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0" windowHeight="8190" tabRatio="500"/>
  </bookViews>
  <sheets>
    <sheet name="自己点検票" sheetId="68" r:id="rId1"/>
    <sheet name="様式第2号" sheetId="63" r:id="rId2"/>
    <sheet name="様式第5号" sheetId="65" r:id="rId3"/>
    <sheet name="別紙1-11" sheetId="70" r:id="rId4"/>
    <sheet name="別紙1-11外部" sheetId="69" r:id="rId5"/>
    <sheet name="別紙2-3" sheetId="28" r:id="rId6"/>
    <sheet name="別紙3-2" sheetId="29" r:id="rId7"/>
    <sheet name="別紙3-2記入例" sheetId="30" r:id="rId8"/>
    <sheet name="別紙4-2　定員20名以下" sheetId="31" r:id="rId9"/>
    <sheet name="別紙4-3　定員21名以上" sheetId="32" r:id="rId10"/>
    <sheet name="夜間支援体制加算シート" sheetId="66" r:id="rId11"/>
    <sheet name="夜間支援体制加算 シート(記入例)" sheetId="67" r:id="rId12"/>
    <sheet name="別紙5-1-1" sheetId="33" r:id="rId13"/>
    <sheet name="別紙5-1-1の別紙" sheetId="34" r:id="rId14"/>
    <sheet name="別紙5-1-1の別紙 (記載例)" sheetId="35" r:id="rId15"/>
    <sheet name="別紙5-1-1の別紙 (注釈入り)" sheetId="36" r:id="rId16"/>
    <sheet name="別紙5-2" sheetId="37" r:id="rId17"/>
    <sheet name="別紙5‐3" sheetId="38" r:id="rId18"/>
    <sheet name="別紙5‐4" sheetId="39" r:id="rId19"/>
    <sheet name="別紙6-1" sheetId="61" r:id="rId20"/>
    <sheet name="別紙6-2" sheetId="71" r:id="rId21"/>
    <sheet name="別紙13" sheetId="41" r:id="rId22"/>
    <sheet name="別紙15" sheetId="72" r:id="rId23"/>
    <sheet name="別紙22" sheetId="42" r:id="rId24"/>
    <sheet name="別紙23" sheetId="55" r:id="rId25"/>
    <sheet name="別紙23記入例" sheetId="56" r:id="rId26"/>
    <sheet name="別紙23注釈付き" sheetId="57" r:id="rId27"/>
    <sheet name="別紙24-1" sheetId="46" r:id="rId28"/>
    <sheet name="別紙25" sheetId="48" r:id="rId29"/>
    <sheet name="別紙26" sheetId="49" r:id="rId30"/>
    <sheet name="別紙26別紙参考書類" sheetId="83" r:id="rId31"/>
    <sheet name="別紙記載例と解説" sheetId="82" r:id="rId32"/>
    <sheet name="別紙27-2" sheetId="58" r:id="rId33"/>
    <sheet name="別紙28" sheetId="51" r:id="rId34"/>
    <sheet name="別紙29" sheetId="52" r:id="rId35"/>
    <sheet name="別紙41" sheetId="60" r:id="rId36"/>
    <sheet name="別紙42" sheetId="73" r:id="rId37"/>
    <sheet name="別紙45" sheetId="74" r:id="rId38"/>
    <sheet name="別紙46" sheetId="75" r:id="rId39"/>
    <sheet name="別紙47-1" sheetId="1" r:id="rId40"/>
    <sheet name="別添参考様式" sheetId="80" r:id="rId41"/>
    <sheet name="別添参考様式記載例" sheetId="81" r:id="rId42"/>
    <sheet name="参考表" sheetId="79" r:id="rId43"/>
    <sheet name="別紙54-1" sheetId="77" r:id="rId44"/>
    <sheet name="別紙54-2" sheetId="78" r:id="rId45"/>
  </sheets>
  <externalReferences>
    <externalReference r:id="rId46"/>
    <externalReference r:id="rId47"/>
    <externalReference r:id="rId48"/>
  </externalReferences>
  <definedNames>
    <definedName name="a">#REF!</definedName>
    <definedName name="a" localSheetId="14">#REF!</definedName>
    <definedName name="CSV_付表２">#REF!</definedName>
    <definedName name="CSV_付表２" localSheetId="14">#REF!</definedName>
    <definedName name="siharai">#REF!</definedName>
    <definedName name="siharai" localSheetId="14">#REF!</definedName>
    <definedName name="CSV_付表１">#REF!</definedName>
    <definedName name="CSV_付表１" localSheetId="14">#REF!</definedName>
    <definedName name="b">#REF!</definedName>
    <definedName name="b" localSheetId="14">#REF!</definedName>
    <definedName name="Avrg">#REF!</definedName>
    <definedName name="Avrg" localSheetId="14">#REF!</definedName>
    <definedName name="CSV_付表１＿２">#REF!</definedName>
    <definedName name="CSV_付表１＿２" localSheetId="14">#REF!</definedName>
    <definedName name="jigyoumeishou">#REF!</definedName>
    <definedName name="jigyoumeishou" localSheetId="14">#REF!</definedName>
    <definedName name="table_06">#REF!</definedName>
    <definedName name="table_06" localSheetId="14">#REF!</definedName>
    <definedName name="CSV_口座振込依頼書">#REF!</definedName>
    <definedName name="CSV_口座振込依頼書" localSheetId="14">#REF!</definedName>
    <definedName name="CSV_サービス情報">#REF!</definedName>
    <definedName name="CSV_サービス情報" localSheetId="14">#REF!</definedName>
    <definedName name="CSV_追加情報">#REF!</definedName>
    <definedName name="CSV_追加情報" localSheetId="14">#REF!</definedName>
    <definedName name="CSV_付表１０">#REF!</definedName>
    <definedName name="CSV_付表１０" localSheetId="14">#REF!</definedName>
    <definedName name="CSV_付表８その２">#REF!</definedName>
    <definedName name="CSV_付表８その２" localSheetId="14">#REF!</definedName>
    <definedName name="CSV_付表１０＿２">#REF!</definedName>
    <definedName name="CSV_付表１０＿２" localSheetId="14">#REF!</definedName>
    <definedName name="CSV_付表１１">#REF!</definedName>
    <definedName name="CSV_付表１１" localSheetId="14">#REF!</definedName>
    <definedName name="CSV_付表８その３">#REF!</definedName>
    <definedName name="CSV_付表８その３" localSheetId="14">#REF!</definedName>
    <definedName name="Roman2_1">#REF!</definedName>
    <definedName name="Roman2_1" localSheetId="14">#REF!</definedName>
    <definedName name="CSV_付表１１＿２">#REF!</definedName>
    <definedName name="CSV_付表１１＿２" localSheetId="14">#REF!</definedName>
    <definedName name="CSV_様式第１号">#REF!</definedName>
    <definedName name="CSV_様式第１号" localSheetId="14">#REF!</definedName>
    <definedName name="山口県">#REF!</definedName>
    <definedName name="山口県" localSheetId="14">#REF!</definedName>
    <definedName name="CSV_付表１２">#REF!</definedName>
    <definedName name="CSV_付表１２" localSheetId="14">#REF!</definedName>
    <definedName name="ｋｋｋｋ">#REF!</definedName>
    <definedName name="ｋｋｋｋ" localSheetId="14">#REF!</definedName>
    <definedName name="CSV_付表１２＿２">#REF!</definedName>
    <definedName name="CSV_付表１２＿２" localSheetId="14">#REF!</definedName>
    <definedName name="CSV_付表１３その１">#REF!</definedName>
    <definedName name="CSV_付表１３その１" localSheetId="14">#REF!</definedName>
    <definedName name="CSV_付表１３その２">#REF!</definedName>
    <definedName name="CSV_付表１３その２" localSheetId="14">#REF!</definedName>
    <definedName name="table2_3">#REF!</definedName>
    <definedName name="table2_3" localSheetId="14">#REF!</definedName>
    <definedName name="CSV_付表１４">#REF!</definedName>
    <definedName name="CSV_付表１４" localSheetId="14">#REF!</definedName>
    <definedName name="CSV_付表３">#REF!</definedName>
    <definedName name="CSV_付表３" localSheetId="14">#REF!</definedName>
    <definedName name="CSV_付表３＿２">#REF!</definedName>
    <definedName name="CSV_付表３＿２" localSheetId="14">#REF!</definedName>
    <definedName name="CSV_付表４">#REF!</definedName>
    <definedName name="CSV_付表４" localSheetId="14">#REF!</definedName>
    <definedName name="houjin">#REF!</definedName>
    <definedName name="houjin" localSheetId="14">#REF!</definedName>
    <definedName name="sikuchouson">#REF!</definedName>
    <definedName name="sikuchouson" localSheetId="14">#REF!</definedName>
    <definedName name="CSV_付表５">#REF!</definedName>
    <definedName name="CSV_付表５" localSheetId="14">#REF!</definedName>
    <definedName name="CSV_付表６">#REF!</definedName>
    <definedName name="CSV_付表６" localSheetId="14">#REF!</definedName>
    <definedName name="CSV_付表７">#REF!</definedName>
    <definedName name="CSV_付表７" localSheetId="14">#REF!</definedName>
    <definedName name="d">#REF!</definedName>
    <definedName name="d" localSheetId="14">#REF!</definedName>
    <definedName name="kawasaki">#REF!</definedName>
    <definedName name="kawasaki" localSheetId="14">#REF!</definedName>
    <definedName name="CSV_付表８その１">#REF!</definedName>
    <definedName name="CSV_付表８その１" localSheetId="14">#REF!</definedName>
    <definedName name="Roman2_3">#REF!</definedName>
    <definedName name="Roman2_3" localSheetId="14">#REF!</definedName>
    <definedName name="CSV_付表９">#REF!</definedName>
    <definedName name="CSV_付表９" localSheetId="14">#REF!</definedName>
    <definedName name="CSV_付表９＿２">#REF!</definedName>
    <definedName name="CSV_付表９＿２" localSheetId="14">#REF!</definedName>
    <definedName name="kanagawaken">#REF!</definedName>
    <definedName name="kanagawaken" localSheetId="14">#REF!</definedName>
    <definedName name="KK_03">#REF!</definedName>
    <definedName name="KK_03" localSheetId="14">#REF!</definedName>
    <definedName name="Roman_04">#REF!</definedName>
    <definedName name="Roman_04" localSheetId="14">#REF!</definedName>
    <definedName name="KK_06">#REF!</definedName>
    <definedName name="KK_06" localSheetId="14">#REF!</definedName>
    <definedName name="Roman_01">#REF!</definedName>
    <definedName name="Roman_01" localSheetId="14">#REF!</definedName>
    <definedName name="KK2_3">#REF!</definedName>
    <definedName name="KK2_3" localSheetId="14">#REF!</definedName>
    <definedName name="Roman_03">#REF!</definedName>
    <definedName name="Roman_03" localSheetId="14">#REF!</definedName>
    <definedName name="Roman_06">#REF!</definedName>
    <definedName name="Roman_06" localSheetId="14">#REF!</definedName>
    <definedName name="Serv_LIST">#REF!</definedName>
    <definedName name="Serv_LIST" localSheetId="14">#REF!</definedName>
    <definedName name="sinseisaki">#REF!</definedName>
    <definedName name="sinseisaki" localSheetId="14">#REF!</definedName>
    <definedName name="table_03">#REF!</definedName>
    <definedName name="table_03" localSheetId="14">#REF!</definedName>
    <definedName name="yokohama">#REF!</definedName>
    <definedName name="yokohama" localSheetId="14">#REF!</definedName>
    <definedName name="a" localSheetId="15">#REF!</definedName>
    <definedName name="CSV_付表２" localSheetId="15">#REF!</definedName>
    <definedName name="siharai" localSheetId="15">#REF!</definedName>
    <definedName name="CSV_付表１" localSheetId="15">#REF!</definedName>
    <definedName name="b" localSheetId="15">#REF!</definedName>
    <definedName name="Avrg" localSheetId="15">#REF!</definedName>
    <definedName name="CSV_付表１＿２" localSheetId="15">#REF!</definedName>
    <definedName name="jigyoumeishou" localSheetId="15">#REF!</definedName>
    <definedName name="table_06" localSheetId="15">#REF!</definedName>
    <definedName name="CSV_口座振込依頼書" localSheetId="15">#REF!</definedName>
    <definedName name="CSV_サービス情報" localSheetId="15">#REF!</definedName>
    <definedName name="CSV_追加情報" localSheetId="15">#REF!</definedName>
    <definedName name="CSV_付表１０" localSheetId="15">#REF!</definedName>
    <definedName name="CSV_付表８その２" localSheetId="15">#REF!</definedName>
    <definedName name="CSV_付表１０＿２" localSheetId="15">#REF!</definedName>
    <definedName name="CSV_付表１１" localSheetId="15">#REF!</definedName>
    <definedName name="CSV_付表８その３" localSheetId="15">#REF!</definedName>
    <definedName name="Roman2_1" localSheetId="15">#REF!</definedName>
    <definedName name="CSV_付表１１＿２" localSheetId="15">#REF!</definedName>
    <definedName name="CSV_様式第１号" localSheetId="15">#REF!</definedName>
    <definedName name="山口県" localSheetId="15">#REF!</definedName>
    <definedName name="CSV_付表１２" localSheetId="15">#REF!</definedName>
    <definedName name="ｋｋｋｋ" localSheetId="15">#REF!</definedName>
    <definedName name="CSV_付表１２＿２" localSheetId="15">#REF!</definedName>
    <definedName name="CSV_付表１３その１" localSheetId="15">#REF!</definedName>
    <definedName name="CSV_付表１３その２" localSheetId="15">#REF!</definedName>
    <definedName name="table2_3" localSheetId="15">#REF!</definedName>
    <definedName name="CSV_付表１４" localSheetId="15">#REF!</definedName>
    <definedName name="CSV_付表３" localSheetId="15">#REF!</definedName>
    <definedName name="CSV_付表３＿２" localSheetId="15">#REF!</definedName>
    <definedName name="CSV_付表４" localSheetId="15">#REF!</definedName>
    <definedName name="houjin" localSheetId="15">#REF!</definedName>
    <definedName name="sikuchouson" localSheetId="15">#REF!</definedName>
    <definedName name="CSV_付表５" localSheetId="15">#REF!</definedName>
    <definedName name="CSV_付表６" localSheetId="15">#REF!</definedName>
    <definedName name="CSV_付表７" localSheetId="15">#REF!</definedName>
    <definedName name="d" localSheetId="15">#REF!</definedName>
    <definedName name="kawasaki" localSheetId="15">#REF!</definedName>
    <definedName name="CSV_付表８その１" localSheetId="15">#REF!</definedName>
    <definedName name="Roman2_3" localSheetId="15">#REF!</definedName>
    <definedName name="CSV_付表９" localSheetId="15">#REF!</definedName>
    <definedName name="CSV_付表９＿２" localSheetId="15">#REF!</definedName>
    <definedName name="kanagawaken" localSheetId="15">#REF!</definedName>
    <definedName name="KK_03" localSheetId="15">#REF!</definedName>
    <definedName name="Roman_04" localSheetId="15">#REF!</definedName>
    <definedName name="KK_06" localSheetId="15">#REF!</definedName>
    <definedName name="Roman_01" localSheetId="15">#REF!</definedName>
    <definedName name="KK2_3" localSheetId="15">#REF!</definedName>
    <definedName name="Roman_03" localSheetId="15">#REF!</definedName>
    <definedName name="Roman_06" localSheetId="15">#REF!</definedName>
    <definedName name="Serv_LIST" localSheetId="15">#REF!</definedName>
    <definedName name="sinseisaki" localSheetId="15">#REF!</definedName>
    <definedName name="table_03" localSheetId="15">#REF!</definedName>
    <definedName name="yokohama" localSheetId="15">#REF!</definedName>
    <definedName name="ｑ">#REF!</definedName>
    <definedName name="ｑ" localSheetId="27">#REF!</definedName>
    <definedName name="ｑ" localSheetId="32">#REF!</definedName>
    <definedName name="a" localSheetId="19">#REF!</definedName>
    <definedName name="CSV_付表２" localSheetId="19">#REF!</definedName>
    <definedName name="siharai" localSheetId="19">#REF!</definedName>
    <definedName name="CSV_付表１" localSheetId="19">#REF!</definedName>
    <definedName name="b" localSheetId="19">#REF!</definedName>
    <definedName name="Avrg" localSheetId="19">#REF!</definedName>
    <definedName name="あ">#REF!</definedName>
    <definedName name="あ" localSheetId="19">#REF!</definedName>
    <definedName name="CSV_付表１＿２" localSheetId="19">#REF!</definedName>
    <definedName name="jigyoumeishou" localSheetId="19">#REF!</definedName>
    <definedName name="table_06" localSheetId="19">#REF!</definedName>
    <definedName name="CSV_口座振込依頼書" localSheetId="19">#REF!</definedName>
    <definedName name="CSV_サービス情報" localSheetId="19">#REF!</definedName>
    <definedName name="CSV_追加情報" localSheetId="19">#REF!</definedName>
    <definedName name="CSV_付表１０" localSheetId="19">#REF!</definedName>
    <definedName name="CSV_付表８その２" localSheetId="19">#REF!</definedName>
    <definedName name="CSV_付表１０＿２" localSheetId="19">#REF!</definedName>
    <definedName name="CSV_付表１１" localSheetId="19">#REF!</definedName>
    <definedName name="CSV_付表８その３" localSheetId="19">#REF!</definedName>
    <definedName name="Roman2_1" localSheetId="19">#REF!</definedName>
    <definedName name="CSV_付表１１＿２" localSheetId="19">#REF!</definedName>
    <definedName name="CSV_様式第１号" localSheetId="19">#REF!</definedName>
    <definedName name="山口県" localSheetId="19">#REF!</definedName>
    <definedName name="CSV_付表１２" localSheetId="19">#REF!</definedName>
    <definedName name="ｋｋｋｋ" localSheetId="19">#REF!</definedName>
    <definedName name="CSV_付表１２＿２" localSheetId="19">#REF!</definedName>
    <definedName name="CSV_付表１３その１" localSheetId="19">#REF!</definedName>
    <definedName name="CSV_付表１３その２" localSheetId="19">#REF!</definedName>
    <definedName name="table2_3" localSheetId="19">#REF!</definedName>
    <definedName name="CSV_付表１４" localSheetId="19">#REF!</definedName>
    <definedName name="CSV_付表３" localSheetId="19">#REF!</definedName>
    <definedName name="CSV_付表３＿２" localSheetId="19">#REF!</definedName>
    <definedName name="CSV_付表４" localSheetId="19">#REF!</definedName>
    <definedName name="houjin" localSheetId="19">#REF!</definedName>
    <definedName name="sikuchouson" localSheetId="19">#REF!</definedName>
    <definedName name="CSV_付表５" localSheetId="19">#REF!</definedName>
    <definedName name="CSV_付表６" localSheetId="19">#REF!</definedName>
    <definedName name="CSV_付表７" localSheetId="19">#REF!</definedName>
    <definedName name="d" localSheetId="19">#REF!</definedName>
    <definedName name="kawasaki" localSheetId="19">#REF!</definedName>
    <definedName name="CSV_付表８その１" localSheetId="19">#REF!</definedName>
    <definedName name="Roman2_3" localSheetId="19">#REF!</definedName>
    <definedName name="CSV_付表９" localSheetId="19">#REF!</definedName>
    <definedName name="CSV_付表９＿２" localSheetId="19">#REF!</definedName>
    <definedName name="kanagawaken" localSheetId="19">#REF!</definedName>
    <definedName name="KK_03" localSheetId="19">#REF!</definedName>
    <definedName name="Roman_04" localSheetId="19">#REF!</definedName>
    <definedName name="KK_06" localSheetId="19">#REF!</definedName>
    <definedName name="Roman_01" localSheetId="19">#REF!</definedName>
    <definedName name="KK2_3" localSheetId="19">#REF!</definedName>
    <definedName name="ｑ" localSheetId="19">#REF!</definedName>
    <definedName name="Roman_03" localSheetId="19">#REF!</definedName>
    <definedName name="Roman_06" localSheetId="19">#REF!</definedName>
    <definedName name="Serv_LIST" localSheetId="19">#REF!</definedName>
    <definedName name="sinseisaki" localSheetId="19">#REF!</definedName>
    <definedName name="table_03" localSheetId="19">#REF!</definedName>
    <definedName name="yokohama" localSheetId="19">#REF!</definedName>
    <definedName name="サービス種類">#REF!</definedName>
    <definedName name="サービス種類" localSheetId="19">[2]入力シート!$CH$9:$CM$9</definedName>
    <definedName name="a" localSheetId="0">#REF!</definedName>
    <definedName name="CSV_付表２" localSheetId="0">#REF!</definedName>
    <definedName name="siharai" localSheetId="0">#REF!</definedName>
    <definedName name="CSV_付表１" localSheetId="0">#REF!</definedName>
    <definedName name="b" localSheetId="0">#REF!</definedName>
    <definedName name="Avrg" localSheetId="0">#REF!</definedName>
    <definedName name="あ" localSheetId="0">#REF!</definedName>
    <definedName name="CSV_付表１＿２" localSheetId="0">#REF!</definedName>
    <definedName name="jigyoumeishou" localSheetId="0">#REF!</definedName>
    <definedName name="table_06" localSheetId="0">#REF!</definedName>
    <definedName name="CSV_口座振込依頼書" localSheetId="0">#REF!</definedName>
    <definedName name="CSV_サービス情報" localSheetId="0">#REF!</definedName>
    <definedName name="CSV_追加情報" localSheetId="0">#REF!</definedName>
    <definedName name="CSV_付表１０" localSheetId="0">#REF!</definedName>
    <definedName name="CSV_付表８その２" localSheetId="0">#REF!</definedName>
    <definedName name="CSV_付表１０＿２" localSheetId="0">#REF!</definedName>
    <definedName name="CSV_付表１１" localSheetId="0">#REF!</definedName>
    <definedName name="CSV_付表８その３" localSheetId="0">#REF!</definedName>
    <definedName name="Roman2_1" localSheetId="0">#REF!</definedName>
    <definedName name="CSV_付表１１＿２" localSheetId="0">#REF!</definedName>
    <definedName name="CSV_様式第１号" localSheetId="0">#REF!</definedName>
    <definedName name="山口県" localSheetId="0">#REF!</definedName>
    <definedName name="CSV_付表１２" localSheetId="0">#REF!</definedName>
    <definedName name="ｋｋｋｋ" localSheetId="0">#REF!</definedName>
    <definedName name="CSV_付表１２＿２" localSheetId="0">#REF!</definedName>
    <definedName name="CSV_付表１３その１" localSheetId="0">#REF!</definedName>
    <definedName name="CSV_付表１３その２" localSheetId="0">#REF!</definedName>
    <definedName name="table2_3" localSheetId="0">#REF!</definedName>
    <definedName name="CSV_付表１４" localSheetId="0">#REF!</definedName>
    <definedName name="CSV_付表３" localSheetId="0">#REF!</definedName>
    <definedName name="CSV_付表３＿２" localSheetId="0">#REF!</definedName>
    <definedName name="CSV_付表４" localSheetId="0">#REF!</definedName>
    <definedName name="houjin" localSheetId="0">#REF!</definedName>
    <definedName name="sikuchouson" localSheetId="0">#REF!</definedName>
    <definedName name="CSV_付表５" localSheetId="0">#REF!</definedName>
    <definedName name="CSV_付表６" localSheetId="0">#REF!</definedName>
    <definedName name="CSV_付表７" localSheetId="0">#REF!</definedName>
    <definedName name="d" localSheetId="0">#REF!</definedName>
    <definedName name="kawasaki" localSheetId="0">#REF!</definedName>
    <definedName name="CSV_付表８その１" localSheetId="0">#REF!</definedName>
    <definedName name="Roman2_3" localSheetId="0">#REF!</definedName>
    <definedName name="CSV_付表９" localSheetId="0">#REF!</definedName>
    <definedName name="CSV_付表９＿２" localSheetId="0">#REF!</definedName>
    <definedName name="kanagawaken" localSheetId="0">#REF!</definedName>
    <definedName name="KK_03" localSheetId="0">#REF!</definedName>
    <definedName name="Roman_04" localSheetId="0">#REF!</definedName>
    <definedName name="KK_06" localSheetId="0">#REF!</definedName>
    <definedName name="Roman_01" localSheetId="0">#REF!</definedName>
    <definedName name="KK2_3" localSheetId="0">#REF!</definedName>
    <definedName name="ｑ" localSheetId="0">#REF!</definedName>
    <definedName name="Roman_03" localSheetId="0">#REF!</definedName>
    <definedName name="Roman_06" localSheetId="0">#REF!</definedName>
    <definedName name="Serv_LIST" localSheetId="0">#REF!</definedName>
    <definedName name="sinseisaki" localSheetId="0">#REF!</definedName>
    <definedName name="table_03" localSheetId="0">#REF!</definedName>
    <definedName name="yokohama" localSheetId="0">#REF!</definedName>
    <definedName name="サービス種類" localSheetId="0">[1]入力シート!$CH$9:$CM$9</definedName>
    <definedName name="ｑ" localSheetId="4">#REF!</definedName>
    <definedName name="サービス種類" localSheetId="4">#REF!</definedName>
    <definedName name="外部サービス利用型共同生活援助">#REF!</definedName>
    <definedName name="外部サービス利用型共同生活援助" localSheetId="4">#REF!</definedName>
    <definedName name="siharai" localSheetId="3">#REF!</definedName>
    <definedName name="CSV_付表２" localSheetId="3">#REF!</definedName>
    <definedName name="a" localSheetId="3">#REF!</definedName>
    <definedName name="b" localSheetId="3">#REF!</definedName>
    <definedName name="CSV_付表１" localSheetId="3">#REF!</definedName>
    <definedName name="あ" localSheetId="3">#REF!</definedName>
    <definedName name="Avrg" localSheetId="3">#REF!</definedName>
    <definedName name="table_06" localSheetId="3">#REF!</definedName>
    <definedName name="CSV_付表１＿２" localSheetId="3">#REF!</definedName>
    <definedName name="jigyoumeishou" localSheetId="3">#REF!</definedName>
    <definedName name="CSV_口座振込依頼書" localSheetId="3">#REF!</definedName>
    <definedName name="CSV_サービス情報" localSheetId="3">#REF!</definedName>
    <definedName name="CSV_追加情報" localSheetId="3">#REF!</definedName>
    <definedName name="CSV_付表８その２" localSheetId="3">#REF!</definedName>
    <definedName name="CSV_付表１０" localSheetId="3">#REF!</definedName>
    <definedName name="CSV_付表１０＿２" localSheetId="3">#REF!</definedName>
    <definedName name="Roman2_1" localSheetId="3">#REF!</definedName>
    <definedName name="CSV_付表８その３" localSheetId="3">#REF!</definedName>
    <definedName name="CSV_付表１１" localSheetId="3">#REF!</definedName>
    <definedName name="山口県" localSheetId="3">#REF!</definedName>
    <definedName name="CSV_様式第１号" localSheetId="3">#REF!</definedName>
    <definedName name="CSV_付表１１＿２" localSheetId="3">#REF!</definedName>
    <definedName name="ｋｋｋｋ" localSheetId="3">#REF!</definedName>
    <definedName name="CSV_付表１２" localSheetId="3">#REF!</definedName>
    <definedName name="宿泊型自立訓練">#REF!</definedName>
    <definedName name="宿泊型自立訓練" localSheetId="3">#REF!</definedName>
    <definedName name="就労継続支援Ｂ型">#REF!</definedName>
    <definedName name="就労継続支援Ｂ型" localSheetId="3">#REF!</definedName>
    <definedName name="CSV_付表１２＿２" localSheetId="3">#REF!</definedName>
    <definedName name="CSV_付表１３その１" localSheetId="3">#REF!</definedName>
    <definedName name="table2_3" localSheetId="3">#REF!</definedName>
    <definedName name="CSV_付表１３その２" localSheetId="3">#REF!</definedName>
    <definedName name="CSV_付表１４" localSheetId="3">#REF!</definedName>
    <definedName name="CSV_付表３" localSheetId="3">#REF!</definedName>
    <definedName name="CSV_付表３＿２" localSheetId="3">#REF!</definedName>
    <definedName name="管理者">#REF!</definedName>
    <definedName name="管理者" localSheetId="3">#REF!</definedName>
    <definedName name="sikuchouson" localSheetId="3">#REF!</definedName>
    <definedName name="houjin" localSheetId="3">#REF!</definedName>
    <definedName name="CSV_付表４" localSheetId="3">#REF!</definedName>
    <definedName name="生活介護">#REF!</definedName>
    <definedName name="生活介護" localSheetId="3">#REF!</definedName>
    <definedName name="CSV_付表５" localSheetId="3">#REF!</definedName>
    <definedName name="CSV_付表６" localSheetId="3">#REF!</definedName>
    <definedName name="kawasaki" localSheetId="3">#REF!</definedName>
    <definedName name="d" localSheetId="3">#REF!</definedName>
    <definedName name="CSV_付表７" localSheetId="3">#REF!</definedName>
    <definedName name="Roman2_3" localSheetId="3">#REF!</definedName>
    <definedName name="CSV_付表８その１" localSheetId="3">#REF!</definedName>
    <definedName name="CSV_付表９" localSheetId="3">#REF!</definedName>
    <definedName name="CSV_付表９＿２" localSheetId="3">#REF!</definedName>
    <definedName name="kanagawaken" localSheetId="3">#REF!</definedName>
    <definedName name="Roman_04" localSheetId="3">#REF!</definedName>
    <definedName name="KK_03" localSheetId="3">#REF!</definedName>
    <definedName name="Roman_01" localSheetId="3">#REF!</definedName>
    <definedName name="KK_06" localSheetId="3">#REF!</definedName>
    <definedName name="KK2_3" localSheetId="3">#REF!</definedName>
    <definedName name="ｑ" localSheetId="3">#REF!</definedName>
    <definedName name="Roman_03" localSheetId="3">#REF!</definedName>
    <definedName name="Roman_06" localSheetId="3">#REF!</definedName>
    <definedName name="Serv_LIST" localSheetId="3">#REF!</definedName>
    <definedName name="sinseisaki" localSheetId="3">#REF!</definedName>
    <definedName name="table_03" localSheetId="3">#REF!</definedName>
    <definedName name="yokohama" localSheetId="3">#REF!</definedName>
    <definedName name="サービス種類" localSheetId="3">#REF!</definedName>
    <definedName name="外部サービス利用型共同生活援助" localSheetId="3">#REF!</definedName>
    <definedName name="自立訓練">#REF!</definedName>
    <definedName name="自立訓練" localSheetId="3">#REF!</definedName>
    <definedName name="就労継続支援Ａ型">#REF!</definedName>
    <definedName name="就労継続支援Ａ型" localSheetId="3">#REF!</definedName>
    <definedName name="就労移行支援">#REF!</definedName>
    <definedName name="就労移行支援" localSheetId="3">#REF!</definedName>
    <definedName name="包括型共同生活援助">#REF!</definedName>
    <definedName name="包括型共同生活援助" localSheetId="3">#REF!</definedName>
    <definedName name="siharai" localSheetId="40">#REF!</definedName>
    <definedName name="CSV_付表２" localSheetId="40">#REF!</definedName>
    <definedName name="a" localSheetId="40">#REF!</definedName>
    <definedName name="b" localSheetId="40">#REF!</definedName>
    <definedName name="CSV_付表１" localSheetId="40">#REF!</definedName>
    <definedName name="あ" localSheetId="40">#REF!</definedName>
    <definedName name="Avrg" localSheetId="40">#REF!</definedName>
    <definedName name="table_06" localSheetId="40">#REF!</definedName>
    <definedName name="CSV_付表１＿２" localSheetId="40">#REF!</definedName>
    <definedName name="jigyoumeishou" localSheetId="40">#REF!</definedName>
    <definedName name="CSV_口座振込依頼書" localSheetId="40">#REF!</definedName>
    <definedName name="CSV_サービス情報" localSheetId="40">#REF!</definedName>
    <definedName name="CSV_追加情報" localSheetId="40">#REF!</definedName>
    <definedName name="CSV_付表８その２" localSheetId="40">#REF!</definedName>
    <definedName name="CSV_付表１０" localSheetId="40">#REF!</definedName>
    <definedName name="CSV_付表１０＿２" localSheetId="40">#REF!</definedName>
    <definedName name="Roman2_1" localSheetId="40">#REF!</definedName>
    <definedName name="CSV_付表８その３" localSheetId="40">#REF!</definedName>
    <definedName name="CSV_付表１１" localSheetId="40">#REF!</definedName>
    <definedName name="山口県" localSheetId="40">#REF!</definedName>
    <definedName name="CSV_様式第１号" localSheetId="40">#REF!</definedName>
    <definedName name="CSV_付表１１＿２" localSheetId="40">#REF!</definedName>
    <definedName name="ｋｋｋｋ" localSheetId="40">#REF!</definedName>
    <definedName name="CSV_付表１２" localSheetId="40">#REF!</definedName>
    <definedName name="宿泊型自立訓練" localSheetId="40">#REF!</definedName>
    <definedName name="就労継続支援Ｂ型" localSheetId="40">#REF!</definedName>
    <definedName name="CSV_付表１２＿２" localSheetId="40">#REF!</definedName>
    <definedName name="CSV_付表１３その１" localSheetId="40">#REF!</definedName>
    <definedName name="table2_3" localSheetId="40">#REF!</definedName>
    <definedName name="CSV_付表１３その２" localSheetId="40">#REF!</definedName>
    <definedName name="CSV_付表１４" localSheetId="40">#REF!</definedName>
    <definedName name="CSV_付表３" localSheetId="40">#REF!</definedName>
    <definedName name="CSV_付表３＿２" localSheetId="40">#REF!</definedName>
    <definedName name="管理者" localSheetId="40">#REF!</definedName>
    <definedName name="sikuchouson" localSheetId="40">#REF!</definedName>
    <definedName name="houjin" localSheetId="40">#REF!</definedName>
    <definedName name="CSV_付表４" localSheetId="40">#REF!</definedName>
    <definedName name="生活介護" localSheetId="40">#REF!</definedName>
    <definedName name="CSV_付表５" localSheetId="40">#REF!</definedName>
    <definedName name="CSV_付表６" localSheetId="40">#REF!</definedName>
    <definedName name="kawasaki" localSheetId="40">#REF!</definedName>
    <definedName name="d" localSheetId="40">#REF!</definedName>
    <definedName name="CSV_付表７" localSheetId="40">#REF!</definedName>
    <definedName name="Roman2_3" localSheetId="40">#REF!</definedName>
    <definedName name="CSV_付表８その１" localSheetId="40">#REF!</definedName>
    <definedName name="CSV_付表９" localSheetId="40">#REF!</definedName>
    <definedName name="CSV_付表９＿２" localSheetId="40">#REF!</definedName>
    <definedName name="kanagawaken" localSheetId="40">#REF!</definedName>
    <definedName name="Roman_04" localSheetId="40">#REF!</definedName>
    <definedName name="KK_03" localSheetId="40">#REF!</definedName>
    <definedName name="Roman_01" localSheetId="40">#REF!</definedName>
    <definedName name="KK_06" localSheetId="40">#REF!</definedName>
    <definedName name="KK2_3" localSheetId="40">#REF!</definedName>
    <definedName name="ｑ" localSheetId="40">#REF!</definedName>
    <definedName name="Roman_03" localSheetId="40">#REF!</definedName>
    <definedName name="Roman_06" localSheetId="40">#REF!</definedName>
    <definedName name="Serv_LIST" localSheetId="40">#REF!</definedName>
    <definedName name="sinseisaki" localSheetId="40">#REF!</definedName>
    <definedName name="table_03" localSheetId="40">#REF!</definedName>
    <definedName name="yokohama" localSheetId="40">#REF!</definedName>
    <definedName name="サービス種類" localSheetId="40">#REF!</definedName>
    <definedName name="外部サービス利用型共同生活援助" localSheetId="40">#REF!</definedName>
    <definedName name="自立訓練" localSheetId="40">#REF!</definedName>
    <definedName name="就労継続支援Ａ型" localSheetId="40">#REF!</definedName>
    <definedName name="就労移行支援" localSheetId="40">#REF!</definedName>
    <definedName name="包括型共同生活援助" localSheetId="40">#REF!</definedName>
    <definedName name="siharai" localSheetId="41">#REF!</definedName>
    <definedName name="CSV_付表２" localSheetId="41">#REF!</definedName>
    <definedName name="a" localSheetId="41">#REF!</definedName>
    <definedName name="b" localSheetId="41">#REF!</definedName>
    <definedName name="CSV_付表１" localSheetId="41">#REF!</definedName>
    <definedName name="あ" localSheetId="41">#REF!</definedName>
    <definedName name="Avrg" localSheetId="41">#REF!</definedName>
    <definedName name="table_06" localSheetId="41">#REF!</definedName>
    <definedName name="CSV_付表１＿２" localSheetId="41">#REF!</definedName>
    <definedName name="jigyoumeishou" localSheetId="41">#REF!</definedName>
    <definedName name="CSV_口座振込依頼書" localSheetId="41">#REF!</definedName>
    <definedName name="CSV_サービス情報" localSheetId="41">#REF!</definedName>
    <definedName name="CSV_追加情報" localSheetId="41">#REF!</definedName>
    <definedName name="CSV_付表８その２" localSheetId="41">#REF!</definedName>
    <definedName name="CSV_付表１０" localSheetId="41">#REF!</definedName>
    <definedName name="CSV_付表１０＿２" localSheetId="41">#REF!</definedName>
    <definedName name="Roman2_1" localSheetId="41">#REF!</definedName>
    <definedName name="CSV_付表８その３" localSheetId="41">#REF!</definedName>
    <definedName name="CSV_付表１１" localSheetId="41">#REF!</definedName>
    <definedName name="山口県" localSheetId="41">#REF!</definedName>
    <definedName name="CSV_様式第１号" localSheetId="41">#REF!</definedName>
    <definedName name="CSV_付表１１＿２" localSheetId="41">#REF!</definedName>
    <definedName name="ｋｋｋｋ" localSheetId="41">#REF!</definedName>
    <definedName name="CSV_付表１２" localSheetId="41">#REF!</definedName>
    <definedName name="宿泊型自立訓練" localSheetId="41">#REF!</definedName>
    <definedName name="就労継続支援Ｂ型" localSheetId="41">#REF!</definedName>
    <definedName name="CSV_付表１２＿２" localSheetId="41">#REF!</definedName>
    <definedName name="CSV_付表１３その１" localSheetId="41">#REF!</definedName>
    <definedName name="table2_3" localSheetId="41">#REF!</definedName>
    <definedName name="CSV_付表１３その２" localSheetId="41">#REF!</definedName>
    <definedName name="CSV_付表１４" localSheetId="41">#REF!</definedName>
    <definedName name="CSV_付表３" localSheetId="41">#REF!</definedName>
    <definedName name="CSV_付表３＿２" localSheetId="41">#REF!</definedName>
    <definedName name="管理者" localSheetId="41">#REF!</definedName>
    <definedName name="sikuchouson" localSheetId="41">#REF!</definedName>
    <definedName name="houjin" localSheetId="41">#REF!</definedName>
    <definedName name="CSV_付表４" localSheetId="41">#REF!</definedName>
    <definedName name="生活介護" localSheetId="41">#REF!</definedName>
    <definedName name="CSV_付表５" localSheetId="41">#REF!</definedName>
    <definedName name="CSV_付表６" localSheetId="41">#REF!</definedName>
    <definedName name="kawasaki" localSheetId="41">#REF!</definedName>
    <definedName name="d" localSheetId="41">#REF!</definedName>
    <definedName name="CSV_付表７" localSheetId="41">#REF!</definedName>
    <definedName name="Roman2_3" localSheetId="41">#REF!</definedName>
    <definedName name="CSV_付表８その１" localSheetId="41">#REF!</definedName>
    <definedName name="CSV_付表９" localSheetId="41">#REF!</definedName>
    <definedName name="CSV_付表９＿２" localSheetId="41">#REF!</definedName>
    <definedName name="kanagawaken" localSheetId="41">#REF!</definedName>
    <definedName name="Roman_04" localSheetId="41">#REF!</definedName>
    <definedName name="KK_03" localSheetId="41">#REF!</definedName>
    <definedName name="Roman_01" localSheetId="41">#REF!</definedName>
    <definedName name="KK_06" localSheetId="41">#REF!</definedName>
    <definedName name="KK2_3" localSheetId="41">#REF!</definedName>
    <definedName name="ｑ" localSheetId="41">#REF!</definedName>
    <definedName name="Roman_03" localSheetId="41">#REF!</definedName>
    <definedName name="Roman_06" localSheetId="41">#REF!</definedName>
    <definedName name="Serv_LIST" localSheetId="41">#REF!</definedName>
    <definedName name="sinseisaki" localSheetId="41">#REF!</definedName>
    <definedName name="table_03" localSheetId="41">#REF!</definedName>
    <definedName name="yokohama" localSheetId="41">#REF!</definedName>
    <definedName name="サービス種類" localSheetId="41">#REF!</definedName>
    <definedName name="外部サービス利用型共同生活援助" localSheetId="41">#REF!</definedName>
    <definedName name="自立訓練" localSheetId="41">#REF!</definedName>
    <definedName name="就労継続支援Ａ型" localSheetId="41">#REF!</definedName>
    <definedName name="就労移行支援" localSheetId="41">#REF!</definedName>
    <definedName name="包括型共同生活援助" localSheetId="41">#REF!</definedName>
    <definedName name="siharai" localSheetId="30">#REF!</definedName>
    <definedName name="CSV_付表２" localSheetId="30">#REF!</definedName>
    <definedName name="a" localSheetId="30">#REF!</definedName>
    <definedName name="b" localSheetId="30">#REF!</definedName>
    <definedName name="CSV_付表１" localSheetId="30">#REF!</definedName>
    <definedName name="あ" localSheetId="30">#REF!</definedName>
    <definedName name="Avrg" localSheetId="30">#REF!</definedName>
    <definedName name="table_06" localSheetId="30">#REF!</definedName>
    <definedName name="CSV_付表１＿２" localSheetId="30">#REF!</definedName>
    <definedName name="jigyoumeishou" localSheetId="30">#REF!</definedName>
    <definedName name="CSV_口座振込依頼書" localSheetId="30">#REF!</definedName>
    <definedName name="CSV_サービス情報" localSheetId="30">#REF!</definedName>
    <definedName name="CSV_追加情報" localSheetId="30">#REF!</definedName>
    <definedName name="CSV_付表８その２" localSheetId="30">#REF!</definedName>
    <definedName name="CSV_付表１０" localSheetId="30">#REF!</definedName>
    <definedName name="CSV_付表１０＿２" localSheetId="30">#REF!</definedName>
    <definedName name="Roman2_1" localSheetId="30">#REF!</definedName>
    <definedName name="CSV_付表８その３" localSheetId="30">#REF!</definedName>
    <definedName name="CSV_付表１１" localSheetId="30">#REF!</definedName>
    <definedName name="山口県" localSheetId="30">#REF!</definedName>
    <definedName name="CSV_様式第１号" localSheetId="30">#REF!</definedName>
    <definedName name="CSV_付表１１＿２" localSheetId="30">#REF!</definedName>
    <definedName name="ｋｋｋｋ" localSheetId="30">#REF!</definedName>
    <definedName name="CSV_付表１２" localSheetId="30">#REF!</definedName>
    <definedName name="宿泊型自立訓練" localSheetId="30">#REF!</definedName>
    <definedName name="就労継続支援Ｂ型" localSheetId="30">#REF!</definedName>
    <definedName name="CSV_付表１２＿２" localSheetId="30">#REF!</definedName>
    <definedName name="CSV_付表１３その１" localSheetId="30">#REF!</definedName>
    <definedName name="table2_3" localSheetId="30">#REF!</definedName>
    <definedName name="CSV_付表１３その２" localSheetId="30">#REF!</definedName>
    <definedName name="CSV_付表１４" localSheetId="30">#REF!</definedName>
    <definedName name="CSV_付表３" localSheetId="30">#REF!</definedName>
    <definedName name="CSV_付表３＿２" localSheetId="30">#REF!</definedName>
    <definedName name="管理者" localSheetId="30">#REF!</definedName>
    <definedName name="sikuchouson" localSheetId="30">#REF!</definedName>
    <definedName name="houjin" localSheetId="30">#REF!</definedName>
    <definedName name="CSV_付表４" localSheetId="30">#REF!</definedName>
    <definedName name="生活介護" localSheetId="30">#REF!</definedName>
    <definedName name="CSV_付表５" localSheetId="30">#REF!</definedName>
    <definedName name="CSV_付表６" localSheetId="30">#REF!</definedName>
    <definedName name="kawasaki" localSheetId="30">#REF!</definedName>
    <definedName name="d" localSheetId="30">#REF!</definedName>
    <definedName name="CSV_付表７" localSheetId="30">#REF!</definedName>
    <definedName name="Roman2_3" localSheetId="30">#REF!</definedName>
    <definedName name="CSV_付表８その１" localSheetId="30">#REF!</definedName>
    <definedName name="CSV_付表９" localSheetId="30">#REF!</definedName>
    <definedName name="CSV_付表９＿２" localSheetId="30">#REF!</definedName>
    <definedName name="kanagawaken" localSheetId="30">#REF!</definedName>
    <definedName name="Roman_04" localSheetId="30">#REF!</definedName>
    <definedName name="KK_03" localSheetId="30">#REF!</definedName>
    <definedName name="Roman_01" localSheetId="30">#REF!</definedName>
    <definedName name="KK_06" localSheetId="30">#REF!</definedName>
    <definedName name="KK2_3" localSheetId="30">#REF!</definedName>
    <definedName name="ｑ" localSheetId="30">#REF!</definedName>
    <definedName name="Roman_03" localSheetId="30">#REF!</definedName>
    <definedName name="Roman_06" localSheetId="30">#REF!</definedName>
    <definedName name="Serv_LIST" localSheetId="30">#REF!</definedName>
    <definedName name="sinseisaki" localSheetId="30">#REF!</definedName>
    <definedName name="table_03" localSheetId="30">#REF!</definedName>
    <definedName name="yokohama" localSheetId="30">#REF!</definedName>
    <definedName name="サービス種類" localSheetId="30">#REF!</definedName>
    <definedName name="外部サービス利用型共同生活援助" localSheetId="30">#REF!</definedName>
    <definedName name="自立訓練" localSheetId="30">#REF!</definedName>
    <definedName name="就労継続支援Ａ型" localSheetId="30">#REF!</definedName>
    <definedName name="就労移行支援" localSheetId="30">#REF!</definedName>
    <definedName name="包括型共同生活援助" localSheetId="30">#REF!</definedName>
    <definedName name="Roman2_3" localSheetId="39">#REF!</definedName>
    <definedName name="Roman_03" localSheetId="39">#REF!</definedName>
    <definedName name="Avrg" localSheetId="39">#REF!</definedName>
    <definedName name="KK_03" localSheetId="39">#REF!</definedName>
    <definedName name="Roman_04" localSheetId="39">#REF!</definedName>
    <definedName name="KK_06" localSheetId="39">#REF!</definedName>
    <definedName name="Roman_01" localSheetId="39">#REF!</definedName>
    <definedName name="KK2_3" localSheetId="39">#REF!</definedName>
    <definedName name="Roman_06" localSheetId="39">#REF!</definedName>
    <definedName name="Roman2_1" localSheetId="39">#REF!</definedName>
    <definedName name="table_06" localSheetId="39">#REF!</definedName>
    <definedName name="Serv_LIST" localSheetId="39">#REF!</definedName>
    <definedName name="table_03" localSheetId="39">#REF!</definedName>
    <definedName name="table2_3" localSheetId="39">#REF!</definedName>
    <definedName name="施設入所支援・生活介護">'[3]（別紙4-4）従業者の勤務形態一覧表'!$CH$10:$CH$19</definedName>
    <definedName name="roman_09" localSheetId="39">#REF!</definedName>
    <definedName name="___kk06" localSheetId="39">#REF!</definedName>
    <definedName name="_kk06" localSheetId="39">#REF!</definedName>
    <definedName name="___kk29" localSheetId="39">#REF!</definedName>
    <definedName name="_kk29" localSheetId="39">#REF!</definedName>
    <definedName name="roman7_1" localSheetId="39">#REF!</definedName>
    <definedName name="__kk06" localSheetId="39">#REF!</definedName>
    <definedName name="tapi2" localSheetId="39">#REF!</definedName>
    <definedName name="avrg1" localSheetId="39">#REF!</definedName>
    <definedName name="__kk29" localSheetId="39">#REF!</definedName>
    <definedName name="kk_04" localSheetId="39">#REF!</definedName>
    <definedName name="teble" localSheetId="39">#REF!</definedName>
    <definedName name="jiritu" localSheetId="39">#REF!</definedName>
    <definedName name="servo1" localSheetId="39">#REF!</definedName>
    <definedName name="kk_07" localSheetId="39">#REF!</definedName>
    <definedName name="ｔａｂｉｅ＿04" localSheetId="39">#REF!</definedName>
    <definedName name="tebiroo" localSheetId="39">#REF!</definedName>
    <definedName name="_xlnm.Print_Area" localSheetId="39">'別紙47-1'!$A$1:$L$44</definedName>
    <definedName name="roman_11" localSheetId="39">#REF!</definedName>
    <definedName name="roman11" localSheetId="39">#REF!</definedName>
    <definedName name="利用日数記入例" localSheetId="39">#REF!</definedName>
    <definedName name="roman31" localSheetId="39">#REF!</definedName>
    <definedName name="roman33" localSheetId="39">#REF!</definedName>
    <definedName name="tebie33" localSheetId="39">#REF!</definedName>
    <definedName name="roman4_3" localSheetId="39">#REF!</definedName>
    <definedName name="roman77" localSheetId="39">#REF!</definedName>
    <definedName name="tebie08" localSheetId="39">#REF!</definedName>
    <definedName name="romann_12" localSheetId="39">#REF!</definedName>
    <definedName name="serv_" localSheetId="39">#REF!</definedName>
    <definedName name="romann_66" localSheetId="39">#REF!</definedName>
    <definedName name="romann33" localSheetId="39">#REF!</definedName>
    <definedName name="serv" localSheetId="39">#REF!</definedName>
    <definedName name="tebie_o7" localSheetId="39">#REF!</definedName>
    <definedName name="teble_09" localSheetId="39">#REF!</definedName>
    <definedName name="teble77" localSheetId="39">#REF!</definedName>
    <definedName name="食事" localSheetId="39">#REF!</definedName>
    <definedName name="町っ油" localSheetId="39">#REF!</definedName>
    <definedName name="_xlnm.Print_Area" localSheetId="5">'別紙2-3'!$A$1:$P$17</definedName>
    <definedName name="_xlnm.Print_Area" localSheetId="6">'別紙3-2'!$A$1:$S$19</definedName>
    <definedName name="_xlnm.Print_Area" localSheetId="7">'別紙3-2記入例'!$A$1:$S$19</definedName>
    <definedName name="_xlnm.Print_Area" localSheetId="8">'別紙4-2　定員20名以下'!$A$1:$BF$36</definedName>
    <definedName name="_xlnm.Print_Area" localSheetId="9">'別紙4-3　定員21名以上'!$A$1:$BF$38</definedName>
    <definedName name="_xlnm.Print_Area" localSheetId="12">'別紙5-1-1'!$A$1:$H$57</definedName>
    <definedName name="_xlnm.Print_Area" localSheetId="13">'別紙5-1-1の別紙'!$A$1:$AA$48</definedName>
    <definedName name="_xlnm.Print_Area" localSheetId="14">'別紙5-1-1の別紙 (記載例)'!$A$1:$AA$48</definedName>
    <definedName name="_xlnm.Print_Area" localSheetId="15">'別紙5-1-1の別紙 (注釈入り)'!$A$1:$AA$48</definedName>
    <definedName name="_xlnm.Print_Area" localSheetId="16">'別紙5-2'!$A$1:$F$48</definedName>
    <definedName name="_xlnm.Print_Area" localSheetId="17">'別紙5‐3'!$A$1:$F$35</definedName>
    <definedName name="_xlnm.Print_Area" localSheetId="18">'別紙5‐4'!$A$1:$I$47</definedName>
    <definedName name="_xlnm.Print_Area" localSheetId="21">別紙13!$A$1:$AH$25</definedName>
    <definedName name="_xlnm.Print_Area" localSheetId="23">別紙22!$A$1:$AI$41</definedName>
    <definedName name="_xlnm.Print_Area" localSheetId="27">'別紙24-1'!$A$1:$AH$47</definedName>
    <definedName name="_xlnm.Print_Area" localSheetId="28">別紙25!$A$1:$H$47</definedName>
    <definedName name="_xlnm.Print_Area" localSheetId="29">別紙26!$A$1:$K$44</definedName>
    <definedName name="_xlnm.Print_Area" localSheetId="33">別紙28!$A$1:$G$15</definedName>
    <definedName name="_xlnm.Print_Area" localSheetId="34">別紙29!$A$1:$P$35</definedName>
    <definedName name="_xlnm.Print_Area" localSheetId="24">別紙23!$A$1:$L$58</definedName>
    <definedName name="_xlnm.Print_Area" localSheetId="25">別紙23記入例!$A$1:$L$58</definedName>
    <definedName name="_xlnm.Print_Area" localSheetId="26">別紙23注釈付き!$A$1:$L$58</definedName>
    <definedName name="_xlnm.Print_Area" localSheetId="32">'別紙27-2'!$A$1:$H$25</definedName>
    <definedName name="_xlnm.Print_Area" localSheetId="35">別紙41!$A$1:$I$18</definedName>
    <definedName name="_xlnm.Print_Area" localSheetId="19">'別紙6-1'!$A$1:$AI$48</definedName>
    <definedName name="_xlnm.Print_Area" localSheetId="1">様式第2号!$A$1:$S$47</definedName>
    <definedName name="_xlnm.Print_Area" localSheetId="10">夜間支援体制加算シート!$A$1:$AX$27</definedName>
    <definedName name="_xlnm.Print_Area" localSheetId="11">'夜間支援体制加算 シート(記入例)'!$A$1:$AX$27</definedName>
    <definedName name="_xlnm.Print_Area" localSheetId="4">'別紙1-11外部'!$A$1:$AB$46</definedName>
    <definedName name="_xlnm.Print_Area" localSheetId="3">'別紙1-11'!$A$1:$AB$48</definedName>
    <definedName name="_xlnm.Print_Area" localSheetId="20">'別紙6-2'!$A$1:$AJ$48</definedName>
    <definedName name="_xlnm.Print_Area" localSheetId="38">別紙46!$A$1:$AI$49</definedName>
    <definedName name="_xlnm.Print_Area" localSheetId="44">'別紙54-2'!$A$1:$J$25</definedName>
    <definedName name="_xlnm.Print_Area" localSheetId="42">参考表!$A$1:$CE$35</definedName>
    <definedName name="_xlnm.Print_Area" localSheetId="40">別添参考様式!$A$1:$BU$88</definedName>
    <definedName name="_xlnm.Print_Area" localSheetId="41">別添参考様式記載例!$A$1:$BT$87</definedName>
    <definedName name="_xlnm.Print_Area" localSheetId="31">別紙記載例と解説!$A$1:$BD$50</definedName>
    <definedName name="_xlnm.Print_Area" localSheetId="30">別紙26別紙参考書類!$A$1:$BD$50</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大阪府職員端末機１７年度１２月調達</author>
    <author>北九州市</author>
  </authors>
  <commentList>
    <comment ref="M7" authorId="0">
      <text>
        <r>
          <rPr>
            <b/>
            <sz val="10"/>
            <color indexed="10"/>
            <rFont val="ＭＳ ゴシック"/>
          </rPr>
          <t>法人所在地、法人名称、代表者の職・氏名を記載してください。</t>
        </r>
      </text>
    </comment>
    <comment ref="A15" authorId="0">
      <text>
        <r>
          <rPr>
            <b/>
            <sz val="12"/>
            <color indexed="10"/>
            <rFont val="ＭＳ ゴシック"/>
          </rPr>
          <t>事業所番号ごとに作成してください。</t>
        </r>
      </text>
    </comment>
    <comment ref="J23" authorId="0">
      <text>
        <r>
          <rPr>
            <b/>
            <sz val="9"/>
            <color indexed="10"/>
            <rFont val="ＭＳ ゴシック"/>
          </rPr>
          <t>今回届け出る事業について「○」を記入してください。
なお、プルダウンメニューから選択することもできます。</t>
        </r>
      </text>
    </comment>
    <comment ref="R118" authorId="1">
      <text>
        <r>
          <rPr>
            <b/>
            <sz val="9"/>
            <color indexed="10"/>
            <rFont val="MS P ゴシック"/>
          </rPr>
          <t>「年度当初」</t>
        </r>
        <r>
          <rPr>
            <b/>
            <sz val="9"/>
            <color indexed="81"/>
            <rFont val="MS P ゴシック"/>
          </rPr>
          <t>の届出の場合は、この欄に、</t>
        </r>
        <r>
          <rPr>
            <b/>
            <sz val="9"/>
            <color indexed="10"/>
            <rFont val="MS P ゴシック"/>
          </rPr>
          <t>「年度当初」</t>
        </r>
        <r>
          <rPr>
            <b/>
            <sz val="9"/>
            <color indexed="81"/>
            <rFont val="MS P ゴシック"/>
          </rPr>
          <t>と記載してください。</t>
        </r>
      </text>
    </comment>
  </commentList>
</comments>
</file>

<file path=xl/comments2.xml><?xml version="1.0" encoding="utf-8"?>
<comments xmlns="http://schemas.openxmlformats.org/spreadsheetml/2006/main">
  <authors>
    <author>014109</author>
  </authors>
  <commentList>
    <comment ref="AV22" authorId="0">
      <text>
        <r>
          <rPr>
            <sz val="9"/>
            <color indexed="81"/>
            <rFont val="ＭＳ Ｐゴシック"/>
          </rPr>
          <t xml:space="preserve">必ず記載のこと！
</t>
        </r>
      </text>
    </comment>
  </commentList>
</comments>
</file>

<file path=xl/comments3.xml><?xml version="1.0" encoding="utf-8"?>
<comments xmlns="http://schemas.openxmlformats.org/spreadsheetml/2006/main">
  <authors>
    <author>014109</author>
  </authors>
  <commentList>
    <comment ref="AV23" authorId="0">
      <text>
        <r>
          <rPr>
            <sz val="9"/>
            <color indexed="81"/>
            <rFont val="ＭＳ Ｐゴシック"/>
          </rPr>
          <t xml:space="preserve">必ず記載のこと！
</t>
        </r>
      </text>
    </comment>
  </commentList>
</comments>
</file>

<file path=xl/sharedStrings.xml><?xml version="1.0" encoding="utf-8"?>
<sst xmlns="http://schemas.openxmlformats.org/spreadsheetml/2006/main" xmlns:r="http://schemas.openxmlformats.org/officeDocument/2006/relationships" count="1138" uniqueCount="1138">
  <si>
    <t>（別紙２９）</t>
    <rPh sb="1" eb="3">
      <t>ベッシ</t>
    </rPh>
    <phoneticPr fontId="8"/>
  </si>
  <si>
    <t>特定従業者換算後の人数</t>
    <rPh sb="0" eb="2">
      <t>トクテイ</t>
    </rPh>
    <rPh sb="2" eb="5">
      <t>ジュウギョウシャ</t>
    </rPh>
    <rPh sb="5" eb="7">
      <t>カンザン</t>
    </rPh>
    <rPh sb="7" eb="8">
      <t>ゴ</t>
    </rPh>
    <rPh sb="9" eb="11">
      <t>ニンズウ</t>
    </rPh>
    <phoneticPr fontId="8"/>
  </si>
  <si>
    <t>事業所名</t>
  </si>
  <si>
    <t>滞在時間</t>
    <rPh sb="0" eb="2">
      <t>タイザイ</t>
    </rPh>
    <rPh sb="2" eb="4">
      <t>ジカン</t>
    </rPh>
    <phoneticPr fontId="8"/>
  </si>
  <si>
    <t>○</t>
  </si>
  <si>
    <t>人員配置体制加算（ Ⅰ・Ⅱ・Ⅲ・Ⅳ・Ⅴ・Ⅵ・Ⅶ・Ⅷ・Ⅸ・Ⅹ・Ⅺ・Ⅻ・XIII・XIV）</t>
    <rPh sb="0" eb="2">
      <t>ジンイン</t>
    </rPh>
    <rPh sb="2" eb="4">
      <t>ハイチ</t>
    </rPh>
    <rPh sb="4" eb="6">
      <t>タイセイ</t>
    </rPh>
    <rPh sb="6" eb="8">
      <t>カサン</t>
    </rPh>
    <phoneticPr fontId="8"/>
  </si>
  <si>
    <t>○○事業所</t>
  </si>
  <si>
    <t>介護給付費等の請求に関する事項</t>
    <rPh sb="0" eb="2">
      <t>カイゴ</t>
    </rPh>
    <rPh sb="2" eb="5">
      <t>キュウフヒ</t>
    </rPh>
    <rPh sb="5" eb="6">
      <t>トウ</t>
    </rPh>
    <rPh sb="7" eb="9">
      <t>セイキュウ</t>
    </rPh>
    <rPh sb="10" eb="11">
      <t>カン</t>
    </rPh>
    <rPh sb="13" eb="15">
      <t>ジコウ</t>
    </rPh>
    <phoneticPr fontId="8"/>
  </si>
  <si>
    <t>同左</t>
    <rPh sb="0" eb="1">
      <t>ドウ</t>
    </rPh>
    <rPh sb="1" eb="2">
      <t>ヒダリ</t>
    </rPh>
    <phoneticPr fontId="8"/>
  </si>
  <si>
    <t>生活支援員E</t>
    <rPh sb="0" eb="2">
      <t>セイカツ</t>
    </rPh>
    <rPh sb="2" eb="4">
      <t>シエン</t>
    </rPh>
    <rPh sb="4" eb="5">
      <t>イン</t>
    </rPh>
    <phoneticPr fontId="8"/>
  </si>
  <si>
    <t>法人内の複数事業所の兼務状況表</t>
  </si>
  <si>
    <t>月</t>
    <rPh sb="0" eb="1">
      <t>ツキ</t>
    </rPh>
    <phoneticPr fontId="8"/>
  </si>
  <si>
    <t>不足調整数</t>
    <rPh sb="0" eb="2">
      <t>フソク</t>
    </rPh>
    <rPh sb="2" eb="4">
      <t>チョウセイ</t>
    </rPh>
    <rPh sb="4" eb="5">
      <t>スウ</t>
    </rPh>
    <phoneticPr fontId="8"/>
  </si>
  <si>
    <t>適合（□経過措置）</t>
    <rPh sb="0" eb="2">
      <t>テキゴウ</t>
    </rPh>
    <rPh sb="4" eb="6">
      <t>ケイカ</t>
    </rPh>
    <rPh sb="6" eb="8">
      <t>ソチ</t>
    </rPh>
    <phoneticPr fontId="8"/>
  </si>
  <si>
    <t>Gホーム</t>
  </si>
  <si>
    <t>注１　当該事業所・施設を必ず「事業所①」欄に記載してください。</t>
  </si>
  <si>
    <t>夜間支援等体制加算（Ⅳ）・（Ⅴ）・（Ⅵ）</t>
  </si>
  <si>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</si>
  <si>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</si>
  <si>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t>事業所番号</t>
  </si>
  <si>
    <t>（別紙４１）</t>
    <rPh sb="1" eb="3">
      <t>ベッシ</t>
    </rPh>
    <phoneticPr fontId="8"/>
  </si>
  <si>
    <t>１２月</t>
    <rPh sb="2" eb="3">
      <t>ガツ</t>
    </rPh>
    <phoneticPr fontId="8"/>
  </si>
  <si>
    <t>　</t>
  </si>
  <si>
    <r>
      <t xml:space="preserve">夜間支援従事者
</t>
    </r>
    <r>
      <rPr>
        <sz val="9"/>
        <color indexed="8"/>
        <rFont val="ＭＳ Ｐゴシック"/>
      </rPr>
      <t>③</t>
    </r>
  </si>
  <si>
    <t>サービスの種類</t>
  </si>
  <si>
    <t>夜間支援従事者②</t>
  </si>
  <si>
    <t>ふくまるセンター</t>
  </si>
  <si>
    <t>事業所⑨</t>
    <rPh sb="0" eb="3">
      <t>ジギョウショ</t>
    </rPh>
    <phoneticPr fontId="8"/>
  </si>
  <si>
    <t>事業所・施設名</t>
  </si>
  <si>
    <t>知的障害者援護施設等との連携体制及び支援の体制の概要</t>
    <rPh sb="0" eb="2">
      <t>チテキ</t>
    </rPh>
    <rPh sb="2" eb="5">
      <t>ショウガイシャ</t>
    </rPh>
    <rPh sb="5" eb="7">
      <t>エンゴ</t>
    </rPh>
    <rPh sb="7" eb="9">
      <t>シセツ</t>
    </rPh>
    <rPh sb="9" eb="10">
      <t>トウ</t>
    </rPh>
    <rPh sb="12" eb="14">
      <t>レンケイ</t>
    </rPh>
    <rPh sb="14" eb="16">
      <t>タイセイ</t>
    </rPh>
    <rPh sb="16" eb="17">
      <t>オヨ</t>
    </rPh>
    <rPh sb="18" eb="20">
      <t>シエン</t>
    </rPh>
    <rPh sb="21" eb="23">
      <t>タイセイ</t>
    </rPh>
    <rPh sb="24" eb="26">
      <t>ガイヨウ</t>
    </rPh>
    <phoneticPr fontId="8"/>
  </si>
  <si>
    <t>主な職歴等</t>
    <rPh sb="0" eb="1">
      <t>オモ</t>
    </rPh>
    <rPh sb="2" eb="4">
      <t>ショクレキ</t>
    </rPh>
    <rPh sb="4" eb="5">
      <t>トウ</t>
    </rPh>
    <phoneticPr fontId="8"/>
  </si>
  <si>
    <t>利用者延べ人数</t>
    <rPh sb="0" eb="3">
      <t>リヨウシャ</t>
    </rPh>
    <rPh sb="3" eb="4">
      <t>ノ</t>
    </rPh>
    <rPh sb="6" eb="7">
      <t>スウ</t>
    </rPh>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</si>
  <si>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</si>
  <si>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③</t>
  </si>
  <si>
    <t>　　生活介護　　・　　自立訓練（生活訓練）　　　</t>
    <rPh sb="2" eb="4">
      <t>セイカツ</t>
    </rPh>
    <rPh sb="4" eb="6">
      <t>カイゴ</t>
    </rPh>
    <rPh sb="11" eb="13">
      <t>ジリツ</t>
    </rPh>
    <rPh sb="13" eb="15">
      <t>クンレン</t>
    </rPh>
    <rPh sb="16" eb="18">
      <t>セイカツ</t>
    </rPh>
    <rPh sb="18" eb="20">
      <t>クンレン</t>
    </rPh>
    <phoneticPr fontId="8"/>
  </si>
  <si>
    <t>人</t>
  </si>
  <si>
    <t>下関市の「地域区分」欄は、「その他」となります。</t>
  </si>
  <si>
    <t>サービス種別</t>
    <rPh sb="4" eb="6">
      <t>シュベツ</t>
    </rPh>
    <phoneticPr fontId="8"/>
  </si>
  <si>
    <t>公設減算</t>
    <rPh sb="0" eb="2">
      <t>コウセツ</t>
    </rPh>
    <rPh sb="2" eb="4">
      <t>ゲンサン</t>
    </rPh>
    <phoneticPr fontId="8"/>
  </si>
  <si>
    <t>注３　「週平均の勤務時間」欄は、下表「法人内の事業所一覧表」の事業所番号と一致する欄にそれぞれ記入すること。</t>
  </si>
  <si>
    <t>事業所の名称</t>
  </si>
  <si>
    <t>　　年　　月　　日</t>
  </si>
  <si>
    <t>共同生活住居名</t>
  </si>
  <si>
    <t>事業所①～⑫の勤務時間の合計</t>
  </si>
  <si>
    <t>指定管理者制度適用区分</t>
    <rPh sb="0" eb="11">
      <t>シテイカンリシャセイドテキヨウクブン</t>
    </rPh>
    <phoneticPr fontId="8"/>
  </si>
  <si>
    <t>事業所⑫</t>
  </si>
  <si>
    <t>夜間支援体制加算配置職員勤務形態一覧表</t>
    <rPh sb="0" eb="2">
      <t>ヤカン</t>
    </rPh>
    <rPh sb="2" eb="4">
      <t>シエン</t>
    </rPh>
    <rPh sb="4" eb="6">
      <t>タイセイ</t>
    </rPh>
    <rPh sb="6" eb="8">
      <t>カサン</t>
    </rPh>
    <rPh sb="8" eb="10">
      <t>ハイチ</t>
    </rPh>
    <rPh sb="10" eb="12">
      <t>ショクイン</t>
    </rPh>
    <rPh sb="12" eb="14">
      <t>キンム</t>
    </rPh>
    <rPh sb="14" eb="16">
      <t>ケイタイ</t>
    </rPh>
    <rPh sb="16" eb="18">
      <t>イチラン</t>
    </rPh>
    <rPh sb="18" eb="19">
      <t>ヒョウ</t>
    </rPh>
    <phoneticPr fontId="8"/>
  </si>
  <si>
    <t>□  うち現在の事業所における勤続年数</t>
    <rPh sb="5" eb="7">
      <t>ゲンザイ</t>
    </rPh>
    <rPh sb="8" eb="11">
      <t>ジギョウショ</t>
    </rPh>
    <rPh sb="15" eb="17">
      <t>キンゾク</t>
    </rPh>
    <rPh sb="17" eb="19">
      <t>ネンスウ</t>
    </rPh>
    <phoneticPr fontId="8"/>
  </si>
  <si>
    <t>前年度の利用者数の
平均値</t>
    <rPh sb="0" eb="3">
      <t>ゼンネンド</t>
    </rPh>
    <rPh sb="4" eb="7">
      <t>リヨウシャ</t>
    </rPh>
    <rPh sb="7" eb="8">
      <t>スウ</t>
    </rPh>
    <rPh sb="10" eb="12">
      <t>ヘイキン</t>
    </rPh>
    <rPh sb="12" eb="13">
      <t>チ</t>
    </rPh>
    <phoneticPr fontId="8"/>
  </si>
  <si>
    <t>注５　勤務時間に各事業所が設定する夜間時間帯（少なくとも午後10時から翌日の午前５時までには含む。）の勤務時間は、含めないこと。
　　　なお、日中サービス支援型にあっては、夜勤職員の配置を確認できるよう、夜間時間帯における夜勤職員の勤務時間をカッコ書きで記載してください。</t>
    <rPh sb="0" eb="1">
      <t>チュウ</t>
    </rPh>
    <rPh sb="3" eb="5">
      <t>キンム</t>
    </rPh>
    <rPh sb="5" eb="7">
      <t>ジカン</t>
    </rPh>
    <rPh sb="8" eb="9">
      <t>カク</t>
    </rPh>
    <rPh sb="9" eb="12">
      <t>ジギョウショ</t>
    </rPh>
    <rPh sb="13" eb="15">
      <t>セッテイ</t>
    </rPh>
    <rPh sb="17" eb="19">
      <t>ヤカン</t>
    </rPh>
    <rPh sb="19" eb="22">
      <t>ジカンタイ</t>
    </rPh>
    <rPh sb="23" eb="24">
      <t>スク</t>
    </rPh>
    <rPh sb="28" eb="30">
      <t>ゴゴ</t>
    </rPh>
    <rPh sb="32" eb="33">
      <t>ジ</t>
    </rPh>
    <rPh sb="35" eb="37">
      <t>ヨクジツ</t>
    </rPh>
    <rPh sb="38" eb="40">
      <t>ゴゼン</t>
    </rPh>
    <rPh sb="41" eb="42">
      <t>ジ</t>
    </rPh>
    <rPh sb="46" eb="47">
      <t>フク</t>
    </rPh>
    <rPh sb="51" eb="53">
      <t>キンム</t>
    </rPh>
    <rPh sb="53" eb="55">
      <t>ジカン</t>
    </rPh>
    <rPh sb="57" eb="58">
      <t>フク</t>
    </rPh>
    <rPh sb="71" eb="73">
      <t>ニッチュウ</t>
    </rPh>
    <rPh sb="77" eb="80">
      <t>シエンガタ</t>
    </rPh>
    <rPh sb="86" eb="88">
      <t>ヤキン</t>
    </rPh>
    <rPh sb="88" eb="90">
      <t>ショクイン</t>
    </rPh>
    <rPh sb="91" eb="93">
      <t>ハイチ</t>
    </rPh>
    <rPh sb="94" eb="96">
      <t>カクニン</t>
    </rPh>
    <rPh sb="102" eb="104">
      <t>ヤカン</t>
    </rPh>
    <rPh sb="104" eb="107">
      <t>ジカンタイ</t>
    </rPh>
    <rPh sb="111" eb="113">
      <t>ヤキン</t>
    </rPh>
    <rPh sb="113" eb="115">
      <t>ショクイン</t>
    </rPh>
    <rPh sb="116" eb="118">
      <t>キンム</t>
    </rPh>
    <rPh sb="118" eb="120">
      <t>ジカン</t>
    </rPh>
    <rPh sb="124" eb="125">
      <t>ガ</t>
    </rPh>
    <rPh sb="127" eb="129">
      <t>キサイ</t>
    </rPh>
    <phoneticPr fontId="8"/>
  </si>
  <si>
    <t>日</t>
    <rPh sb="0" eb="1">
      <t>ニチ</t>
    </rPh>
    <phoneticPr fontId="108"/>
  </si>
  <si>
    <t>第１週</t>
    <rPh sb="0" eb="1">
      <t>ダイ</t>
    </rPh>
    <rPh sb="2" eb="3">
      <t>シュウ</t>
    </rPh>
    <phoneticPr fontId="8"/>
  </si>
  <si>
    <t>該当する体制等</t>
    <rPh sb="0" eb="2">
      <t>ガイトウ</t>
    </rPh>
    <rPh sb="4" eb="6">
      <t>タイセイ</t>
    </rPh>
    <rPh sb="6" eb="7">
      <t>トウ</t>
    </rPh>
    <phoneticPr fontId="8"/>
  </si>
  <si>
    <t>生活介護</t>
  </si>
  <si>
    <t>うち３０％　　　　　(B)＝ (A)×0.3</t>
  </si>
  <si>
    <t>就労移行支援</t>
  </si>
  <si>
    <t>常勤換算方法
による員数</t>
    <rPh sb="0" eb="2">
      <t>ジョウキン</t>
    </rPh>
    <rPh sb="2" eb="4">
      <t>カンサン</t>
    </rPh>
    <rPh sb="4" eb="6">
      <t>ホウホウ</t>
    </rPh>
    <rPh sb="10" eb="12">
      <t>インスウ</t>
    </rPh>
    <phoneticPr fontId="8"/>
  </si>
  <si>
    <t>開始</t>
    <rPh sb="0" eb="2">
      <t>カイシ</t>
    </rPh>
    <phoneticPr fontId="8"/>
  </si>
  <si>
    <t>夜間支援等体制加算（Ⅲ）</t>
    <rPh sb="4" eb="5">
      <t>トウ</t>
    </rPh>
    <phoneticPr fontId="8"/>
  </si>
  <si>
    <t>（令和３年度以降）</t>
    <rPh sb="1" eb="3">
      <t>レイワ</t>
    </rPh>
    <rPh sb="4" eb="6">
      <t>ネンド</t>
    </rPh>
    <rPh sb="6" eb="8">
      <t>イコウ</t>
    </rPh>
    <phoneticPr fontId="8"/>
  </si>
  <si>
    <t>夜間支援体制の確保が必要な理由</t>
  </si>
  <si>
    <t>事業所⑧</t>
  </si>
  <si>
    <t>　１．なし　　　２．あり</t>
  </si>
  <si>
    <t>備考１　該当項目番号に○を付してください。</t>
    <rPh sb="0" eb="2">
      <t>ビコウ</t>
    </rPh>
    <rPh sb="4" eb="6">
      <t>ガイトウ</t>
    </rPh>
    <rPh sb="6" eb="8">
      <t>コウモク</t>
    </rPh>
    <rPh sb="8" eb="10">
      <t>バンゴウ</t>
    </rPh>
    <rPh sb="13" eb="14">
      <t>フ</t>
    </rPh>
    <phoneticPr fontId="8"/>
  </si>
  <si>
    <t>週平均の勤務時間</t>
    <rPh sb="0" eb="3">
      <t>シュウヘイキン</t>
    </rPh>
    <rPh sb="4" eb="6">
      <t>キンム</t>
    </rPh>
    <rPh sb="6" eb="8">
      <t>ジカン</t>
    </rPh>
    <phoneticPr fontId="8"/>
  </si>
  <si>
    <t>時間</t>
  </si>
  <si>
    <t>（別紙３－２）</t>
    <rPh sb="1" eb="3">
      <t>ベッシ</t>
    </rPh>
    <phoneticPr fontId="8"/>
  </si>
  <si>
    <r>
      <t>◇職員配置・勤務体制に変更がある場合、上記指定基準についての点検を行うほか、引き続き算定を行おうとする</t>
    </r>
    <r>
      <rPr>
        <u/>
        <sz val="12"/>
        <color auto="1"/>
        <rFont val="ＭＳ Ｐゴシック"/>
      </rPr>
      <t>加算の要件についての点検</t>
    </r>
    <r>
      <rPr>
        <sz val="12"/>
        <color auto="1"/>
        <rFont val="ＭＳ Ｐゴシック"/>
      </rPr>
      <t>も行うこと。</t>
    </r>
    <rPh sb="1" eb="3">
      <t>ショクイン</t>
    </rPh>
    <rPh sb="3" eb="4">
      <t>ハイ</t>
    </rPh>
    <rPh sb="4" eb="5">
      <t>オ</t>
    </rPh>
    <rPh sb="6" eb="8">
      <t>キンム</t>
    </rPh>
    <rPh sb="8" eb="10">
      <t>タイセイ</t>
    </rPh>
    <rPh sb="11" eb="13">
      <t>ヘンコウ</t>
    </rPh>
    <rPh sb="16" eb="18">
      <t>バアイ</t>
    </rPh>
    <rPh sb="19" eb="21">
      <t>ジョウキ</t>
    </rPh>
    <rPh sb="21" eb="23">
      <t>シテイ</t>
    </rPh>
    <rPh sb="23" eb="25">
      <t>キジュン</t>
    </rPh>
    <rPh sb="30" eb="32">
      <t>テンケン</t>
    </rPh>
    <rPh sb="33" eb="34">
      <t>オコナ</t>
    </rPh>
    <rPh sb="38" eb="39">
      <t>ヒ</t>
    </rPh>
    <rPh sb="40" eb="41">
      <t>ツヅ</t>
    </rPh>
    <rPh sb="42" eb="44">
      <t>サンテイ</t>
    </rPh>
    <rPh sb="45" eb="46">
      <t>オコナ</t>
    </rPh>
    <rPh sb="51" eb="53">
      <t>カサン</t>
    </rPh>
    <rPh sb="54" eb="56">
      <t>ヨウケン</t>
    </rPh>
    <rPh sb="61" eb="63">
      <t>テンケン</t>
    </rPh>
    <rPh sb="64" eb="65">
      <t>オコナ</t>
    </rPh>
    <phoneticPr fontId="8"/>
  </si>
  <si>
    <t>事業所⑥</t>
  </si>
  <si>
    <t>地域区分（※1）</t>
    <rPh sb="0" eb="2">
      <t>チイキ</t>
    </rPh>
    <rPh sb="2" eb="4">
      <t>クブン</t>
    </rPh>
    <phoneticPr fontId="8"/>
  </si>
  <si>
    <t>夜間支援体制を確保している夜間及び深夜の時間帯</t>
  </si>
  <si>
    <t>月</t>
    <rPh sb="0" eb="1">
      <t>ツキ</t>
    </rPh>
    <phoneticPr fontId="109"/>
  </si>
  <si>
    <t>放課後等デイサービス</t>
  </si>
  <si>
    <t>夜間支援従事者
④</t>
  </si>
  <si>
    <t>身体拘束廃止未実施</t>
    <rPh sb="7" eb="9">
      <t>ジッシ</t>
    </rPh>
    <phoneticPr fontId="8"/>
  </si>
  <si>
    <t>①のうち常勤の者の数</t>
    <rPh sb="4" eb="6">
      <t>ジョウキン</t>
    </rPh>
    <rPh sb="7" eb="8">
      <t>モノ</t>
    </rPh>
    <rPh sb="9" eb="10">
      <t>カズ</t>
    </rPh>
    <phoneticPr fontId="8"/>
  </si>
  <si>
    <t>Dホーム</t>
  </si>
  <si>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09"/>
  </si>
  <si>
    <t>非常勤</t>
    <rPh sb="0" eb="3">
      <t>ヒジョウキン</t>
    </rPh>
    <phoneticPr fontId="8"/>
  </si>
  <si>
    <t>夜間支援従事者④</t>
  </si>
  <si>
    <t>（変更後）</t>
    <rPh sb="1" eb="4">
      <t>ヘンコウゴ</t>
    </rPh>
    <phoneticPr fontId="8"/>
  </si>
  <si>
    <t>共同生活援助</t>
  </si>
  <si>
    <t>①に占める②の割合が
７５％以上であること</t>
    <rPh sb="2" eb="3">
      <t>シ</t>
    </rPh>
    <rPh sb="7" eb="9">
      <t>ワリアイ</t>
    </rPh>
    <rPh sb="14" eb="16">
      <t>イジョウ</t>
    </rPh>
    <phoneticPr fontId="8"/>
  </si>
  <si>
    <t>××××××</t>
  </si>
  <si>
    <t>携帯電話</t>
  </si>
  <si>
    <t>精神保健福祉士</t>
    <rPh sb="0" eb="2">
      <t>セイシン</t>
    </rPh>
    <rPh sb="2" eb="4">
      <t>ホケン</t>
    </rPh>
    <rPh sb="4" eb="7">
      <t>フクシシ</t>
    </rPh>
    <phoneticPr fontId="8"/>
  </si>
  <si>
    <t>①</t>
  </si>
  <si>
    <t>該当
・
非該当</t>
    <rPh sb="0" eb="2">
      <t>ガイトウ</t>
    </rPh>
    <rPh sb="5" eb="8">
      <t>ヒガイトウ</t>
    </rPh>
    <phoneticPr fontId="8"/>
  </si>
  <si>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8"/>
  </si>
  <si>
    <t>夜間支援従事者③</t>
  </si>
  <si>
    <t>住所</t>
    <rPh sb="0" eb="2">
      <t>ジュウショ</t>
    </rPh>
    <phoneticPr fontId="8"/>
  </si>
  <si>
    <t>　平均利用者数（人）</t>
    <rPh sb="1" eb="3">
      <t>ヘイキン</t>
    </rPh>
    <rPh sb="3" eb="6">
      <t>リヨウシャ</t>
    </rPh>
    <rPh sb="6" eb="7">
      <t>スウ</t>
    </rPh>
    <rPh sb="8" eb="9">
      <t>ニン</t>
    </rPh>
    <phoneticPr fontId="8"/>
  </si>
  <si>
    <t>②</t>
  </si>
  <si>
    <t>利用者数（平均）</t>
    <rPh sb="0" eb="3">
      <t>リヨウシャ</t>
    </rPh>
    <rPh sb="3" eb="4">
      <t>スウ</t>
    </rPh>
    <rPh sb="5" eb="7">
      <t>ヘイキン</t>
    </rPh>
    <phoneticPr fontId="8"/>
  </si>
  <si>
    <t>事業所⑩</t>
  </si>
  <si>
    <t>異動区分</t>
    <rPh sb="0" eb="2">
      <t>イドウ</t>
    </rPh>
    <rPh sb="2" eb="4">
      <t>クブン</t>
    </rPh>
    <phoneticPr fontId="8"/>
  </si>
  <si>
    <t>Eホーム</t>
  </si>
  <si>
    <t>　　　利用者の数を２０で除した数</t>
    <rPh sb="3" eb="6">
      <t>リヨウシャ</t>
    </rPh>
    <rPh sb="7" eb="8">
      <t>カズ</t>
    </rPh>
    <rPh sb="12" eb="13">
      <t>ジョ</t>
    </rPh>
    <rPh sb="15" eb="16">
      <t>カズ</t>
    </rPh>
    <phoneticPr fontId="8"/>
  </si>
  <si>
    <t>１．Ⅳ　２．Ⅴ　３．Ⅵ</t>
  </si>
  <si>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8"/>
  </si>
  <si>
    <t>令和　　年　　月　　日</t>
    <rPh sb="0" eb="2">
      <t>レイワ</t>
    </rPh>
    <phoneticPr fontId="8"/>
  </si>
  <si>
    <t>計</t>
    <rPh sb="0" eb="1">
      <t>ケイ</t>
    </rPh>
    <phoneticPr fontId="8"/>
  </si>
  <si>
    <t>行動援護</t>
    <rPh sb="0" eb="2">
      <t>コウドウ</t>
    </rPh>
    <rPh sb="2" eb="4">
      <t>エンゴ</t>
    </rPh>
    <phoneticPr fontId="8"/>
  </si>
  <si>
    <r>
      <t>注</t>
    </r>
    <r>
      <rPr>
        <sz val="10"/>
        <color indexed="8"/>
        <rFont val="ＭＳ Ｐゴシック"/>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8"/>
  </si>
  <si>
    <t>夜間支援体制の内容</t>
    <rPh sb="0" eb="2">
      <t>ヤカン</t>
    </rPh>
    <rPh sb="2" eb="4">
      <t>シエン</t>
    </rPh>
    <rPh sb="4" eb="6">
      <t>タイセイ</t>
    </rPh>
    <rPh sb="7" eb="9">
      <t>ナイヨウ</t>
    </rPh>
    <phoneticPr fontId="8"/>
  </si>
  <si>
    <t>事業所①</t>
  </si>
  <si>
    <r>
      <t>夜間支援従事者</t>
    </r>
    <r>
      <rPr>
        <sz val="9"/>
        <color indexed="8"/>
        <rFont val="ＭＳ Ｐゴシック"/>
      </rPr>
      <t>を配置している場所</t>
    </r>
    <rPh sb="0" eb="2">
      <t>ヤカン</t>
    </rPh>
    <rPh sb="2" eb="4">
      <t>シエン</t>
    </rPh>
    <rPh sb="4" eb="7">
      <t>ジュウジシャ</t>
    </rPh>
    <rPh sb="8" eb="10">
      <t>ハイチ</t>
    </rPh>
    <rPh sb="14" eb="16">
      <t>バショ</t>
    </rPh>
    <phoneticPr fontId="8"/>
  </si>
  <si>
    <t>　　　○共同生活援助（外部サービス利用型）にあっては、世話人</t>
    <rPh sb="4" eb="6">
      <t>キョウドウ</t>
    </rPh>
    <rPh sb="6" eb="8">
      <t>セイカツ</t>
    </rPh>
    <rPh sb="8" eb="10">
      <t>エンジョ</t>
    </rPh>
    <rPh sb="11" eb="13">
      <t>ガイブ</t>
    </rPh>
    <rPh sb="17" eb="19">
      <t>リヨウ</t>
    </rPh>
    <rPh sb="19" eb="20">
      <t>ガタ</t>
    </rPh>
    <rPh sb="27" eb="30">
      <t>セワニン</t>
    </rPh>
    <phoneticPr fontId="8"/>
  </si>
  <si>
    <t>３　利用者の数</t>
    <rPh sb="2" eb="5">
      <t>リヨウシャ</t>
    </rPh>
    <rPh sb="6" eb="7">
      <t>カズ</t>
    </rPh>
    <phoneticPr fontId="8"/>
  </si>
  <si>
    <t>D</t>
  </si>
  <si>
    <t>事業所⑪</t>
    <rPh sb="0" eb="3">
      <t>ジギョウショ</t>
    </rPh>
    <phoneticPr fontId="8"/>
  </si>
  <si>
    <t>事業所⑪</t>
  </si>
  <si>
    <t>兼務</t>
    <rPh sb="0" eb="2">
      <t>ケンム</t>
    </rPh>
    <phoneticPr fontId="8"/>
  </si>
  <si>
    <t>週平均の勤務時間</t>
  </si>
  <si>
    <t>夜間支援従事者⑦</t>
    <rPh sb="0" eb="7">
      <t>ヤカンシエンジュウジシャ</t>
    </rPh>
    <phoneticPr fontId="8"/>
  </si>
  <si>
    <t>世話人C</t>
    <rPh sb="0" eb="2">
      <t>セワ</t>
    </rPh>
    <rPh sb="2" eb="3">
      <t>ニン</t>
    </rPh>
    <phoneticPr fontId="8"/>
  </si>
  <si>
    <t>（変更前）</t>
    <rPh sb="1" eb="3">
      <t>ヘンコウ</t>
    </rPh>
    <rPh sb="3" eb="4">
      <t>マエ</t>
    </rPh>
    <phoneticPr fontId="8"/>
  </si>
  <si>
    <t>１．非該当　２．該当</t>
    <rPh sb="2" eb="5">
      <t>ヒガイトウ</t>
    </rPh>
    <rPh sb="8" eb="10">
      <t>ガイトウ</t>
    </rPh>
    <phoneticPr fontId="8"/>
  </si>
  <si>
    <t>E</t>
  </si>
  <si>
    <r>
      <t>　　　</t>
    </r>
    <r>
      <rPr>
        <u/>
        <sz val="11"/>
        <color auto="1"/>
        <rFont val="ＭＳ Ｐゴシック"/>
      </rPr>
      <t>直接提供する職員として勤務した年数を含めることができる。</t>
    </r>
    <rPh sb="3" eb="5">
      <t>チョクセツ</t>
    </rPh>
    <rPh sb="5" eb="7">
      <t>テイキョウ</t>
    </rPh>
    <rPh sb="9" eb="11">
      <t>ショクイン</t>
    </rPh>
    <rPh sb="14" eb="16">
      <t>キンム</t>
    </rPh>
    <rPh sb="18" eb="20">
      <t>ネンスウ</t>
    </rPh>
    <rPh sb="21" eb="22">
      <t>フク</t>
    </rPh>
    <phoneticPr fontId="8"/>
  </si>
  <si>
    <t>Aホーム</t>
  </si>
  <si>
    <t>（別紙２４－１）</t>
  </si>
  <si>
    <t>常勤看護職員等配置加算</t>
    <rPh sb="0" eb="2">
      <t>ジョウキン</t>
    </rPh>
    <rPh sb="2" eb="4">
      <t>カンゴ</t>
    </rPh>
    <rPh sb="4" eb="6">
      <t>ショクイン</t>
    </rPh>
    <rPh sb="6" eb="7">
      <t>トウ</t>
    </rPh>
    <rPh sb="7" eb="9">
      <t>ハイチ</t>
    </rPh>
    <rPh sb="9" eb="11">
      <t>カサン</t>
    </rPh>
    <phoneticPr fontId="8"/>
  </si>
  <si>
    <t>夜間における防災体制の内容
（契約内容等）</t>
  </si>
  <si>
    <t>夜間支援従事者
（宿直）</t>
    <rPh sb="0" eb="2">
      <t>ヤカン</t>
    </rPh>
    <rPh sb="2" eb="4">
      <t>シエン</t>
    </rPh>
    <rPh sb="4" eb="7">
      <t>ジュウジシャ</t>
    </rPh>
    <rPh sb="9" eb="11">
      <t>シュクチョク</t>
    </rPh>
    <phoneticPr fontId="8"/>
  </si>
  <si>
    <t>　　　○を付してください。</t>
  </si>
  <si>
    <t>区分２</t>
    <rPh sb="0" eb="2">
      <t>クブン</t>
    </rPh>
    <phoneticPr fontId="8"/>
  </si>
  <si>
    <t>夜間支援従事者⑥</t>
    <rPh sb="0" eb="7">
      <t>ヤカンシエンジュウジシャ</t>
    </rPh>
    <phoneticPr fontId="8"/>
  </si>
  <si>
    <t>夜間支援の対象者数（人）</t>
  </si>
  <si>
    <t>５　共同生活援助</t>
    <rPh sb="2" eb="8">
      <t>キョウドウセイカツエンジョ</t>
    </rPh>
    <phoneticPr fontId="8"/>
  </si>
  <si>
    <r>
      <t>○６の人員体制を満たすために必要な特定従業者数</t>
    </r>
    <r>
      <rPr>
        <sz val="10"/>
        <color rgb="FFFF0000"/>
        <rFont val="HGSｺﾞｼｯｸM"/>
      </rPr>
      <t>（ (a)＋(b)＋(c) = (d)、(d)の値から（</t>
    </r>
    <r>
      <rPr>
        <sz val="10"/>
        <color rgb="FFFF0000"/>
        <rFont val="Calibri"/>
      </rPr>
      <t>e</t>
    </r>
    <r>
      <rPr>
        <sz val="10"/>
        <color rgb="FFFF0000"/>
        <rFont val="HGSｺﾞｼｯｸM"/>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92"/>
  </si>
  <si>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8"/>
  </si>
  <si>
    <t>名</t>
    <rPh sb="0" eb="1">
      <t>メイ</t>
    </rPh>
    <phoneticPr fontId="8"/>
  </si>
  <si>
    <t>注２　当該事業所・施設の生活支援員等のうち、法人常勤職員である従業者をすべて記載すること。</t>
  </si>
  <si>
    <t>看護職員の配置状況
（常勤換算）</t>
    <rPh sb="0" eb="2">
      <t>カンゴ</t>
    </rPh>
    <rPh sb="2" eb="4">
      <t>ショクイン</t>
    </rPh>
    <rPh sb="5" eb="7">
      <t>ハイチ</t>
    </rPh>
    <rPh sb="7" eb="9">
      <t>ジョウキョウ</t>
    </rPh>
    <rPh sb="11" eb="13">
      <t>ジョウキン</t>
    </rPh>
    <rPh sb="13" eb="15">
      <t>カンザン</t>
    </rPh>
    <phoneticPr fontId="8"/>
  </si>
  <si>
    <t>世話人B</t>
    <rPh sb="0" eb="2">
      <t>セワ</t>
    </rPh>
    <rPh sb="2" eb="3">
      <t>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</si>
  <si>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
　　　　支援従業者</t>
    <rPh sb="4" eb="6">
      <t>ジドウ</t>
    </rPh>
    <rPh sb="6" eb="8">
      <t>ハッタツ</t>
    </rPh>
    <rPh sb="8" eb="10">
      <t>シエン</t>
    </rPh>
    <rPh sb="16" eb="18">
      <t>カサン</t>
    </rPh>
    <rPh sb="30" eb="32">
      <t>ジドウ</t>
    </rPh>
    <rPh sb="32" eb="35">
      <t>シドウイン</t>
    </rPh>
    <rPh sb="36" eb="38">
      <t>ショウガイ</t>
    </rPh>
    <rPh sb="38" eb="40">
      <t>フクシ</t>
    </rPh>
    <rPh sb="44" eb="47">
      <t>ケイケンシャ</t>
    </rPh>
    <rPh sb="47" eb="48">
      <t>マタ</t>
    </rPh>
    <rPh sb="49" eb="52">
      <t>キョウセイガタ</t>
    </rPh>
    <rPh sb="52" eb="54">
      <t>ジドウ</t>
    </rPh>
    <rPh sb="54" eb="56">
      <t>ハッタツ</t>
    </rPh>
    <rPh sb="61" eb="63">
      <t>シエン</t>
    </rPh>
    <rPh sb="63" eb="66">
      <t>ジュウギョウシャ</t>
    </rPh>
    <rPh sb="67" eb="69">
      <t>カサン</t>
    </rPh>
    <rPh sb="78" eb="80">
      <t>ジドウ</t>
    </rPh>
    <rPh sb="80" eb="83">
      <t>シドウイン</t>
    </rPh>
    <rPh sb="84" eb="87">
      <t>ホイクシ</t>
    </rPh>
    <rPh sb="87" eb="88">
      <t>モ</t>
    </rPh>
    <rPh sb="91" eb="93">
      <t>ショウガイ</t>
    </rPh>
    <rPh sb="93" eb="95">
      <t>フクシ</t>
    </rPh>
    <rPh sb="99" eb="102">
      <t>ケイケンシャ</t>
    </rPh>
    <rPh sb="102" eb="103">
      <t>マタ</t>
    </rPh>
    <rPh sb="104" eb="107">
      <t>キョウセイガタ</t>
    </rPh>
    <rPh sb="107" eb="109">
      <t>ジドウ</t>
    </rPh>
    <rPh sb="109" eb="111">
      <t>ハッタツ</t>
    </rPh>
    <rPh sb="116" eb="118">
      <t>シエン</t>
    </rPh>
    <rPh sb="118" eb="121">
      <t>ジュウギョウシャ</t>
    </rPh>
    <phoneticPr fontId="8"/>
  </si>
  <si>
    <t>定員増人数</t>
  </si>
  <si>
    <t>サテライト①</t>
  </si>
  <si>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</si>
  <si>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月</t>
    <rPh sb="0" eb="1">
      <t>ガツ</t>
    </rPh>
    <phoneticPr fontId="8"/>
  </si>
  <si>
    <t>医療機関名</t>
    <rPh sb="0" eb="2">
      <t>イリョウキカンメイ</t>
    </rPh>
    <phoneticPr fontId="8"/>
  </si>
  <si>
    <t>事業所②</t>
  </si>
  <si>
    <t>３　加配される従業者の要件</t>
    <rPh sb="11" eb="13">
      <t>ヨウケン</t>
    </rPh>
    <phoneticPr fontId="8"/>
  </si>
  <si>
    <t>専従
兼務</t>
    <rPh sb="0" eb="2">
      <t>センジュウ</t>
    </rPh>
    <rPh sb="3" eb="5">
      <t>ケンム</t>
    </rPh>
    <phoneticPr fontId="8"/>
  </si>
  <si>
    <t>連携している第二種協定指定医療機関</t>
    <rPh sb="0" eb="2">
      <t>レンケイ</t>
    </rPh>
    <rPh sb="6" eb="17">
      <t>ダイニシュキョウテイシテイイリョウキカン</t>
    </rPh>
    <phoneticPr fontId="8"/>
  </si>
  <si>
    <r>
      <t xml:space="preserve">令和６年度
平均利用人数
</t>
    </r>
    <r>
      <rPr>
        <sz val="9"/>
        <color auto="1"/>
        <rFont val="ＭＳ Ｐゴシック"/>
      </rPr>
      <t>（小数点2位以下切り上げ）</t>
    </r>
    <rPh sb="0" eb="2">
      <t>レイワ</t>
    </rPh>
    <rPh sb="3" eb="5">
      <t>ネンド</t>
    </rPh>
    <rPh sb="6" eb="8">
      <t>ヘイキン</t>
    </rPh>
    <rPh sb="8" eb="10">
      <t>リヨウ</t>
    </rPh>
    <rPh sb="10" eb="12">
      <t>ニンズウ</t>
    </rPh>
    <rPh sb="14" eb="17">
      <t>ショウスウテン</t>
    </rPh>
    <rPh sb="18" eb="19">
      <t>イ</t>
    </rPh>
    <rPh sb="19" eb="21">
      <t>イカ</t>
    </rPh>
    <rPh sb="21" eb="22">
      <t>キ</t>
    </rPh>
    <rPh sb="23" eb="24">
      <t>ア</t>
    </rPh>
    <phoneticPr fontId="8"/>
  </si>
  <si>
    <t>　　　のことをいう。</t>
  </si>
  <si>
    <t>夜間支援等体制加算（Ⅰ）・（Ⅱ）</t>
    <rPh sb="0" eb="2">
      <t>ヤカン</t>
    </rPh>
    <rPh sb="2" eb="4">
      <t>シエン</t>
    </rPh>
    <rPh sb="4" eb="5">
      <t>トウ</t>
    </rPh>
    <rPh sb="5" eb="7">
      <t>タイセイ</t>
    </rPh>
    <rPh sb="7" eb="9">
      <t>カサン</t>
    </rPh>
    <phoneticPr fontId="8"/>
  </si>
  <si>
    <r>
      <t>　　　　　①　社会福祉士　　　</t>
    </r>
    <r>
      <rPr>
        <sz val="12"/>
        <color indexed="8"/>
        <rFont val="ＭＳ Ｐゴシック"/>
      </rPr>
      <t>　</t>
    </r>
    <r>
      <rPr>
        <sz val="11"/>
        <color rgb="FF000000"/>
        <rFont val="ＭＳ Ｐゴシック"/>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8"/>
  </si>
  <si>
    <t>　　　で計算された必要配置数に基づいて人員を配置すること</t>
    <rPh sb="4" eb="6">
      <t>ケイサン</t>
    </rPh>
    <rPh sb="9" eb="11">
      <t>ヒツヨウ</t>
    </rPh>
    <rPh sb="11" eb="13">
      <t>ハイチ</t>
    </rPh>
    <rPh sb="13" eb="14">
      <t>スウ</t>
    </rPh>
    <rPh sb="15" eb="16">
      <t>モト</t>
    </rPh>
    <phoneticPr fontId="109"/>
  </si>
  <si>
    <t>（別紙５－１－１の別紙）</t>
  </si>
  <si>
    <t>事業所④</t>
    <rPh sb="0" eb="3">
      <t>ジギョウショ</t>
    </rPh>
    <phoneticPr fontId="8"/>
  </si>
  <si>
    <t>法人名</t>
  </si>
  <si>
    <t>常勤</t>
    <rPh sb="0" eb="2">
      <t>ジョウキン</t>
    </rPh>
    <phoneticPr fontId="8"/>
  </si>
  <si>
    <t>1週間に当該事業所・施設における常勤職員の勤務すべき時間数</t>
  </si>
  <si>
    <t>担当者名</t>
    <rPh sb="0" eb="3">
      <t>タントウシャ</t>
    </rPh>
    <rPh sb="3" eb="4">
      <t>メイ</t>
    </rPh>
    <phoneticPr fontId="8"/>
  </si>
  <si>
    <t>当該事業所・施設に勤務する生活支援員等の
氏名</t>
    <rPh sb="0" eb="2">
      <t>トウガイ</t>
    </rPh>
    <rPh sb="2" eb="5">
      <t>ジギョウショ</t>
    </rPh>
    <rPh sb="6" eb="8">
      <t>シセツ</t>
    </rPh>
    <rPh sb="9" eb="11">
      <t>キンム</t>
    </rPh>
    <rPh sb="13" eb="15">
      <t>セイカツ</t>
    </rPh>
    <rPh sb="15" eb="18">
      <t>シエンイン</t>
    </rPh>
    <rPh sb="18" eb="19">
      <t>トウ</t>
    </rPh>
    <rPh sb="21" eb="23">
      <t>シメイ</t>
    </rPh>
    <phoneticPr fontId="8"/>
  </si>
  <si>
    <t>TEL</t>
  </si>
  <si>
    <t>当該事業所・施設に勤務する生活支援員等の
氏名</t>
  </si>
  <si>
    <t>２　障害者支援施設等感染対策向上加算（Ⅱ）</t>
  </si>
  <si>
    <t>　　年　　　　月　　　　日</t>
    <rPh sb="2" eb="3">
      <t>ネン</t>
    </rPh>
    <rPh sb="7" eb="8">
      <t>ガツ</t>
    </rPh>
    <rPh sb="12" eb="13">
      <t>ニチ</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</si>
  <si>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</si>
  <si>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当該事業所・施設の常勤の生活支援員等の該当の有無</t>
  </si>
  <si>
    <t>医療的ケア対応支援</t>
    <rPh sb="0" eb="3">
      <t>イリョウテキ</t>
    </rPh>
    <rPh sb="5" eb="7">
      <t>タイオウ</t>
    </rPh>
    <rPh sb="7" eb="9">
      <t>シエン</t>
    </rPh>
    <phoneticPr fontId="8"/>
  </si>
  <si>
    <t>事業所③</t>
  </si>
  <si>
    <t>以下該当する番号を記入してください。</t>
    <rPh sb="0" eb="2">
      <t>イカ</t>
    </rPh>
    <rPh sb="2" eb="4">
      <t>ガイトウ</t>
    </rPh>
    <rPh sb="6" eb="8">
      <t>バンゴウ</t>
    </rPh>
    <rPh sb="9" eb="11">
      <t>キニュウ</t>
    </rPh>
    <phoneticPr fontId="8"/>
  </si>
  <si>
    <t>なし（上記①及び②のいずれも適合である）</t>
    <rPh sb="3" eb="5">
      <t>ジョウキ</t>
    </rPh>
    <rPh sb="6" eb="7">
      <t>オヨ</t>
    </rPh>
    <rPh sb="14" eb="16">
      <t>テキゴウ</t>
    </rPh>
    <phoneticPr fontId="8"/>
  </si>
  <si>
    <t>２　運営規程に定める
　　障害者の種類</t>
    <rPh sb="2" eb="4">
      <t>ウンエイ</t>
    </rPh>
    <rPh sb="4" eb="6">
      <t>キテイ</t>
    </rPh>
    <rPh sb="7" eb="8">
      <t>サダ</t>
    </rPh>
    <rPh sb="13" eb="15">
      <t>ショウガイ</t>
    </rPh>
    <rPh sb="15" eb="16">
      <t>シャ</t>
    </rPh>
    <rPh sb="17" eb="19">
      <t>シュルイ</t>
    </rPh>
    <phoneticPr fontId="8"/>
  </si>
  <si>
    <t>××－××××－××××</t>
  </si>
  <si>
    <t>事業所④</t>
  </si>
  <si>
    <t>事業所⑤</t>
  </si>
  <si>
    <t>事業所・施設のサービス種別</t>
  </si>
  <si>
    <t>事業所⑦</t>
  </si>
  <si>
    <t>入居者数</t>
    <rPh sb="0" eb="3">
      <t>ニュウキョシャ</t>
    </rPh>
    <rPh sb="3" eb="4">
      <t>スウ</t>
    </rPh>
    <phoneticPr fontId="8"/>
  </si>
  <si>
    <t>令和</t>
    <rPh sb="0" eb="2">
      <t>レイワ</t>
    </rPh>
    <phoneticPr fontId="109"/>
  </si>
  <si>
    <t>事業所⑨</t>
  </si>
  <si>
    <t>注１　本表は、別紙５－１「福祉専門職員配置等加算に関する届出書」の備考７に該当する場合に作成すること。</t>
  </si>
  <si>
    <t>注４　「当該事業所・施設の常勤の生活支援員等の該当の有無」欄は、別紙５－１「福祉専門職員配置等加算に関する届出書」
　　の「４社会福祉士等の状況」又は「６勤続年数の状況」の①の人数に含まれている場合に「○」を記入すること。</t>
  </si>
  <si>
    <t>勤務形態</t>
    <rPh sb="0" eb="2">
      <t>キンム</t>
    </rPh>
    <rPh sb="2" eb="4">
      <t>ケイタイ</t>
    </rPh>
    <phoneticPr fontId="8"/>
  </si>
  <si>
    <t>主たる事務所の所在地</t>
    <rPh sb="0" eb="1">
      <t>シュ</t>
    </rPh>
    <rPh sb="3" eb="5">
      <t>ジム</t>
    </rPh>
    <rPh sb="5" eb="6">
      <t>ジョ</t>
    </rPh>
    <rPh sb="7" eb="10">
      <t>ショザイチ</t>
    </rPh>
    <phoneticPr fontId="8"/>
  </si>
  <si>
    <t>【法人内の事業所一覧表】</t>
  </si>
  <si>
    <t>多機能型事業所</t>
  </si>
  <si>
    <t>12:1の場合</t>
    <rPh sb="5" eb="7">
      <t>バアイ</t>
    </rPh>
    <phoneticPr fontId="8"/>
  </si>
  <si>
    <t>○○法人××会</t>
  </si>
  <si>
    <t>障害者支援施設</t>
  </si>
  <si>
    <t>※就労定着支援事業は、「利用者数に関する届出書」</t>
  </si>
  <si>
    <t>連絡先</t>
    <rPh sb="0" eb="3">
      <t>レンラクサキ</t>
    </rPh>
    <phoneticPr fontId="8"/>
  </si>
  <si>
    <t>（別紙45）</t>
  </si>
  <si>
    <t>　　　の状況」にそれぞれ対応しているので、「有・無」欄に算定できる場合は「有」に、算定できない場合は「無」に</t>
    <rPh sb="12" eb="14">
      <t>タイオウ</t>
    </rPh>
    <rPh sb="22" eb="23">
      <t>ユウ</t>
    </rPh>
    <rPh sb="24" eb="25">
      <t>ム</t>
    </rPh>
    <rPh sb="26" eb="27">
      <t>ラン</t>
    </rPh>
    <rPh sb="28" eb="30">
      <t>サンテイ</t>
    </rPh>
    <rPh sb="33" eb="35">
      <t>バアイ</t>
    </rPh>
    <rPh sb="37" eb="38">
      <t>ア</t>
    </rPh>
    <rPh sb="41" eb="43">
      <t>サンテイ</t>
    </rPh>
    <rPh sb="47" eb="49">
      <t>バアイ</t>
    </rPh>
    <rPh sb="51" eb="52">
      <t>ム</t>
    </rPh>
    <phoneticPr fontId="8"/>
  </si>
  <si>
    <t>変更届出書</t>
    <rPh sb="0" eb="2">
      <t>ヘンコウ</t>
    </rPh>
    <rPh sb="2" eb="5">
      <t>トドケデショ</t>
    </rPh>
    <phoneticPr fontId="8"/>
  </si>
  <si>
    <t>多機能型事業所</t>
    <rPh sb="0" eb="3">
      <t>タキノウ</t>
    </rPh>
    <rPh sb="3" eb="4">
      <t>ガタ</t>
    </rPh>
    <rPh sb="4" eb="7">
      <t>ジギョウショ</t>
    </rPh>
    <phoneticPr fontId="8"/>
  </si>
  <si>
    <t>④</t>
  </si>
  <si>
    <t>G</t>
  </si>
  <si>
    <t xml:space="preserve">    ７　(１)、(２)及び(４)を算定する場合で、「多機能型事業所」又は「常勤の生活支援員等の総数に同一法人内の複
　　　数事業所を兼務する常勤の生活支援員等のうち１週間の常勤の勤務時間の２分の１を超えて当該事業所で従事する
　　　生活支援員等が含まれている事業所」は、別紙5-1-1の別紙「法人内の複数事業所の兼務状況」を添付してください。</t>
    <rPh sb="13" eb="14">
      <t>オヨ</t>
    </rPh>
    <rPh sb="19" eb="21">
      <t>サンテイ</t>
    </rPh>
    <rPh sb="23" eb="25">
      <t>バアイ</t>
    </rPh>
    <rPh sb="28" eb="31">
      <t>タキノウ</t>
    </rPh>
    <rPh sb="31" eb="32">
      <t>ガタ</t>
    </rPh>
    <rPh sb="32" eb="35">
      <t>ジギョウショ</t>
    </rPh>
    <rPh sb="36" eb="37">
      <t>マタ</t>
    </rPh>
    <rPh sb="39" eb="41">
      <t>ジョウキン</t>
    </rPh>
    <rPh sb="42" eb="44">
      <t>セイカツ</t>
    </rPh>
    <rPh sb="44" eb="47">
      <t>シエンイン</t>
    </rPh>
    <rPh sb="47" eb="48">
      <t>トウ</t>
    </rPh>
    <rPh sb="49" eb="51">
      <t>ソウスウ</t>
    </rPh>
    <rPh sb="125" eb="126">
      <t>フク</t>
    </rPh>
    <rPh sb="137" eb="139">
      <t>ベッシ</t>
    </rPh>
    <rPh sb="145" eb="147">
      <t>ベッシ</t>
    </rPh>
    <rPh sb="148" eb="150">
      <t>ホウジン</t>
    </rPh>
    <rPh sb="150" eb="151">
      <t>ナイ</t>
    </rPh>
    <rPh sb="152" eb="154">
      <t>フクスウ</t>
    </rPh>
    <rPh sb="154" eb="157">
      <t>ジギョウショ</t>
    </rPh>
    <rPh sb="158" eb="160">
      <t>ケンム</t>
    </rPh>
    <rPh sb="160" eb="162">
      <t>ジョウキョウ</t>
    </rPh>
    <rPh sb="164" eb="166">
      <t>テンプ</t>
    </rPh>
    <phoneticPr fontId="8"/>
  </si>
  <si>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8"/>
  </si>
  <si>
    <t>⑤</t>
  </si>
  <si>
    <t>令和7年度平均障害支援区分に関する届出書</t>
    <rPh sb="0" eb="2">
      <t>レイワ</t>
    </rPh>
    <rPh sb="3" eb="5">
      <t>ネンド</t>
    </rPh>
    <rPh sb="5" eb="7">
      <t>ヘイキン</t>
    </rPh>
    <rPh sb="7" eb="9">
      <t>ショウガイ</t>
    </rPh>
    <rPh sb="9" eb="11">
      <t>シエン</t>
    </rPh>
    <rPh sb="11" eb="13">
      <t>クブン</t>
    </rPh>
    <rPh sb="14" eb="15">
      <t>カン</t>
    </rPh>
    <rPh sb="17" eb="19">
      <t>トドケデ</t>
    </rPh>
    <rPh sb="19" eb="20">
      <t>ショ</t>
    </rPh>
    <phoneticPr fontId="8"/>
  </si>
  <si>
    <t>経過的居宅介護利用型</t>
    <rPh sb="0" eb="3">
      <t>ケイカテキ</t>
    </rPh>
    <rPh sb="3" eb="5">
      <t>キョタク</t>
    </rPh>
    <rPh sb="5" eb="7">
      <t>カイゴ</t>
    </rPh>
    <rPh sb="7" eb="9">
      <t>リヨウ</t>
    </rPh>
    <rPh sb="9" eb="10">
      <t>ガタ</t>
    </rPh>
    <phoneticPr fontId="8"/>
  </si>
  <si>
    <t>⑥</t>
  </si>
  <si>
    <r>
      <t>注</t>
    </r>
    <r>
      <rPr>
        <sz val="10"/>
        <color indexed="8"/>
        <rFont val="ＭＳ Ｐゴシック"/>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8"/>
  </si>
  <si>
    <t>区分３</t>
    <rPh sb="0" eb="2">
      <t>クブン</t>
    </rPh>
    <phoneticPr fontId="8"/>
  </si>
  <si>
    <t>⑦</t>
  </si>
  <si>
    <t>６　人員体制</t>
    <rPh sb="2" eb="4">
      <t>ジンイン</t>
    </rPh>
    <rPh sb="4" eb="6">
      <t>タイセイ</t>
    </rPh>
    <phoneticPr fontId="8"/>
  </si>
  <si>
    <t>２　異動区分</t>
    <rPh sb="2" eb="4">
      <t>イドウ</t>
    </rPh>
    <rPh sb="4" eb="6">
      <t>クブン</t>
    </rPh>
    <phoneticPr fontId="8"/>
  </si>
  <si>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8"/>
  </si>
  <si>
    <t>４月</t>
    <rPh sb="1" eb="2">
      <t>ガツ</t>
    </rPh>
    <phoneticPr fontId="8"/>
  </si>
  <si>
    <t>⑧</t>
  </si>
  <si>
    <t>注　多機能型等複数事業がある場合は、各事業ごとに自己点検を行うこと。</t>
    <rPh sb="0" eb="1">
      <t>チュウ</t>
    </rPh>
    <rPh sb="2" eb="5">
      <t>タキノウ</t>
    </rPh>
    <rPh sb="5" eb="6">
      <t>カタ</t>
    </rPh>
    <rPh sb="6" eb="7">
      <t>トウ</t>
    </rPh>
    <rPh sb="7" eb="9">
      <t>フクスウ</t>
    </rPh>
    <rPh sb="9" eb="11">
      <t>ジギョウ</t>
    </rPh>
    <rPh sb="14" eb="16">
      <t>バアイ</t>
    </rPh>
    <rPh sb="18" eb="19">
      <t>カク</t>
    </rPh>
    <rPh sb="19" eb="21">
      <t>ジギョウ</t>
    </rPh>
    <rPh sb="24" eb="26">
      <t>ジコ</t>
    </rPh>
    <rPh sb="26" eb="28">
      <t>テンケン</t>
    </rPh>
    <rPh sb="29" eb="30">
      <t>オコナ</t>
    </rPh>
    <phoneticPr fontId="8"/>
  </si>
  <si>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8"/>
  </si>
  <si>
    <t>名</t>
    <rPh sb="0" eb="1">
      <t>メイ</t>
    </rPh>
    <phoneticPr fontId="109"/>
  </si>
  <si>
    <t>水</t>
    <rPh sb="0" eb="1">
      <t>スイ</t>
    </rPh>
    <phoneticPr fontId="108"/>
  </si>
  <si>
    <t>⑨</t>
  </si>
  <si>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8"/>
  </si>
  <si>
    <t>代表者の職・氏名</t>
    <rPh sb="0" eb="3">
      <t>ダイヒョウシャ</t>
    </rPh>
    <rPh sb="4" eb="5">
      <t>ショク</t>
    </rPh>
    <rPh sb="6" eb="8">
      <t>シメイ</t>
    </rPh>
    <phoneticPr fontId="8"/>
  </si>
  <si>
    <t>⑩</t>
  </si>
  <si>
    <t>障害者支援施設等感染対策向上体制</t>
    <rPh sb="14" eb="16">
      <t>タイセイ</t>
    </rPh>
    <phoneticPr fontId="8"/>
  </si>
  <si>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</si>
  <si>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⑪</t>
  </si>
  <si>
    <t>水</t>
    <rPh sb="0" eb="1">
      <t>スイ</t>
    </rPh>
    <phoneticPr fontId="8"/>
  </si>
  <si>
    <t>事業所⑫</t>
    <rPh sb="0" eb="3">
      <t>ジギョウショ</t>
    </rPh>
    <phoneticPr fontId="8"/>
  </si>
  <si>
    <t>異動等の区分</t>
    <rPh sb="0" eb="2">
      <t>イドウ</t>
    </rPh>
    <rPh sb="2" eb="3">
      <t>トウ</t>
    </rPh>
    <rPh sb="4" eb="6">
      <t>クブン</t>
    </rPh>
    <phoneticPr fontId="8"/>
  </si>
  <si>
    <t>年</t>
    <rPh sb="0" eb="1">
      <t>ネン</t>
    </rPh>
    <phoneticPr fontId="109"/>
  </si>
  <si>
    <t>９月</t>
    <rPh sb="1" eb="2">
      <t>ガツ</t>
    </rPh>
    <phoneticPr fontId="8"/>
  </si>
  <si>
    <t>⑫</t>
  </si>
  <si>
    <t>　利用実績</t>
    <rPh sb="1" eb="3">
      <t>リヨウ</t>
    </rPh>
    <rPh sb="3" eb="5">
      <t>ジッセキ</t>
    </rPh>
    <phoneticPr fontId="8"/>
  </si>
  <si>
    <t>注２　法人が運営する事業所のうち、上記「法人内の複数事業所の兼務状況表」に記載しない事業所については、一覧表に記載
　　を要しない。</t>
  </si>
  <si>
    <t>注２　勤続年数には、同一法人が経営する障害福祉サービス事業所等においてサービスを利用者に</t>
    <rPh sb="0" eb="1">
      <t>チュウ</t>
    </rPh>
    <rPh sb="3" eb="5">
      <t>キンゾク</t>
    </rPh>
    <rPh sb="5" eb="7">
      <t>ネンスウ</t>
    </rPh>
    <rPh sb="10" eb="12">
      <t>ドウイツ</t>
    </rPh>
    <rPh sb="12" eb="14">
      <t>ホウジン</t>
    </rPh>
    <rPh sb="15" eb="17">
      <t>ケイエイ</t>
    </rPh>
    <rPh sb="19" eb="21">
      <t>ショウガイ</t>
    </rPh>
    <rPh sb="21" eb="23">
      <t>フクシ</t>
    </rPh>
    <rPh sb="27" eb="30">
      <t>ジギョウショ</t>
    </rPh>
    <rPh sb="30" eb="31">
      <t>トウ</t>
    </rPh>
    <rPh sb="40" eb="43">
      <t>リヨウシャ</t>
    </rPh>
    <phoneticPr fontId="8"/>
  </si>
  <si>
    <t>生活支援員B</t>
    <rPh sb="0" eb="2">
      <t>セイカツ</t>
    </rPh>
    <rPh sb="2" eb="4">
      <t>シエン</t>
    </rPh>
    <rPh sb="4" eb="5">
      <t>イン</t>
    </rPh>
    <phoneticPr fontId="8"/>
  </si>
  <si>
    <r>
      <rPr>
        <b/>
        <u/>
        <sz val="12"/>
        <color auto="1"/>
        <rFont val="ＭＳ ゴシック"/>
      </rPr>
      <t xml:space="preserve">注３　多機能型事業所又は障害者支援施設であっても、サービス種別（障害者支援施設であれば日中活動サービス
</t>
    </r>
    <r>
      <rPr>
        <b/>
        <sz val="12"/>
        <color auto="1"/>
        <rFont val="ＭＳ ゴシック"/>
      </rPr>
      <t>　　</t>
    </r>
    <r>
      <rPr>
        <b/>
        <u/>
        <sz val="12"/>
        <color auto="1"/>
        <rFont val="ＭＳ ゴシック"/>
      </rPr>
      <t>の種別）ごとに行を分けて記載すること。</t>
    </r>
  </si>
  <si>
    <t>１．6:1　</t>
  </si>
  <si>
    <t>前年度の平均利用者数</t>
    <rPh sb="0" eb="3">
      <t>ゼンネンド</t>
    </rPh>
    <rPh sb="4" eb="10">
      <t>ヘイキンリヨウシャスウ</t>
    </rPh>
    <phoneticPr fontId="8"/>
  </si>
  <si>
    <t>注４　「多機能型事業所」欄又は「障害者支援施設」欄は、該当する場合に「○」を記入すること。</t>
  </si>
  <si>
    <t>注４　「職種」欄には、直接サービス提供職員に係る職種を記載し、「勤務形態」欄には、①常勤・専従、②常勤・兼務、③非常勤・専従、④非常勤・兼務のいずれかを記載
　　するとともに、加算等に係る職員の加配を区分した上で、それぞれ1日あたりの勤務時間を記載してください。</t>
    <rPh sb="0" eb="1">
      <t>チュウ</t>
    </rPh>
    <rPh sb="4" eb="6">
      <t>ショクシュ</t>
    </rPh>
    <rPh sb="7" eb="8">
      <t>ラン</t>
    </rPh>
    <rPh sb="11" eb="13">
      <t>チョクセツ</t>
    </rPh>
    <rPh sb="17" eb="19">
      <t>テイキョウ</t>
    </rPh>
    <rPh sb="19" eb="21">
      <t>ショクイン</t>
    </rPh>
    <rPh sb="22" eb="23">
      <t>カカ</t>
    </rPh>
    <rPh sb="24" eb="26">
      <t>ショクシュ</t>
    </rPh>
    <rPh sb="27" eb="29">
      <t>キサイ</t>
    </rPh>
    <rPh sb="32" eb="34">
      <t>キンム</t>
    </rPh>
    <rPh sb="34" eb="36">
      <t>ケイタイ</t>
    </rPh>
    <rPh sb="37" eb="38">
      <t>ラン</t>
    </rPh>
    <rPh sb="42" eb="44">
      <t>ジョウキン</t>
    </rPh>
    <rPh sb="45" eb="47">
      <t>センジュウ</t>
    </rPh>
    <rPh sb="49" eb="51">
      <t>ジョウキン</t>
    </rPh>
    <rPh sb="52" eb="54">
      <t>ケンム</t>
    </rPh>
    <rPh sb="56" eb="57">
      <t>ヒ</t>
    </rPh>
    <rPh sb="57" eb="59">
      <t>ジョウキン</t>
    </rPh>
    <rPh sb="60" eb="62">
      <t>センジュウ</t>
    </rPh>
    <rPh sb="64" eb="67">
      <t>ヒジョウキン</t>
    </rPh>
    <rPh sb="68" eb="70">
      <t>ケンム</t>
    </rPh>
    <rPh sb="76" eb="78">
      <t>キサイ</t>
    </rPh>
    <rPh sb="88" eb="90">
      <t>カサン</t>
    </rPh>
    <rPh sb="90" eb="91">
      <t>トウ</t>
    </rPh>
    <rPh sb="92" eb="93">
      <t>カカ</t>
    </rPh>
    <rPh sb="94" eb="96">
      <t>ショクイン</t>
    </rPh>
    <rPh sb="97" eb="99">
      <t>カハイ</t>
    </rPh>
    <rPh sb="100" eb="102">
      <t>クブン</t>
    </rPh>
    <rPh sb="104" eb="105">
      <t>ウエ</t>
    </rPh>
    <rPh sb="112" eb="113">
      <t>ニチ</t>
    </rPh>
    <rPh sb="117" eb="119">
      <t>キンム</t>
    </rPh>
    <rPh sb="119" eb="121">
      <t>ジカン</t>
    </rPh>
    <rPh sb="122" eb="124">
      <t>キサイ</t>
    </rPh>
    <phoneticPr fontId="8"/>
  </si>
  <si>
    <t>夜勤</t>
    <rPh sb="0" eb="2">
      <t>ヤキン</t>
    </rPh>
    <phoneticPr fontId="8"/>
  </si>
  <si>
    <t>ちょるるホーム</t>
  </si>
  <si>
    <t>身体障害者手帳の写し、従業者の勤務体制一覧表、組織体制図</t>
    <rPh sb="0" eb="2">
      <t>シンタイ</t>
    </rPh>
    <rPh sb="2" eb="5">
      <t>ショウガイシャ</t>
    </rPh>
    <rPh sb="5" eb="7">
      <t>テチョウ</t>
    </rPh>
    <rPh sb="8" eb="9">
      <t>ウツ</t>
    </rPh>
    <rPh sb="11" eb="14">
      <t>ジュウギョウシャ</t>
    </rPh>
    <phoneticPr fontId="8"/>
  </si>
  <si>
    <t>山口　一郎</t>
  </si>
  <si>
    <t>広島　二郎</t>
  </si>
  <si>
    <t>　　　○医療型児童発達支援にあっては、加算（Ⅰ）（Ⅱ）においては、児童指導員、指定発達支援医療機関の職員、
　　　　加算（Ⅲ）においては、児童指導員、保育士又は指定発達支援医療機関の職員</t>
    <rPh sb="4" eb="6">
      <t>イリョウ</t>
    </rPh>
    <rPh sb="6" eb="7">
      <t>ガタ</t>
    </rPh>
    <rPh sb="7" eb="9">
      <t>ジドウ</t>
    </rPh>
    <rPh sb="9" eb="11">
      <t>ハッタツ</t>
    </rPh>
    <rPh sb="11" eb="13">
      <t>シエン</t>
    </rPh>
    <rPh sb="19" eb="21">
      <t>カサン</t>
    </rPh>
    <rPh sb="33" eb="35">
      <t>ジドウ</t>
    </rPh>
    <rPh sb="35" eb="38">
      <t>シドウイン</t>
    </rPh>
    <rPh sb="39" eb="41">
      <t>シテイ</t>
    </rPh>
    <rPh sb="41" eb="43">
      <t>ハッタツ</t>
    </rPh>
    <rPh sb="43" eb="45">
      <t>シエン</t>
    </rPh>
    <rPh sb="45" eb="47">
      <t>イリョウ</t>
    </rPh>
    <rPh sb="47" eb="49">
      <t>キカン</t>
    </rPh>
    <rPh sb="50" eb="52">
      <t>ショクイン</t>
    </rPh>
    <rPh sb="58" eb="60">
      <t>カサン</t>
    </rPh>
    <rPh sb="69" eb="71">
      <t>ジドウ</t>
    </rPh>
    <rPh sb="71" eb="74">
      <t>シドウイン</t>
    </rPh>
    <rPh sb="75" eb="78">
      <t>ホイクシ</t>
    </rPh>
    <rPh sb="78" eb="79">
      <t>マタ</t>
    </rPh>
    <rPh sb="80" eb="82">
      <t>シテイ</t>
    </rPh>
    <rPh sb="82" eb="84">
      <t>ハッタツ</t>
    </rPh>
    <rPh sb="84" eb="86">
      <t>シエン</t>
    </rPh>
    <rPh sb="86" eb="88">
      <t>イリョウ</t>
    </rPh>
    <rPh sb="88" eb="90">
      <t>キカン</t>
    </rPh>
    <rPh sb="91" eb="93">
      <t>ショクイン</t>
    </rPh>
    <phoneticPr fontId="8"/>
  </si>
  <si>
    <t>注１</t>
    <rPh sb="0" eb="1">
      <t>チュウ</t>
    </rPh>
    <phoneticPr fontId="8"/>
  </si>
  <si>
    <t>　区分３</t>
    <rPh sb="1" eb="3">
      <t>クブン</t>
    </rPh>
    <phoneticPr fontId="8"/>
  </si>
  <si>
    <t>岡山　三郎</t>
  </si>
  <si>
    <t>日</t>
    <rPh sb="0" eb="1">
      <t>ヒ</t>
    </rPh>
    <phoneticPr fontId="8"/>
  </si>
  <si>
    <t>島根　四郎</t>
  </si>
  <si>
    <t>特定従業者数</t>
    <rPh sb="0" eb="5">
      <t>トクテイジュウギョウシャ</t>
    </rPh>
    <rPh sb="5" eb="6">
      <t>スウ</t>
    </rPh>
    <phoneticPr fontId="8"/>
  </si>
  <si>
    <t>鳥取　五郎</t>
  </si>
  <si>
    <t>ぶちうま事業所</t>
  </si>
  <si>
    <t>第３週</t>
    <rPh sb="0" eb="1">
      <t>ダイ</t>
    </rPh>
    <rPh sb="2" eb="3">
      <t>シュウ</t>
    </rPh>
    <phoneticPr fontId="8"/>
  </si>
  <si>
    <t>所在地</t>
    <rPh sb="0" eb="3">
      <t>ショザイチ</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</si>
  <si>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</si>
  <si>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８月</t>
    <rPh sb="1" eb="2">
      <t>ガツ</t>
    </rPh>
    <phoneticPr fontId="8"/>
  </si>
  <si>
    <t>金</t>
    <rPh sb="0" eb="1">
      <t>キン</t>
    </rPh>
    <phoneticPr fontId="8"/>
  </si>
  <si>
    <r>
      <t>注４　夜間支援等体制加算（Ⅰ）・（Ⅱ）</t>
    </r>
    <r>
      <rPr>
        <sz val="10"/>
        <color indexed="8"/>
        <rFont val="ＭＳ Ｐゴシック"/>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8"/>
  </si>
  <si>
    <t>就労継続支援Ａ型</t>
  </si>
  <si>
    <t>障害者支援施設やまりん園</t>
  </si>
  <si>
    <t>就労継続支援Ｂ型</t>
  </si>
  <si>
    <t>夜間支援従事者⑦</t>
    <rPh sb="0" eb="2">
      <t>ヤカン</t>
    </rPh>
    <rPh sb="2" eb="4">
      <t>シエン</t>
    </rPh>
    <rPh sb="4" eb="7">
      <t>ジュウジシャ</t>
    </rPh>
    <phoneticPr fontId="8"/>
  </si>
  <si>
    <t>4:00～5:00</t>
  </si>
  <si>
    <t>２　加配される従業者の配置状況</t>
    <rPh sb="11" eb="13">
      <t>ハイチ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</si>
  <si>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</si>
  <si>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8"/>
  </si>
  <si>
    <t>事業所⑦</t>
    <rPh sb="0" eb="3">
      <t>ジギョウショ</t>
    </rPh>
    <phoneticPr fontId="8"/>
  </si>
  <si>
    <t>申請者（設置者）の名称</t>
    <rPh sb="0" eb="3">
      <t>シンセイシャ</t>
    </rPh>
    <rPh sb="4" eb="7">
      <t>セッチシャ</t>
    </rPh>
    <rPh sb="9" eb="11">
      <t>メイショウ</t>
    </rPh>
    <phoneticPr fontId="8"/>
  </si>
  <si>
    <t>1　事 業 所 名</t>
  </si>
  <si>
    <t>夜間支援従事者⑤</t>
  </si>
  <si>
    <r>
      <t xml:space="preserve">夜間支援従事者
</t>
    </r>
    <r>
      <rPr>
        <sz val="9"/>
        <color indexed="8"/>
        <rFont val="ＭＳ Ｐゴシック"/>
      </rPr>
      <t>②</t>
    </r>
  </si>
  <si>
    <t>事業所・施設名</t>
    <rPh sb="4" eb="6">
      <t>シセツ</t>
    </rPh>
    <phoneticPr fontId="8"/>
  </si>
  <si>
    <t>夜間支援従事者⑥</t>
    <rPh sb="0" eb="2">
      <t>ヤカン</t>
    </rPh>
    <rPh sb="2" eb="4">
      <t>シエン</t>
    </rPh>
    <rPh sb="4" eb="7">
      <t>ジュウジシャ</t>
    </rPh>
    <phoneticPr fontId="8"/>
  </si>
  <si>
    <t>月</t>
    <rPh sb="0" eb="1">
      <t>ゲツ</t>
    </rPh>
    <phoneticPr fontId="108"/>
  </si>
  <si>
    <t>兼務先</t>
    <rPh sb="0" eb="2">
      <t>ケンム</t>
    </rPh>
    <rPh sb="2" eb="3">
      <t>サキ</t>
    </rPh>
    <phoneticPr fontId="8"/>
  </si>
  <si>
    <t>合　計 (E)</t>
  </si>
  <si>
    <t>一月の指導回数</t>
    <rPh sb="0" eb="1">
      <t>ヒト</t>
    </rPh>
    <rPh sb="1" eb="2">
      <t>ツキ</t>
    </rPh>
    <rPh sb="3" eb="5">
      <t>シドウ</t>
    </rPh>
    <rPh sb="5" eb="7">
      <t>カイスウ</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</si>
  <si>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rPh sb="33" eb="34">
      <t>マタ</t>
    </rPh>
    <rPh sb="35" eb="38">
      <t>キョウセイガタ</t>
    </rPh>
    <rPh sb="38" eb="40">
      <t>ジリツ</t>
    </rPh>
    <rPh sb="40" eb="42">
      <t>クンレン</t>
    </rPh>
    <rPh sb="43" eb="45">
      <t>セイカツ</t>
    </rPh>
    <rPh sb="45" eb="47">
      <t>クンレン</t>
    </rPh>
    <rPh sb="48" eb="51">
      <t>ジュウギョウシャ</t>
    </rPh>
    <phoneticPr fontId="8"/>
  </si>
  <si>
    <t>夜勤（Ⅳ）</t>
    <rPh sb="0" eb="2">
      <t>ヤキン</t>
    </rPh>
    <phoneticPr fontId="8"/>
  </si>
  <si>
    <t>当該事業所の前年度の平均実利用者数　(A)</t>
  </si>
  <si>
    <t>１　新規　　　　　　　　　２　変更　　　　　　　　　　３　終了</t>
  </si>
  <si>
    <t>夜間支援従事者
⑤</t>
  </si>
  <si>
    <t>共同生活援助に係る体制</t>
    <rPh sb="0" eb="2">
      <t>キョウドウ</t>
    </rPh>
    <rPh sb="2" eb="4">
      <t>セイカツ</t>
    </rPh>
    <rPh sb="4" eb="6">
      <t>エンジョ</t>
    </rPh>
    <rPh sb="7" eb="8">
      <t>カカ</t>
    </rPh>
    <rPh sb="9" eb="11">
      <t>タイセイ</t>
    </rPh>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</si>
  <si>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</si>
  <si>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事業所の所在地</t>
    <rPh sb="0" eb="3">
      <t>ジギョウショ</t>
    </rPh>
    <rPh sb="4" eb="7">
      <t>ショザイチ</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</si>
  <si>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</si>
  <si>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1:00～3:00</t>
  </si>
  <si>
    <t>４月</t>
    <rPh sb="1" eb="2">
      <t>ガツ</t>
    </rPh>
    <phoneticPr fontId="109"/>
  </si>
  <si>
    <t>（別紙１５）</t>
  </si>
  <si>
    <t>定員</t>
    <rPh sb="0" eb="2">
      <t>テイイン</t>
    </rPh>
    <phoneticPr fontId="8"/>
  </si>
  <si>
    <t>23:00～2:00</t>
  </si>
  <si>
    <t>年　　月　　日</t>
    <rPh sb="0" eb="1">
      <t>ネン</t>
    </rPh>
    <rPh sb="3" eb="4">
      <t>ツキ</t>
    </rPh>
    <rPh sb="6" eb="7">
      <t>ニチ</t>
    </rPh>
    <phoneticPr fontId="8"/>
  </si>
  <si>
    <t>障害児通所支援</t>
    <rPh sb="0" eb="2">
      <t>ショウガイ</t>
    </rPh>
    <rPh sb="2" eb="3">
      <t>ジ</t>
    </rPh>
    <rPh sb="3" eb="5">
      <t>ツウショ</t>
    </rPh>
    <rPh sb="5" eb="7">
      <t>シエン</t>
    </rPh>
    <phoneticPr fontId="8"/>
  </si>
  <si>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8"/>
  </si>
  <si>
    <t>　利用者延べ人数（人）</t>
    <rPh sb="1" eb="4">
      <t>リヨウシャ</t>
    </rPh>
    <rPh sb="4" eb="5">
      <t>ノ</t>
    </rPh>
    <rPh sb="6" eb="8">
      <t>ニンズウ</t>
    </rPh>
    <rPh sb="9" eb="10">
      <t>ニン</t>
    </rPh>
    <phoneticPr fontId="8"/>
  </si>
  <si>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8"/>
  </si>
  <si>
    <t>法人名</t>
    <rPh sb="0" eb="2">
      <t>ホウジン</t>
    </rPh>
    <rPh sb="2" eb="3">
      <t>メイ</t>
    </rPh>
    <phoneticPr fontId="8"/>
  </si>
  <si>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8"/>
  </si>
  <si>
    <t>事業所番号</t>
    <rPh sb="3" eb="4">
      <t>バン</t>
    </rPh>
    <rPh sb="4" eb="5">
      <t>ゴウ</t>
    </rPh>
    <phoneticPr fontId="8"/>
  </si>
  <si>
    <t>土</t>
  </si>
  <si>
    <t>世話人・生活支援員の合計</t>
    <rPh sb="0" eb="3">
      <t>セワニン</t>
    </rPh>
    <rPh sb="4" eb="6">
      <t>セイカツ</t>
    </rPh>
    <rPh sb="6" eb="9">
      <t>シエンイン</t>
    </rPh>
    <rPh sb="10" eb="12">
      <t>ゴウケイ</t>
    </rPh>
    <phoneticPr fontId="8"/>
  </si>
  <si>
    <t>電話番号</t>
    <rPh sb="0" eb="2">
      <t>デンワ</t>
    </rPh>
    <rPh sb="2" eb="4">
      <t>バンゴウ</t>
    </rPh>
    <phoneticPr fontId="8"/>
  </si>
  <si>
    <t>視覚・聴覚等支援体制</t>
    <rPh sb="5" eb="6">
      <t>トウ</t>
    </rPh>
    <rPh sb="6" eb="8">
      <t>シエン</t>
    </rPh>
    <phoneticPr fontId="8"/>
  </si>
  <si>
    <t>担当者名</t>
    <rPh sb="0" eb="4">
      <t>タントウシャメイ</t>
    </rPh>
    <phoneticPr fontId="8"/>
  </si>
  <si>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8"/>
  </si>
  <si>
    <t>ＦＡＸ番号</t>
    <rPh sb="3" eb="5">
      <t>バンゴウ</t>
    </rPh>
    <phoneticPr fontId="8"/>
  </si>
  <si>
    <t>（所在地）</t>
    <rPh sb="1" eb="4">
      <t>ショザイチ</t>
    </rPh>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</si>
  <si>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</si>
  <si>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（別紙５－３）</t>
    <rPh sb="1" eb="3">
      <t>ベッシ</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</si>
  <si>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</si>
  <si>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生活支援員</t>
    <rPh sb="0" eb="2">
      <t>セイカツ</t>
    </rPh>
    <rPh sb="2" eb="5">
      <t>シエンイン</t>
    </rPh>
    <phoneticPr fontId="8"/>
  </si>
  <si>
    <t>生活支援員等の総数
（常勤）</t>
    <rPh sb="0" eb="2">
      <t>セイカツ</t>
    </rPh>
    <rPh sb="2" eb="4">
      <t>シエン</t>
    </rPh>
    <rPh sb="4" eb="5">
      <t>イン</t>
    </rPh>
    <rPh sb="5" eb="6">
      <t>トウ</t>
    </rPh>
    <rPh sb="7" eb="9">
      <t>ソウスウ</t>
    </rPh>
    <rPh sb="11" eb="13">
      <t>ジョウキン</t>
    </rPh>
    <phoneticPr fontId="8"/>
  </si>
  <si>
    <t>当該住居で想定される夜間支援体制（夜勤・宿直）</t>
  </si>
  <si>
    <t>強度行動障害支援者養成研修（実践研修）</t>
    <rPh sb="14" eb="16">
      <t>ジッセン</t>
    </rPh>
    <phoneticPr fontId="8"/>
  </si>
  <si>
    <t>住居</t>
    <rPh sb="0" eb="2">
      <t>ジュウキョ</t>
    </rPh>
    <phoneticPr fontId="8"/>
  </si>
  <si>
    <r>
      <t xml:space="preserve">夜間支援従事者
</t>
    </r>
    <r>
      <rPr>
        <sz val="9"/>
        <color indexed="8"/>
        <rFont val="ＭＳ Ｐゴシック"/>
      </rPr>
      <t>①</t>
    </r>
  </si>
  <si>
    <t>合計</t>
    <rPh sb="0" eb="2">
      <t>ゴウケイ</t>
    </rPh>
    <phoneticPr fontId="8"/>
  </si>
  <si>
    <t>11月</t>
    <rPh sb="2" eb="3">
      <t>ガツ</t>
    </rPh>
    <phoneticPr fontId="109"/>
  </si>
  <si>
    <t>加配される従業者の数　(G)</t>
  </si>
  <si>
    <t>夜間支援等体制加算の種類</t>
    <rPh sb="4" eb="5">
      <t>トウ</t>
    </rPh>
    <rPh sb="5" eb="7">
      <t>タイセイ</t>
    </rPh>
    <rPh sb="7" eb="9">
      <t>カサン</t>
    </rPh>
    <rPh sb="10" eb="12">
      <t>シュルイ</t>
    </rPh>
    <phoneticPr fontId="8"/>
  </si>
  <si>
    <t>１　新規　　　　　２　変更　　　　　３　終了</t>
    <rPh sb="2" eb="4">
      <t>シンキ</t>
    </rPh>
    <rPh sb="11" eb="13">
      <t>ヘンコウ</t>
    </rPh>
    <rPh sb="20" eb="22">
      <t>シュウリョウ</t>
    </rPh>
    <phoneticPr fontId="8"/>
  </si>
  <si>
    <t>夜間支援従事者①</t>
  </si>
  <si>
    <t>備考</t>
    <rPh sb="0" eb="2">
      <t>ビコウ</t>
    </rPh>
    <phoneticPr fontId="8"/>
  </si>
  <si>
    <t>住居名</t>
    <rPh sb="0" eb="2">
      <t>ジュウキョ</t>
    </rPh>
    <rPh sb="2" eb="3">
      <t>メイ</t>
    </rPh>
    <phoneticPr fontId="8"/>
  </si>
  <si>
    <t>滞在時間</t>
    <rPh sb="0" eb="4">
      <t>タイザイジカン</t>
    </rPh>
    <phoneticPr fontId="8"/>
  </si>
  <si>
    <t>大規模住居等</t>
    <rPh sb="0" eb="3">
      <t>ダイキボ</t>
    </rPh>
    <rPh sb="3" eb="5">
      <t>ジュウキョ</t>
    </rPh>
    <rPh sb="5" eb="6">
      <t>ナド</t>
    </rPh>
    <phoneticPr fontId="8"/>
  </si>
  <si>
    <t>住居④</t>
    <rPh sb="0" eb="2">
      <t>ジュウキョ</t>
    </rPh>
    <phoneticPr fontId="8"/>
  </si>
  <si>
    <t>障害者支援施設</t>
    <rPh sb="0" eb="3">
      <t>ショウガイシャ</t>
    </rPh>
    <rPh sb="3" eb="5">
      <t>シエン</t>
    </rPh>
    <rPh sb="5" eb="7">
      <t>シセツ</t>
    </rPh>
    <phoneticPr fontId="8"/>
  </si>
  <si>
    <t>夜間支援従事者が待機している場所</t>
    <rPh sb="0" eb="2">
      <t>ヤカン</t>
    </rPh>
    <rPh sb="2" eb="4">
      <t>シエン</t>
    </rPh>
    <rPh sb="4" eb="7">
      <t>ジュウジシャ</t>
    </rPh>
    <rPh sb="8" eb="10">
      <t>タイキ</t>
    </rPh>
    <rPh sb="14" eb="16">
      <t>バショ</t>
    </rPh>
    <phoneticPr fontId="8"/>
  </si>
  <si>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8"/>
  </si>
  <si>
    <t>世話人A</t>
    <rPh sb="0" eb="3">
      <t>セワニン</t>
    </rPh>
    <phoneticPr fontId="8"/>
  </si>
  <si>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</si>
  <si>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8"/>
  </si>
  <si>
    <t>注３　＊欄には、当該月の曜日を記入してください。</t>
    <rPh sb="0" eb="1">
      <t>チュウ</t>
    </rPh>
    <rPh sb="4" eb="5">
      <t>ラン</t>
    </rPh>
    <rPh sb="8" eb="10">
      <t>トウガイ</t>
    </rPh>
    <rPh sb="10" eb="11">
      <t>ツキ</t>
    </rPh>
    <rPh sb="12" eb="14">
      <t>ヨウビ</t>
    </rPh>
    <rPh sb="15" eb="17">
      <t>キニュウ</t>
    </rPh>
    <phoneticPr fontId="8"/>
  </si>
  <si>
    <t>人員配置区分（※2）</t>
    <rPh sb="0" eb="2">
      <t>ジンイン</t>
    </rPh>
    <rPh sb="2" eb="4">
      <t>ハイチ</t>
    </rPh>
    <rPh sb="4" eb="6">
      <t>クブン</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</si>
  <si>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</si>
  <si>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△△県□□市◇◇×－×－×</t>
  </si>
  <si>
    <t>◎◎　◎◎</t>
  </si>
  <si>
    <t>⑵</t>
  </si>
  <si>
    <t>夜間の排せつ支援等を必要とする利用者が入居しているため。</t>
  </si>
  <si>
    <t>廃止</t>
    <rPh sb="0" eb="2">
      <t>ハイシ</t>
    </rPh>
    <phoneticPr fontId="8"/>
  </si>
  <si>
    <t>宿直</t>
    <rPh sb="0" eb="2">
      <t>シュクチョク</t>
    </rPh>
    <phoneticPr fontId="8"/>
  </si>
  <si>
    <t>５　利用者数</t>
    <rPh sb="2" eb="5">
      <t>リヨウシャ</t>
    </rPh>
    <rPh sb="5" eb="6">
      <t>スウ</t>
    </rPh>
    <phoneticPr fontId="8"/>
  </si>
  <si>
    <t>※生活介護・共同生活援助（介護サービス包括型）は次の書類も添付すること</t>
    <rPh sb="1" eb="3">
      <t>セイカツ</t>
    </rPh>
    <rPh sb="3" eb="5">
      <t>カイゴ</t>
    </rPh>
    <rPh sb="6" eb="12">
      <t>キョウドウセイカツエンジョ</t>
    </rPh>
    <rPh sb="24" eb="25">
      <t>ツギ</t>
    </rPh>
    <rPh sb="26" eb="28">
      <t>ショルイ</t>
    </rPh>
    <rPh sb="29" eb="31">
      <t>テンプ</t>
    </rPh>
    <phoneticPr fontId="8"/>
  </si>
  <si>
    <t>関係書類</t>
    <rPh sb="0" eb="2">
      <t>カンケイ</t>
    </rPh>
    <rPh sb="2" eb="4">
      <t>ショルイ</t>
    </rPh>
    <phoneticPr fontId="8"/>
  </si>
  <si>
    <t>　施設入所支援　　・　　共同生活援助</t>
    <rPh sb="1" eb="3">
      <t>シセツ</t>
    </rPh>
    <rPh sb="3" eb="5">
      <t>ニュウショ</t>
    </rPh>
    <rPh sb="5" eb="7">
      <t>シエン</t>
    </rPh>
    <rPh sb="12" eb="14">
      <t>キョウドウ</t>
    </rPh>
    <rPh sb="14" eb="16">
      <t>セイカツ</t>
    </rPh>
    <rPh sb="16" eb="18">
      <t>エンジョ</t>
    </rPh>
    <phoneticPr fontId="8"/>
  </si>
  <si>
    <t>Bホーム</t>
  </si>
  <si>
    <t>７　人員配置体制加算の算定における必要加配数</t>
    <rPh sb="2" eb="10">
      <t>ジンインハイチタイセイカサン</t>
    </rPh>
    <rPh sb="11" eb="13">
      <t>サンテイ</t>
    </rPh>
    <rPh sb="17" eb="19">
      <t>ヒツヨウ</t>
    </rPh>
    <rPh sb="19" eb="21">
      <t>カハイ</t>
    </rPh>
    <rPh sb="21" eb="22">
      <t>スウ</t>
    </rPh>
    <phoneticPr fontId="8"/>
  </si>
  <si>
    <t>Cホーム</t>
  </si>
  <si>
    <r>
      <t>夜間支援従事者</t>
    </r>
    <r>
      <rPr>
        <sz val="9"/>
        <color auto="1"/>
        <rFont val="ＭＳ Ｐゴシック"/>
      </rPr>
      <t>を配置している場所</t>
    </r>
    <rPh sb="0" eb="2">
      <t>ヤカン</t>
    </rPh>
    <rPh sb="2" eb="4">
      <t>シエン</t>
    </rPh>
    <rPh sb="4" eb="7">
      <t>ジュウジシャ</t>
    </rPh>
    <rPh sb="8" eb="10">
      <t>ハイチ</t>
    </rPh>
    <rPh sb="14" eb="16">
      <t>バショ</t>
    </rPh>
    <phoneticPr fontId="8"/>
  </si>
  <si>
    <t>職員欠如減算・夜勤職員欠如減算</t>
    <rPh sb="0" eb="2">
      <t>ショクイン</t>
    </rPh>
    <rPh sb="2" eb="4">
      <t>ケツジョ</t>
    </rPh>
    <rPh sb="4" eb="6">
      <t>ゲンサン</t>
    </rPh>
    <rPh sb="7" eb="9">
      <t>ヤキン</t>
    </rPh>
    <rPh sb="9" eb="11">
      <t>ショクイン</t>
    </rPh>
    <rPh sb="11" eb="13">
      <t>ケツジョ</t>
    </rPh>
    <rPh sb="13" eb="15">
      <t>ゲンサン</t>
    </rPh>
    <phoneticPr fontId="8"/>
  </si>
  <si>
    <t>－</t>
  </si>
  <si>
    <t>徒歩10分</t>
  </si>
  <si>
    <t>訪問看護ステーション等との提携状況（訪問看護ステーション等との連携により看護師を確保している場合）</t>
    <rPh sb="10" eb="11">
      <t>トウ</t>
    </rPh>
    <rPh sb="28" eb="29">
      <t>トウ</t>
    </rPh>
    <phoneticPr fontId="8"/>
  </si>
  <si>
    <t>主たる事業所
（施設）の名称</t>
    <rPh sb="0" eb="1">
      <t>シュ</t>
    </rPh>
    <rPh sb="3" eb="6">
      <t>ジギョウショ</t>
    </rPh>
    <rPh sb="8" eb="10">
      <t>シセツ</t>
    </rPh>
    <rPh sb="12" eb="14">
      <t>メイショウ</t>
    </rPh>
    <phoneticPr fontId="8"/>
  </si>
  <si>
    <t>　　　　医療機関名（※１）</t>
    <rPh sb="4" eb="6">
      <t>イリョウキカンメイ</t>
    </rPh>
    <phoneticPr fontId="8"/>
  </si>
  <si>
    <t>22:00～6:00</t>
  </si>
  <si>
    <t>注６　「週平均の勤務時間」及び「常勤換算後の人数」の算出に当たっては、小数点以下第２位を切り捨ててください。</t>
    <rPh sb="0" eb="1">
      <t>チュウ</t>
    </rPh>
    <rPh sb="4" eb="5">
      <t>シュウ</t>
    </rPh>
    <rPh sb="5" eb="7">
      <t>ヘイキン</t>
    </rPh>
    <rPh sb="8" eb="10">
      <t>キンム</t>
    </rPh>
    <rPh sb="10" eb="12">
      <t>ジカン</t>
    </rPh>
    <rPh sb="13" eb="14">
      <t>オヨ</t>
    </rPh>
    <rPh sb="16" eb="18">
      <t>ジョウキン</t>
    </rPh>
    <rPh sb="18" eb="20">
      <t>カンサン</t>
    </rPh>
    <rPh sb="20" eb="21">
      <t>ゴ</t>
    </rPh>
    <rPh sb="22" eb="24">
      <t>ニンズウ</t>
    </rPh>
    <rPh sb="26" eb="28">
      <t>サンシュツ</t>
    </rPh>
    <rPh sb="29" eb="30">
      <t>ア</t>
    </rPh>
    <rPh sb="35" eb="38">
      <t>ショウスウテン</t>
    </rPh>
    <rPh sb="38" eb="40">
      <t>イカ</t>
    </rPh>
    <rPh sb="40" eb="41">
      <t>ダイ</t>
    </rPh>
    <rPh sb="42" eb="43">
      <t>イ</t>
    </rPh>
    <rPh sb="44" eb="45">
      <t>キ</t>
    </rPh>
    <rPh sb="46" eb="47">
      <t>ス</t>
    </rPh>
    <phoneticPr fontId="8"/>
  </si>
  <si>
    <t>Fホーム</t>
  </si>
  <si>
    <t>Hホーム</t>
  </si>
  <si>
    <t>　警備会社（◆◆会社）と警備の委託契約を締結。（契約書の写しは別添のとおり。）</t>
  </si>
  <si>
    <t>人員配置区分</t>
    <rPh sb="0" eb="2">
      <t>ジンイン</t>
    </rPh>
    <rPh sb="2" eb="4">
      <t>ハイチ</t>
    </rPh>
    <rPh sb="4" eb="6">
      <t>クブン</t>
    </rPh>
    <phoneticPr fontId="8"/>
  </si>
  <si>
    <t>常勤
非常勤</t>
    <rPh sb="0" eb="2">
      <t>ジョウキン</t>
    </rPh>
    <rPh sb="3" eb="6">
      <t>ヒジョウキン</t>
    </rPh>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</si>
  <si>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</si>
  <si>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名　 　　　　　 称</t>
    <rPh sb="0" eb="1">
      <t>メイ</t>
    </rPh>
    <rPh sb="9" eb="10">
      <t>ショウ</t>
    </rPh>
    <phoneticPr fontId="8"/>
  </si>
  <si>
    <t>　注１　本届出は、前年度における事業実績が「６月以上」である場合に作成すること</t>
    <rPh sb="1" eb="2">
      <t>チュウ</t>
    </rPh>
    <rPh sb="4" eb="5">
      <t>ホン</t>
    </rPh>
    <rPh sb="5" eb="7">
      <t>トドケデ</t>
    </rPh>
    <rPh sb="9" eb="12">
      <t>ゼンネンド</t>
    </rPh>
    <rPh sb="16" eb="18">
      <t>ジギョウ</t>
    </rPh>
    <rPh sb="18" eb="20">
      <t>ジッセキ</t>
    </rPh>
    <rPh sb="23" eb="24">
      <t>ツキ</t>
    </rPh>
    <rPh sb="24" eb="26">
      <t>イジョウ</t>
    </rPh>
    <rPh sb="30" eb="32">
      <t>バアイ</t>
    </rPh>
    <rPh sb="33" eb="35">
      <t>サクセイ</t>
    </rPh>
    <phoneticPr fontId="8"/>
  </si>
  <si>
    <r>
      <t xml:space="preserve">異　動　区　分 </t>
    </r>
    <r>
      <rPr>
        <sz val="8"/>
        <color auto="1"/>
        <rFont val="HGｺﾞｼｯｸM"/>
      </rPr>
      <t>※2</t>
    </r>
  </si>
  <si>
    <t>　職員が携帯電話を身につけ、連絡体制を確保するとともに、緊急連絡先を住居内に掲示している。</t>
  </si>
  <si>
    <t>夜間支援従事者
（夜勤）</t>
    <rPh sb="0" eb="2">
      <t>ヤカン</t>
    </rPh>
    <rPh sb="2" eb="4">
      <t>シエン</t>
    </rPh>
    <rPh sb="4" eb="7">
      <t>ジュウジシャ</t>
    </rPh>
    <rPh sb="9" eb="11">
      <t>ヤキン</t>
    </rPh>
    <phoneticPr fontId="8"/>
  </si>
  <si>
    <t>関係機関との
協力体制（概要）</t>
    <rPh sb="0" eb="2">
      <t>カンケイ</t>
    </rPh>
    <rPh sb="2" eb="4">
      <t>キカン</t>
    </rPh>
    <rPh sb="7" eb="9">
      <t>キョウリョク</t>
    </rPh>
    <rPh sb="9" eb="11">
      <t>タイセイ</t>
    </rPh>
    <rPh sb="12" eb="14">
      <t>ガイヨウ</t>
    </rPh>
    <phoneticPr fontId="8"/>
  </si>
  <si>
    <t>９月</t>
    <rPh sb="1" eb="2">
      <t>ガツ</t>
    </rPh>
    <phoneticPr fontId="109"/>
  </si>
  <si>
    <t>22:00～23:00</t>
  </si>
  <si>
    <t>勤務延べ時間</t>
    <rPh sb="0" eb="3">
      <t>キンムノ</t>
    </rPh>
    <rPh sb="4" eb="6">
      <t>ジカン</t>
    </rPh>
    <phoneticPr fontId="8"/>
  </si>
  <si>
    <t>夜勤（Ⅴ）</t>
    <rPh sb="0" eb="2">
      <t>ヤキン</t>
    </rPh>
    <phoneticPr fontId="8"/>
  </si>
  <si>
    <t>※2</t>
  </si>
  <si>
    <t>事業所（施設）の管理者の氏名及び住所</t>
    <rPh sb="0" eb="3">
      <t>ジギョウショ</t>
    </rPh>
    <rPh sb="4" eb="6">
      <t>シセツ</t>
    </rPh>
    <rPh sb="8" eb="11">
      <t>カンリシャ</t>
    </rPh>
    <rPh sb="12" eb="14">
      <t>シメイ</t>
    </rPh>
    <rPh sb="14" eb="15">
      <t>オヨ</t>
    </rPh>
    <rPh sb="16" eb="18">
      <t>ジュウショ</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</si>
  <si>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</si>
  <si>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職種</t>
    <rPh sb="0" eb="2">
      <t>ショクシュ</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</si>
  <si>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</si>
  <si>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氏名</t>
    <rPh sb="0" eb="2">
      <t>シメイ</t>
    </rPh>
    <phoneticPr fontId="8"/>
  </si>
  <si>
    <t>　１．非該当　　２．該当</t>
    <rPh sb="3" eb="6">
      <t>ヒガイトウ</t>
    </rPh>
    <rPh sb="10" eb="12">
      <t>ガイトウ</t>
    </rPh>
    <phoneticPr fontId="8"/>
  </si>
  <si>
    <t>サービス管理責任者欠如</t>
    <rPh sb="4" eb="6">
      <t>カンリ</t>
    </rPh>
    <rPh sb="6" eb="8">
      <t>セキニン</t>
    </rPh>
    <rPh sb="8" eb="9">
      <t>シャ</t>
    </rPh>
    <rPh sb="9" eb="11">
      <t>ケツジョ</t>
    </rPh>
    <phoneticPr fontId="8"/>
  </si>
  <si>
    <t>終了</t>
    <rPh sb="0" eb="2">
      <t>シュウリョウ</t>
    </rPh>
    <phoneticPr fontId="8"/>
  </si>
  <si>
    <r>
      <t>　注　１　　本届出は、前年度</t>
    </r>
    <r>
      <rPr>
        <sz val="11"/>
        <color auto="1"/>
        <rFont val="ＭＳ Ｐゴシック"/>
      </rPr>
      <t>における事業実績が「６月以上」である場合に作成すること</t>
    </r>
    <rPh sb="1" eb="2">
      <t>チュウ</t>
    </rPh>
    <rPh sb="6" eb="7">
      <t>ホン</t>
    </rPh>
    <rPh sb="7" eb="9">
      <t>トドケデ</t>
    </rPh>
    <rPh sb="11" eb="14">
      <t>ゼンネンド</t>
    </rPh>
    <rPh sb="18" eb="20">
      <t>ジギョウ</t>
    </rPh>
    <rPh sb="20" eb="22">
      <t>ジッセキ</t>
    </rPh>
    <rPh sb="25" eb="26">
      <t>ツキ</t>
    </rPh>
    <rPh sb="26" eb="28">
      <t>イジョウ</t>
    </rPh>
    <rPh sb="32" eb="34">
      <t>バアイ</t>
    </rPh>
    <rPh sb="35" eb="37">
      <t>サクセイ</t>
    </rPh>
    <phoneticPr fontId="8"/>
  </si>
  <si>
    <t>資格等</t>
    <rPh sb="0" eb="2">
      <t>シカク</t>
    </rPh>
    <rPh sb="2" eb="3">
      <t>トウ</t>
    </rPh>
    <phoneticPr fontId="8"/>
  </si>
  <si>
    <t>　１．なし　　２．あり（Ⅰ型）　　３．あり（Ⅱ型）　４．あり（Ⅲ型）</t>
  </si>
  <si>
    <t>火</t>
    <rPh sb="0" eb="1">
      <t>カ</t>
    </rPh>
    <phoneticPr fontId="108"/>
  </si>
  <si>
    <t>事業所・施設名</t>
    <rPh sb="0" eb="3">
      <t>ジギョウショ</t>
    </rPh>
    <rPh sb="4" eb="6">
      <t>シセツ</t>
    </rPh>
    <rPh sb="6" eb="7">
      <t>メイ</t>
    </rPh>
    <phoneticPr fontId="8"/>
  </si>
  <si>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8"/>
  </si>
  <si>
    <t>　　　●　同一敷地内（近接地を含む。）の共同生活住居の入居定員の合計数</t>
    <rPh sb="5" eb="7">
      <t>ドウイツ</t>
    </rPh>
    <rPh sb="7" eb="9">
      <t>シキチ</t>
    </rPh>
    <rPh sb="9" eb="10">
      <t>ナイ</t>
    </rPh>
    <rPh sb="11" eb="13">
      <t>キンセツ</t>
    </rPh>
    <rPh sb="13" eb="14">
      <t>チ</t>
    </rPh>
    <rPh sb="15" eb="16">
      <t>フク</t>
    </rPh>
    <rPh sb="20" eb="22">
      <t>キョウドウ</t>
    </rPh>
    <rPh sb="22" eb="24">
      <t>セイカツ</t>
    </rPh>
    <rPh sb="24" eb="26">
      <t>ジュウキョ</t>
    </rPh>
    <rPh sb="27" eb="29">
      <t>ニュウキョ</t>
    </rPh>
    <rPh sb="29" eb="31">
      <t>テイイン</t>
    </rPh>
    <rPh sb="32" eb="34">
      <t>ゴウケイ</t>
    </rPh>
    <rPh sb="34" eb="35">
      <t>スウ</t>
    </rPh>
    <phoneticPr fontId="8"/>
  </si>
  <si>
    <t>第２週</t>
    <rPh sb="0" eb="1">
      <t>ダイ</t>
    </rPh>
    <rPh sb="2" eb="3">
      <t>シュウ</t>
    </rPh>
    <phoneticPr fontId="8"/>
  </si>
  <si>
    <t>第４週</t>
    <rPh sb="0" eb="1">
      <t>ダイ</t>
    </rPh>
    <rPh sb="2" eb="3">
      <t>シュウ</t>
    </rPh>
    <phoneticPr fontId="8"/>
  </si>
  <si>
    <t>【介護サービス包括型・日中サービス支援型】</t>
    <rPh sb="1" eb="3">
      <t>カイゴ</t>
    </rPh>
    <rPh sb="7" eb="10">
      <t>ホウカツガタ</t>
    </rPh>
    <rPh sb="11" eb="13">
      <t>ニッチュウ</t>
    </rPh>
    <rPh sb="17" eb="20">
      <t>シエンガタ</t>
    </rPh>
    <phoneticPr fontId="8"/>
  </si>
  <si>
    <t>１１月</t>
    <rPh sb="2" eb="3">
      <t>ガツ</t>
    </rPh>
    <phoneticPr fontId="8"/>
  </si>
  <si>
    <t>専従</t>
    <rPh sb="0" eb="2">
      <t>センジュウ</t>
    </rPh>
    <phoneticPr fontId="8"/>
  </si>
  <si>
    <t>生活介護</t>
    <rPh sb="0" eb="2">
      <t>セイカツ</t>
    </rPh>
    <rPh sb="2" eb="4">
      <t>カイゴ</t>
    </rPh>
    <phoneticPr fontId="8"/>
  </si>
  <si>
    <t>資格</t>
    <rPh sb="0" eb="2">
      <t>シカク</t>
    </rPh>
    <phoneticPr fontId="8"/>
  </si>
  <si>
    <t>木</t>
  </si>
  <si>
    <t>金</t>
  </si>
  <si>
    <t>外部サービス利用型</t>
  </si>
  <si>
    <t>ください。医療機関名を記載する場合には、当該医療機関が届け出ている診療報酬の種類を併せて記載してください。</t>
  </si>
  <si>
    <t>A</t>
  </si>
  <si>
    <t>B</t>
  </si>
  <si>
    <t>「人員配置区分」欄には、報酬算定上の区分を設定する。</t>
    <rPh sb="21" eb="23">
      <t>セッテイ</t>
    </rPh>
    <phoneticPr fontId="8"/>
  </si>
  <si>
    <t>C</t>
  </si>
  <si>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8"/>
  </si>
  <si>
    <t>F</t>
  </si>
  <si>
    <t>　　　○生活介護にあっては、生活支援員又は共生型生活介護従業者</t>
    <rPh sb="4" eb="6">
      <t>セイカツ</t>
    </rPh>
    <rPh sb="6" eb="8">
      <t>カイゴ</t>
    </rPh>
    <rPh sb="14" eb="16">
      <t>セイカツ</t>
    </rPh>
    <rPh sb="16" eb="18">
      <t>シエン</t>
    </rPh>
    <rPh sb="18" eb="19">
      <t>イン</t>
    </rPh>
    <rPh sb="19" eb="20">
      <t>マタ</t>
    </rPh>
    <rPh sb="21" eb="24">
      <t>キョウセイガタ</t>
    </rPh>
    <rPh sb="24" eb="26">
      <t>セイカツ</t>
    </rPh>
    <rPh sb="26" eb="28">
      <t>カイゴ</t>
    </rPh>
    <rPh sb="28" eb="31">
      <t>ジュウギョウシャ</t>
    </rPh>
    <phoneticPr fontId="8"/>
  </si>
  <si>
    <t>事業所番号</t>
    <rPh sb="0" eb="3">
      <t>ジギョウショ</t>
    </rPh>
    <rPh sb="3" eb="5">
      <t>バンゴウ</t>
    </rPh>
    <phoneticPr fontId="8"/>
  </si>
  <si>
    <t>重度障害者等包括支援</t>
    <rPh sb="0" eb="2">
      <t>ジュウド</t>
    </rPh>
    <rPh sb="2" eb="5">
      <t>ショウガイシャ</t>
    </rPh>
    <rPh sb="5" eb="6">
      <t>トウ</t>
    </rPh>
    <rPh sb="6" eb="8">
      <t>ホウカツ</t>
    </rPh>
    <rPh sb="8" eb="10">
      <t>シエン</t>
    </rPh>
    <phoneticPr fontId="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</si>
  <si>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</si>
  <si>
    <t>事業所名</t>
    <rPh sb="0" eb="3">
      <t>ジギョウショ</t>
    </rPh>
    <rPh sb="3" eb="4">
      <t>メイ</t>
    </rPh>
    <phoneticPr fontId="8"/>
  </si>
  <si>
    <t>従業者の勤務の体制及び勤務形態一覧表（定員２０名以下）</t>
    <rPh sb="0" eb="3">
      <t>ジュウギョウシャ</t>
    </rPh>
    <rPh sb="4" eb="6">
      <t>キンム</t>
    </rPh>
    <rPh sb="7" eb="9">
      <t>タイセイ</t>
    </rPh>
    <rPh sb="9" eb="10">
      <t>オヨ</t>
    </rPh>
    <rPh sb="11" eb="13">
      <t>キンム</t>
    </rPh>
    <rPh sb="13" eb="15">
      <t>ケイタイ</t>
    </rPh>
    <rPh sb="15" eb="18">
      <t>イチランヒョウ</t>
    </rPh>
    <rPh sb="19" eb="21">
      <t>テイイン</t>
    </rPh>
    <rPh sb="23" eb="24">
      <t>メイ</t>
    </rPh>
    <rPh sb="24" eb="26">
      <t>イカ</t>
    </rPh>
    <phoneticPr fontId="8"/>
  </si>
  <si>
    <t>記入者（担当者）氏名</t>
    <rPh sb="0" eb="3">
      <t>キニュウシャ</t>
    </rPh>
    <rPh sb="4" eb="7">
      <t>タントウシャ</t>
    </rPh>
    <rPh sb="8" eb="10">
      <t>シメイ</t>
    </rPh>
    <phoneticPr fontId="8"/>
  </si>
  <si>
    <t>６　加配している特定従業者数</t>
    <rPh sb="2" eb="4">
      <t>カハイ</t>
    </rPh>
    <rPh sb="8" eb="10">
      <t>トクテイ</t>
    </rPh>
    <rPh sb="10" eb="13">
      <t>ジュウギョウシャ</t>
    </rPh>
    <rPh sb="13" eb="14">
      <t>スウ</t>
    </rPh>
    <phoneticPr fontId="8"/>
  </si>
  <si>
    <r>
      <t>事業の種類　　　　　　　　(該当するもの</t>
    </r>
    <r>
      <rPr>
        <u/>
        <sz val="18"/>
        <color auto="1"/>
        <rFont val="ＭＳ Ｐゴシック"/>
      </rPr>
      <t>１つに</t>
    </r>
    <r>
      <rPr>
        <sz val="18"/>
        <color auto="1"/>
        <rFont val="ＭＳ Ｐゴシック"/>
      </rPr>
      <t>○)　　　</t>
    </r>
    <rPh sb="0" eb="2">
      <t>ジギョウ</t>
    </rPh>
    <rPh sb="3" eb="5">
      <t>シュルイ</t>
    </rPh>
    <rPh sb="14" eb="16">
      <t>ガイトウ</t>
    </rPh>
    <phoneticPr fontId="8"/>
  </si>
  <si>
    <t>４　外来感染対策向上加算</t>
    <rPh sb="2" eb="4">
      <t>ガイライ</t>
    </rPh>
    <rPh sb="4" eb="6">
      <t>カンセン</t>
    </rPh>
    <rPh sb="6" eb="8">
      <t>タイサク</t>
    </rPh>
    <rPh sb="8" eb="10">
      <t>コウジョウ</t>
    </rPh>
    <rPh sb="10" eb="12">
      <t>カサン</t>
    </rPh>
    <phoneticPr fontId="8"/>
  </si>
  <si>
    <r>
      <t>自己点検
　　　</t>
    </r>
    <r>
      <rPr>
        <sz val="14"/>
        <color auto="1"/>
        <rFont val="ＭＳ Ｐゴシック"/>
      </rPr>
      <t>各点検項目に係る適合の有無等について、必ず自己点検を行うこと。</t>
    </r>
    <rPh sb="0" eb="2">
      <t>ジコ</t>
    </rPh>
    <rPh sb="2" eb="4">
      <t>テンケン</t>
    </rPh>
    <rPh sb="8" eb="9">
      <t>カク</t>
    </rPh>
    <rPh sb="9" eb="11">
      <t>テンケン</t>
    </rPh>
    <rPh sb="11" eb="13">
      <t>コウモク</t>
    </rPh>
    <rPh sb="14" eb="15">
      <t>カカ</t>
    </rPh>
    <rPh sb="16" eb="18">
      <t>テキゴウ</t>
    </rPh>
    <rPh sb="19" eb="21">
      <t>ウム</t>
    </rPh>
    <rPh sb="21" eb="22">
      <t>トウ</t>
    </rPh>
    <rPh sb="27" eb="28">
      <t>カナラ</t>
    </rPh>
    <rPh sb="29" eb="31">
      <t>ジコ</t>
    </rPh>
    <rPh sb="31" eb="33">
      <t>テンケン</t>
    </rPh>
    <rPh sb="34" eb="35">
      <t>オコナ</t>
    </rPh>
    <phoneticPr fontId="8"/>
  </si>
  <si>
    <t>下関市長　　様</t>
    <rPh sb="0" eb="4">
      <t>シモノセキシチョウ</t>
    </rPh>
    <rPh sb="6" eb="7">
      <t>サマ</t>
    </rPh>
    <phoneticPr fontId="8"/>
  </si>
  <si>
    <t>　点検項目</t>
    <rPh sb="1" eb="3">
      <t>テンケン</t>
    </rPh>
    <rPh sb="3" eb="5">
      <t>コウモク</t>
    </rPh>
    <phoneticPr fontId="8"/>
  </si>
  <si>
    <t>①に占める②の割合が
３０％以上</t>
    <rPh sb="2" eb="3">
      <t>シ</t>
    </rPh>
    <rPh sb="7" eb="9">
      <t>ワリアイ</t>
    </rPh>
    <rPh sb="14" eb="16">
      <t>イジョウ</t>
    </rPh>
    <phoneticPr fontId="8"/>
  </si>
  <si>
    <t>注８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2" eb="124">
      <t>ショルイ</t>
    </rPh>
    <rPh sb="128" eb="130">
      <t>テンプ</t>
    </rPh>
    <rPh sb="130" eb="132">
      <t>ショルイ</t>
    </rPh>
    <rPh sb="135" eb="136">
      <t>サ</t>
    </rPh>
    <rPh sb="137" eb="138">
      <t>ツカ</t>
    </rPh>
    <phoneticPr fontId="8"/>
  </si>
  <si>
    <t>提出書類</t>
    <rPh sb="0" eb="2">
      <t>テイシュツ</t>
    </rPh>
    <rPh sb="2" eb="4">
      <t>ショルイ</t>
    </rPh>
    <phoneticPr fontId="8"/>
  </si>
  <si>
    <t>変更後</t>
    <rPh sb="0" eb="3">
      <t>ヘンコウゴ</t>
    </rPh>
    <phoneticPr fontId="8"/>
  </si>
  <si>
    <r>
      <t>資格(※1)を備えた</t>
    </r>
    <r>
      <rPr>
        <sz val="14"/>
        <color auto="1"/>
        <rFont val="ＭＳ Ｐゴシック"/>
      </rPr>
      <t>サービス管理責任者を</t>
    </r>
    <r>
      <rPr>
        <b/>
        <u/>
        <sz val="14"/>
        <color auto="1"/>
        <rFont val="ＭＳ Ｐゴシック"/>
      </rPr>
      <t>常勤(※2)で</t>
    </r>
    <r>
      <rPr>
        <sz val="14"/>
        <color auto="1"/>
        <rFont val="ＭＳ Ｐゴシック"/>
      </rPr>
      <t>配置している</t>
    </r>
    <rPh sb="0" eb="2">
      <t>シカク</t>
    </rPh>
    <rPh sb="7" eb="8">
      <t>ソナ</t>
    </rPh>
    <rPh sb="14" eb="16">
      <t>カンリ</t>
    </rPh>
    <rPh sb="16" eb="19">
      <t>セキニンシャ</t>
    </rPh>
    <rPh sb="20" eb="22">
      <t>ジョウキン</t>
    </rPh>
    <rPh sb="27" eb="29">
      <t>ハイチ</t>
    </rPh>
    <phoneticPr fontId="8"/>
  </si>
  <si>
    <t xml:space="preserve">
・サービス管理責任者の変更がある場合は、変更届出書に経歴書、実務経験証明書、受講修了証を添付して提出すること。</t>
    <rPh sb="21" eb="23">
      <t>ヘンコウ</t>
    </rPh>
    <rPh sb="23" eb="24">
      <t>トド</t>
    </rPh>
    <rPh sb="24" eb="25">
      <t>デ</t>
    </rPh>
    <rPh sb="25" eb="26">
      <t>ショ</t>
    </rPh>
    <rPh sb="27" eb="30">
      <t>ケイレキショ</t>
    </rPh>
    <rPh sb="31" eb="33">
      <t>ジツム</t>
    </rPh>
    <rPh sb="33" eb="35">
      <t>ケイケン</t>
    </rPh>
    <rPh sb="35" eb="38">
      <t>ショウメイショ</t>
    </rPh>
    <rPh sb="39" eb="41">
      <t>ジュコウ</t>
    </rPh>
    <rPh sb="41" eb="43">
      <t>シュウリョウ</t>
    </rPh>
    <rPh sb="43" eb="44">
      <t>ショウ</t>
    </rPh>
    <rPh sb="45" eb="47">
      <t>テンプ</t>
    </rPh>
    <rPh sb="49" eb="51">
      <t>テイシュツ</t>
    </rPh>
    <phoneticPr fontId="8"/>
  </si>
  <si>
    <t>事業所名</t>
    <rPh sb="0" eb="3">
      <t>ジギョウショ</t>
    </rPh>
    <rPh sb="3" eb="4">
      <t>メイ</t>
    </rPh>
    <phoneticPr fontId="109"/>
  </si>
  <si>
    <t>□</t>
  </si>
  <si>
    <t>□　現在の法人における勤続年数</t>
    <rPh sb="2" eb="4">
      <t>ゲンザイ</t>
    </rPh>
    <rPh sb="5" eb="7">
      <t>ホウジン</t>
    </rPh>
    <rPh sb="11" eb="13">
      <t>キンゾク</t>
    </rPh>
    <rPh sb="13" eb="15">
      <t>ネンスウ</t>
    </rPh>
    <phoneticPr fontId="8"/>
  </si>
  <si>
    <t>不適合</t>
    <rPh sb="0" eb="3">
      <t>フテキゴウ</t>
    </rPh>
    <phoneticPr fontId="8"/>
  </si>
  <si>
    <t>１　新規　　　　２　変更　　　　３　終了</t>
  </si>
  <si>
    <t>夜間支援等体制</t>
    <rPh sb="0" eb="2">
      <t>ヤカン</t>
    </rPh>
    <rPh sb="2" eb="4">
      <t>シエン</t>
    </rPh>
    <rPh sb="4" eb="5">
      <t>トウ</t>
    </rPh>
    <rPh sb="5" eb="7">
      <t>タイセイ</t>
    </rPh>
    <phoneticPr fontId="8"/>
  </si>
  <si>
    <t>　※1 研修（相談支援従事者初任者研修、サービス管理責任者
　　　　研修）の修了＋必要実務経験年数</t>
    <rPh sb="4" eb="6">
      <t>ケンシュウ</t>
    </rPh>
    <rPh sb="7" eb="9">
      <t>ソウダン</t>
    </rPh>
    <rPh sb="9" eb="11">
      <t>シエン</t>
    </rPh>
    <rPh sb="11" eb="14">
      <t>ジュウジシャ</t>
    </rPh>
    <rPh sb="14" eb="17">
      <t>ショニンシャ</t>
    </rPh>
    <rPh sb="17" eb="19">
      <t>ケンシュウ</t>
    </rPh>
    <rPh sb="24" eb="26">
      <t>カンリ</t>
    </rPh>
    <rPh sb="26" eb="28">
      <t>セキニン</t>
    </rPh>
    <rPh sb="28" eb="29">
      <t>シャ</t>
    </rPh>
    <rPh sb="34" eb="36">
      <t>ケンシュウ</t>
    </rPh>
    <rPh sb="38" eb="40">
      <t>シュウリョウ</t>
    </rPh>
    <rPh sb="41" eb="43">
      <t>ヒツヨウ</t>
    </rPh>
    <rPh sb="43" eb="45">
      <t>ジツム</t>
    </rPh>
    <rPh sb="45" eb="47">
      <t>ケイケン</t>
    </rPh>
    <rPh sb="47" eb="49">
      <t>ネンスウ</t>
    </rPh>
    <phoneticPr fontId="8"/>
  </si>
  <si>
    <t>事業所の種別（併設型・空床型の別）</t>
    <rPh sb="0" eb="3">
      <t>ジギョウショ</t>
    </rPh>
    <rPh sb="4" eb="6">
      <t>シュベツ</t>
    </rPh>
    <rPh sb="7" eb="9">
      <t>ヘイセツ</t>
    </rPh>
    <rPh sb="9" eb="10">
      <t>カタ</t>
    </rPh>
    <rPh sb="11" eb="12">
      <t>クウ</t>
    </rPh>
    <rPh sb="12" eb="13">
      <t>ユカ</t>
    </rPh>
    <rPh sb="13" eb="14">
      <t>カタ</t>
    </rPh>
    <rPh sb="15" eb="16">
      <t>ベツ</t>
    </rPh>
    <phoneticPr fontId="8"/>
  </si>
  <si>
    <t xml:space="preserve">  ※2 共同生活援助については常勤要件なし</t>
    <rPh sb="5" eb="7">
      <t>キョウドウ</t>
    </rPh>
    <rPh sb="7" eb="9">
      <t>セイカツ</t>
    </rPh>
    <rPh sb="9" eb="11">
      <t>エンジョ</t>
    </rPh>
    <rPh sb="16" eb="18">
      <t>ジョウキン</t>
    </rPh>
    <rPh sb="18" eb="20">
      <t>ヨウケン</t>
    </rPh>
    <phoneticPr fontId="8"/>
  </si>
  <si>
    <t>添付書類</t>
  </si>
  <si>
    <t>指定基準を満たす職員配置・勤務体制を確保している</t>
    <rPh sb="0" eb="2">
      <t>シテイ</t>
    </rPh>
    <rPh sb="2" eb="4">
      <t>キジュン</t>
    </rPh>
    <rPh sb="5" eb="6">
      <t>ミ</t>
    </rPh>
    <rPh sb="8" eb="10">
      <t>ショクイン</t>
    </rPh>
    <rPh sb="10" eb="12">
      <t>ハイチ</t>
    </rPh>
    <rPh sb="13" eb="15">
      <t>キンム</t>
    </rPh>
    <rPh sb="15" eb="17">
      <t>タイセイ</t>
    </rPh>
    <rPh sb="18" eb="20">
      <t>カクホ</t>
    </rPh>
    <phoneticPr fontId="8"/>
  </si>
  <si>
    <t>事業所番号</t>
    <rPh sb="0" eb="3">
      <t>ジギョウショ</t>
    </rPh>
    <rPh sb="3" eb="5">
      <t>バンゴウ</t>
    </rPh>
    <phoneticPr fontId="109"/>
  </si>
  <si>
    <t>適合</t>
    <rPh sb="0" eb="2">
      <t>テキゴウ</t>
    </rPh>
    <phoneticPr fontId="8"/>
  </si>
  <si>
    <t>事業所の名称</t>
    <rPh sb="0" eb="3">
      <t>ジギョウショ</t>
    </rPh>
    <rPh sb="4" eb="6">
      <t>メイショウ</t>
    </rPh>
    <phoneticPr fontId="8"/>
  </si>
  <si>
    <t>□　</t>
  </si>
  <si>
    <t>従業者の１週間の勤務延べ時間の総数を常勤職員が１週間に勤務すべき時間数で除した数</t>
    <rPh sb="0" eb="3">
      <t>ジュウギョウシャ</t>
    </rPh>
    <rPh sb="5" eb="7">
      <t>シュウカン</t>
    </rPh>
    <rPh sb="8" eb="10">
      <t>キンム</t>
    </rPh>
    <rPh sb="10" eb="11">
      <t>ノ</t>
    </rPh>
    <rPh sb="12" eb="14">
      <t>ジカン</t>
    </rPh>
    <rPh sb="15" eb="16">
      <t>ソウ</t>
    </rPh>
    <rPh sb="16" eb="17">
      <t>カズ</t>
    </rPh>
    <rPh sb="18" eb="20">
      <t>ジョウキン</t>
    </rPh>
    <rPh sb="20" eb="22">
      <t>ショクイン</t>
    </rPh>
    <rPh sb="24" eb="26">
      <t>シュウカン</t>
    </rPh>
    <rPh sb="27" eb="29">
      <t>キンム</t>
    </rPh>
    <rPh sb="32" eb="35">
      <t>ジカンスウ</t>
    </rPh>
    <rPh sb="36" eb="37">
      <t>ジョ</t>
    </rPh>
    <rPh sb="39" eb="40">
      <t>スウ</t>
    </rPh>
    <phoneticPr fontId="8"/>
  </si>
  <si>
    <t>あり（上記①又は②のいずれかが不適合である）</t>
    <rPh sb="3" eb="5">
      <t>ジョウキ</t>
    </rPh>
    <rPh sb="6" eb="7">
      <t>マタ</t>
    </rPh>
    <rPh sb="15" eb="18">
      <t>フテキゴウ</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</si>
  <si>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</si>
  <si>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２　ここでいう常勤とは、「障害者総合支援法に基づく指定障害福祉サービスの事業等の人員、設備及び運営に関する</t>
    <rPh sb="9" eb="11">
      <t>ジョウキン</t>
    </rPh>
    <rPh sb="15" eb="18">
      <t>ショウガイシャ</t>
    </rPh>
    <rPh sb="18" eb="20">
      <t>ソウゴウ</t>
    </rPh>
    <rPh sb="20" eb="22">
      <t>シエン</t>
    </rPh>
    <rPh sb="22" eb="23">
      <t>ホウ</t>
    </rPh>
    <rPh sb="24" eb="25">
      <t>モト</t>
    </rPh>
    <rPh sb="27" eb="29">
      <t>シテイ</t>
    </rPh>
    <rPh sb="29" eb="31">
      <t>ショウガイ</t>
    </rPh>
    <rPh sb="31" eb="33">
      <t>フクシ</t>
    </rPh>
    <rPh sb="38" eb="40">
      <t>ジギョウ</t>
    </rPh>
    <rPh sb="40" eb="41">
      <t>トウ</t>
    </rPh>
    <rPh sb="42" eb="44">
      <t>ジンイン</t>
    </rPh>
    <rPh sb="45" eb="47">
      <t>セツビ</t>
    </rPh>
    <rPh sb="47" eb="48">
      <t>オヨ</t>
    </rPh>
    <rPh sb="49" eb="51">
      <t>ウンエイ</t>
    </rPh>
    <rPh sb="52" eb="53">
      <t>カン</t>
    </rPh>
    <phoneticPr fontId="8"/>
  </si>
  <si>
    <t>【共同生活援助用】</t>
    <rPh sb="1" eb="3">
      <t>キョウドウ</t>
    </rPh>
    <rPh sb="3" eb="5">
      <t>セイカツ</t>
    </rPh>
    <rPh sb="5" eb="7">
      <t>エンジョ</t>
    </rPh>
    <rPh sb="7" eb="8">
      <t>ヨウ</t>
    </rPh>
    <phoneticPr fontId="8"/>
  </si>
  <si>
    <t>なし</t>
  </si>
  <si>
    <t>あり（□指定管理（□利用料金制）　□地方公共団体の直営）</t>
    <rPh sb="4" eb="6">
      <t>シテイ</t>
    </rPh>
    <rPh sb="6" eb="8">
      <t>カンリ</t>
    </rPh>
    <rPh sb="10" eb="12">
      <t>リヨウ</t>
    </rPh>
    <rPh sb="12" eb="15">
      <t>リョウキンセイ</t>
    </rPh>
    <rPh sb="18" eb="20">
      <t>チホウ</t>
    </rPh>
    <rPh sb="20" eb="22">
      <t>コウキョウ</t>
    </rPh>
    <rPh sb="22" eb="24">
      <t>ダンタイ</t>
    </rPh>
    <rPh sb="25" eb="27">
      <t>チョクエイ</t>
    </rPh>
    <phoneticPr fontId="8"/>
  </si>
  <si>
    <t>　　注意事項</t>
    <rPh sb="2" eb="4">
      <t>チュウイ</t>
    </rPh>
    <rPh sb="4" eb="6">
      <t>ジコウ</t>
    </rPh>
    <phoneticPr fontId="8"/>
  </si>
  <si>
    <t>虐待防止措置未実施</t>
    <rPh sb="0" eb="2">
      <t>ギャクタイ</t>
    </rPh>
    <rPh sb="2" eb="4">
      <t>ボウシ</t>
    </rPh>
    <rPh sb="4" eb="6">
      <t>ソチ</t>
    </rPh>
    <rPh sb="6" eb="7">
      <t>ミ</t>
    </rPh>
    <rPh sb="7" eb="9">
      <t>ジッシ</t>
    </rPh>
    <phoneticPr fontId="8"/>
  </si>
  <si>
    <t>◇点検の結果、加算についての変更がある場合（新規算定・算定廃止の場合を含む。）は、変更届その他必要様式を添付して提出すること。</t>
    <rPh sb="1" eb="3">
      <t>テンケン</t>
    </rPh>
    <rPh sb="4" eb="6">
      <t>ケッカ</t>
    </rPh>
    <rPh sb="7" eb="9">
      <t>カサン</t>
    </rPh>
    <rPh sb="14" eb="16">
      <t>ヘンコウ</t>
    </rPh>
    <rPh sb="19" eb="21">
      <t>バアイ</t>
    </rPh>
    <rPh sb="22" eb="24">
      <t>シンキ</t>
    </rPh>
    <rPh sb="24" eb="26">
      <t>サンテイ</t>
    </rPh>
    <rPh sb="27" eb="29">
      <t>サンテイ</t>
    </rPh>
    <rPh sb="29" eb="31">
      <t>ハイシ</t>
    </rPh>
    <rPh sb="32" eb="34">
      <t>バアイ</t>
    </rPh>
    <rPh sb="35" eb="36">
      <t>フク</t>
    </rPh>
    <rPh sb="41" eb="43">
      <t>ヘンコウ</t>
    </rPh>
    <rPh sb="43" eb="44">
      <t>トド</t>
    </rPh>
    <rPh sb="46" eb="47">
      <t>タ</t>
    </rPh>
    <rPh sb="47" eb="49">
      <t>ヒツヨウ</t>
    </rPh>
    <rPh sb="49" eb="51">
      <t>ヨウシキ</t>
    </rPh>
    <rPh sb="52" eb="54">
      <t>テンプ</t>
    </rPh>
    <rPh sb="56" eb="58">
      <t>テイシュツ</t>
    </rPh>
    <phoneticPr fontId="8"/>
  </si>
  <si>
    <r>
      <rPr>
        <sz val="12"/>
        <color rgb="FFFF0000"/>
        <rFont val="HGSｺﾞｼｯｸM"/>
      </rPr>
      <t xml:space="preserve">   (e)</t>
    </r>
    <r>
      <rPr>
        <sz val="12"/>
        <color theme="1"/>
        <rFont val="HGSｺﾞｼｯｸM"/>
      </rPr>
      <t xml:space="preserve"> ＞ </t>
    </r>
    <r>
      <rPr>
        <sz val="12"/>
        <color rgb="FFFF0000"/>
        <rFont val="HGSｺﾞｼｯｸM"/>
      </rPr>
      <t>(f)</t>
    </r>
    <r>
      <rPr>
        <sz val="12"/>
        <color theme="1"/>
        <rFont val="HGSｺﾞｼｯｸM"/>
      </rPr>
      <t xml:space="preserve"> ＝ 必要な特定従業者数を満たしていないため否</t>
    </r>
    <rPh sb="9" eb="10">
      <t>ヒ</t>
    </rPh>
    <rPh sb="13" eb="15">
      <t>ヒツヨウ</t>
    </rPh>
    <rPh sb="16" eb="22">
      <t>トクテイジュウギョウシャスウ</t>
    </rPh>
    <rPh sb="23" eb="24">
      <t>ミ</t>
    </rPh>
    <rPh sb="32" eb="33">
      <t>ヒ</t>
    </rPh>
    <phoneticPr fontId="92"/>
  </si>
  <si>
    <t>就労移行支援　　・　　就労継続支援Ａ型　　・　　就労継続支援Ｂ型　　・　　就労定着支援</t>
    <rPh sb="0" eb="2">
      <t>シュウロウ</t>
    </rPh>
    <rPh sb="2" eb="4">
      <t>イコウ</t>
    </rPh>
    <rPh sb="4" eb="6">
      <t>シエン</t>
    </rPh>
    <rPh sb="11" eb="13">
      <t>シュウロウ</t>
    </rPh>
    <rPh sb="13" eb="15">
      <t>ケイゾク</t>
    </rPh>
    <rPh sb="15" eb="17">
      <t>シエン</t>
    </rPh>
    <rPh sb="18" eb="19">
      <t>カタ</t>
    </rPh>
    <rPh sb="24" eb="26">
      <t>シュウロウ</t>
    </rPh>
    <rPh sb="26" eb="28">
      <t>ケイゾク</t>
    </rPh>
    <rPh sb="28" eb="30">
      <t>シエン</t>
    </rPh>
    <rPh sb="31" eb="32">
      <t>カタ</t>
    </rPh>
    <rPh sb="39" eb="41">
      <t>テイチャク</t>
    </rPh>
    <rPh sb="41" eb="43">
      <t>シエン</t>
    </rPh>
    <phoneticPr fontId="8"/>
  </si>
  <si>
    <t>２　短期入所</t>
    <rPh sb="2" eb="4">
      <t>タンキ</t>
    </rPh>
    <rPh sb="4" eb="6">
      <t>ニュウショ</t>
    </rPh>
    <phoneticPr fontId="8"/>
  </si>
  <si>
    <r>
      <t>減算開始年月日【</t>
    </r>
    <r>
      <rPr>
        <u/>
        <sz val="14"/>
        <color auto="1"/>
        <rFont val="ＭＳ Ｐゴシック"/>
      </rPr>
      <t>令和　　年　　月　　日</t>
    </r>
    <r>
      <rPr>
        <sz val="14"/>
        <color auto="1"/>
        <rFont val="ＭＳ Ｐゴシック"/>
      </rPr>
      <t>】</t>
    </r>
    <rPh sb="0" eb="2">
      <t>ゲンサン</t>
    </rPh>
    <rPh sb="2" eb="4">
      <t>カイシ</t>
    </rPh>
    <rPh sb="4" eb="7">
      <t>ネンガッピ</t>
    </rPh>
    <rPh sb="8" eb="10">
      <t>レイワ</t>
    </rPh>
    <rPh sb="12" eb="13">
      <t>ネン</t>
    </rPh>
    <rPh sb="15" eb="16">
      <t>ガツ</t>
    </rPh>
    <rPh sb="18" eb="19">
      <t>ニチ</t>
    </rPh>
    <phoneticPr fontId="8"/>
  </si>
  <si>
    <t>　　　○療養介護にあっては、生活支援員</t>
    <rPh sb="4" eb="6">
      <t>リョウヨウ</t>
    </rPh>
    <rPh sb="6" eb="8">
      <t>カイゴ</t>
    </rPh>
    <rPh sb="14" eb="16">
      <t>セイカツ</t>
    </rPh>
    <rPh sb="16" eb="18">
      <t>シエン</t>
    </rPh>
    <rPh sb="18" eb="19">
      <t>イン</t>
    </rPh>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</si>
  <si>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</si>
  <si>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有・無
Ⅰ・Ⅱ・Ⅲ</t>
  </si>
  <si>
    <t>（様式第２号）</t>
    <rPh sb="1" eb="3">
      <t>ヨウシキ</t>
    </rPh>
    <rPh sb="3" eb="4">
      <t>ダイ</t>
    </rPh>
    <rPh sb="5" eb="6">
      <t>ゴウ</t>
    </rPh>
    <phoneticPr fontId="8"/>
  </si>
  <si>
    <t>令和</t>
    <rPh sb="0" eb="2">
      <t>レイワ</t>
    </rPh>
    <phoneticPr fontId="8"/>
  </si>
  <si>
    <t>年</t>
    <rPh sb="0" eb="1">
      <t>ネン</t>
    </rPh>
    <phoneticPr fontId="8"/>
  </si>
  <si>
    <t>指定申請書　付表６の共同生活住居又は
サテライト型住居の番号及び名称</t>
    <rPh sb="16" eb="17">
      <t>マタ</t>
    </rPh>
    <rPh sb="24" eb="25">
      <t>ガタ</t>
    </rPh>
    <rPh sb="25" eb="27">
      <t>ジュウキョ</t>
    </rPh>
    <phoneticPr fontId="8"/>
  </si>
  <si>
    <t>１　生活介護</t>
    <rPh sb="4" eb="6">
      <t>カイゴ</t>
    </rPh>
    <phoneticPr fontId="8"/>
  </si>
  <si>
    <t>事業者</t>
    <rPh sb="0" eb="3">
      <t>ジギョウシャ</t>
    </rPh>
    <phoneticPr fontId="8"/>
  </si>
  <si>
    <t>（施設の設置者）</t>
    <rPh sb="1" eb="3">
      <t>シセツ</t>
    </rPh>
    <rPh sb="4" eb="7">
      <t>セッチシャ</t>
    </rPh>
    <phoneticPr fontId="8"/>
  </si>
  <si>
    <r>
      <rPr>
        <sz val="16"/>
        <color auto="1"/>
        <rFont val="ＭＳ ゴシック"/>
      </rPr>
      <t>□</t>
    </r>
    <r>
      <rPr>
        <sz val="11"/>
        <color auto="1"/>
        <rFont val="ＭＳ ゴシック"/>
      </rPr>
      <t>（３）福祉専門職員配置等加算（Ⅲ）</t>
    </r>
    <rPh sb="4" eb="6">
      <t>フクシ</t>
    </rPh>
    <rPh sb="6" eb="8">
      <t>センモン</t>
    </rPh>
    <rPh sb="8" eb="10">
      <t>ショクイン</t>
    </rPh>
    <rPh sb="10" eb="12">
      <t>ハイチ</t>
    </rPh>
    <rPh sb="12" eb="13">
      <t>トウ</t>
    </rPh>
    <rPh sb="13" eb="15">
      <t>カサン</t>
    </rPh>
    <phoneticPr fontId="8"/>
  </si>
  <si>
    <t>（名称及び代表者職氏名）</t>
    <rPh sb="1" eb="3">
      <t>メイショウ</t>
    </rPh>
    <rPh sb="3" eb="4">
      <t>オヨ</t>
    </rPh>
    <rPh sb="5" eb="8">
      <t>ダイヒョウシャ</t>
    </rPh>
    <rPh sb="8" eb="9">
      <t>ショク</t>
    </rPh>
    <rPh sb="9" eb="11">
      <t>シメイ</t>
    </rPh>
    <phoneticPr fontId="8"/>
  </si>
  <si>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8"/>
  </si>
  <si>
    <t>指定内容を変更した事業所（施設）</t>
    <rPh sb="0" eb="2">
      <t>シテイ</t>
    </rPh>
    <rPh sb="2" eb="4">
      <t>ナイヨウ</t>
    </rPh>
    <rPh sb="5" eb="7">
      <t>ヘンコウ</t>
    </rPh>
    <rPh sb="9" eb="12">
      <t>ジギョウショ</t>
    </rPh>
    <rPh sb="13" eb="15">
      <t>シセツ</t>
    </rPh>
    <phoneticPr fontId="8"/>
  </si>
  <si>
    <t>サービスの種類</t>
    <rPh sb="5" eb="7">
      <t>シュルイ</t>
    </rPh>
    <phoneticPr fontId="8"/>
  </si>
  <si>
    <t>変更があった事項</t>
    <rPh sb="0" eb="2">
      <t>ヘンコウ</t>
    </rPh>
    <rPh sb="6" eb="8">
      <t>ジコウ</t>
    </rPh>
    <phoneticPr fontId="8"/>
  </si>
  <si>
    <t>１　感染対策向上加算１</t>
    <rPh sb="2" eb="4">
      <t>カンセン</t>
    </rPh>
    <rPh sb="4" eb="6">
      <t>タイサク</t>
    </rPh>
    <rPh sb="6" eb="8">
      <t>コウジョウ</t>
    </rPh>
    <rPh sb="8" eb="10">
      <t>カサン</t>
    </rPh>
    <phoneticPr fontId="8"/>
  </si>
  <si>
    <t>法人内の複数事業所の兼務状況表</t>
    <rPh sb="14" eb="15">
      <t>ヒョウ</t>
    </rPh>
    <phoneticPr fontId="8"/>
  </si>
  <si>
    <t>強度行動障害者地域移行体制</t>
    <rPh sb="0" eb="2">
      <t>キョウド</t>
    </rPh>
    <rPh sb="2" eb="4">
      <t>コウドウ</t>
    </rPh>
    <rPh sb="4" eb="7">
      <t>ショウガイシャ</t>
    </rPh>
    <rPh sb="7" eb="9">
      <t>チイキ</t>
    </rPh>
    <rPh sb="9" eb="11">
      <t>イコウ</t>
    </rPh>
    <rPh sb="11" eb="13">
      <t>タイセイ</t>
    </rPh>
    <phoneticPr fontId="8"/>
  </si>
  <si>
    <t>変更の内容</t>
    <rPh sb="0" eb="2">
      <t>ヘンコウ</t>
    </rPh>
    <rPh sb="3" eb="5">
      <t>ナイヨウ</t>
    </rPh>
    <phoneticPr fontId="8"/>
  </si>
  <si>
    <t>令和　　年　　月　　日</t>
    <rPh sb="0" eb="1">
      <t>レイ</t>
    </rPh>
    <rPh sb="1" eb="2">
      <t>ワ</t>
    </rPh>
    <rPh sb="4" eb="5">
      <t>ネン</t>
    </rPh>
    <rPh sb="7" eb="8">
      <t>ツキ</t>
    </rPh>
    <rPh sb="10" eb="11">
      <t>ヒ</t>
    </rPh>
    <phoneticPr fontId="8"/>
  </si>
  <si>
    <t>事業所（施設）の名称</t>
    <rPh sb="0" eb="3">
      <t>ジギョウショ</t>
    </rPh>
    <rPh sb="4" eb="6">
      <t>シセツ</t>
    </rPh>
    <rPh sb="8" eb="10">
      <t>メイショウ</t>
    </rPh>
    <phoneticPr fontId="8"/>
  </si>
  <si>
    <t>事業所（施設）の所在地（設置の場所）</t>
    <rPh sb="0" eb="3">
      <t>ジギョウショ</t>
    </rPh>
    <rPh sb="4" eb="6">
      <t>シセツ</t>
    </rPh>
    <rPh sb="8" eb="11">
      <t>ショザイチ</t>
    </rPh>
    <rPh sb="12" eb="14">
      <t>セッチ</t>
    </rPh>
    <rPh sb="15" eb="17">
      <t>バショ</t>
    </rPh>
    <phoneticPr fontId="8"/>
  </si>
  <si>
    <t>雇用されている事業所名</t>
  </si>
  <si>
    <t>８　移行支援住居におけるサービス管理責任者の配置要件の可否</t>
    <rPh sb="2" eb="8">
      <t>イコウシエンジュウキョ</t>
    </rPh>
    <rPh sb="27" eb="29">
      <t>カヒ</t>
    </rPh>
    <phoneticPr fontId="8"/>
  </si>
  <si>
    <t>代表者の氏名及び住所</t>
    <rPh sb="0" eb="3">
      <t>ダイヒョウシャ</t>
    </rPh>
    <rPh sb="4" eb="6">
      <t>シメイ</t>
    </rPh>
    <rPh sb="6" eb="7">
      <t>オヨ</t>
    </rPh>
    <rPh sb="8" eb="10">
      <t>ジュウショ</t>
    </rPh>
    <phoneticPr fontId="8"/>
  </si>
  <si>
    <t>30:1の場合</t>
    <rPh sb="5" eb="7">
      <t>バアイ</t>
    </rPh>
    <phoneticPr fontId="8"/>
  </si>
  <si>
    <t>１．なし　　２．１住居の定員８人以上　　３．１住居の定員２１人以上</t>
    <rPh sb="9" eb="11">
      <t>ジュウキョ</t>
    </rPh>
    <rPh sb="12" eb="14">
      <t>テイイン</t>
    </rPh>
    <rPh sb="15" eb="16">
      <t>ニン</t>
    </rPh>
    <rPh sb="16" eb="18">
      <t>イジョウ</t>
    </rPh>
    <rPh sb="23" eb="25">
      <t>ジュウキョ</t>
    </rPh>
    <rPh sb="26" eb="28">
      <t>テイイン</t>
    </rPh>
    <rPh sb="30" eb="31">
      <t>ニン</t>
    </rPh>
    <rPh sb="31" eb="33">
      <t>イジョウ</t>
    </rPh>
    <phoneticPr fontId="8"/>
  </si>
  <si>
    <t>定款・寄付行為等及びその登記簿の謄本又は条例等（当該指定に係る事業に関するものに限る。）</t>
    <rPh sb="0" eb="2">
      <t>テイカン</t>
    </rPh>
    <rPh sb="3" eb="5">
      <t>キフ</t>
    </rPh>
    <rPh sb="5" eb="7">
      <t>コウイ</t>
    </rPh>
    <rPh sb="7" eb="8">
      <t>トウ</t>
    </rPh>
    <rPh sb="8" eb="9">
      <t>オヨ</t>
    </rPh>
    <rPh sb="12" eb="15">
      <t>トウキボ</t>
    </rPh>
    <rPh sb="16" eb="18">
      <t>トウホン</t>
    </rPh>
    <rPh sb="18" eb="19">
      <t>マタ</t>
    </rPh>
    <rPh sb="20" eb="22">
      <t>ジョウレイ</t>
    </rPh>
    <rPh sb="22" eb="23">
      <t>トウ</t>
    </rPh>
    <rPh sb="24" eb="26">
      <t>トウガイ</t>
    </rPh>
    <rPh sb="26" eb="28">
      <t>シテイ</t>
    </rPh>
    <rPh sb="29" eb="30">
      <t>カカ</t>
    </rPh>
    <rPh sb="31" eb="33">
      <t>ジギョウ</t>
    </rPh>
    <rPh sb="34" eb="35">
      <t>カン</t>
    </rPh>
    <rPh sb="40" eb="41">
      <t>カギ</t>
    </rPh>
    <phoneticPr fontId="8"/>
  </si>
  <si>
    <t>事業所（施設）の平面図及び設備の概要</t>
    <rPh sb="0" eb="3">
      <t>ジギョウショ</t>
    </rPh>
    <rPh sb="4" eb="6">
      <t>シセツ</t>
    </rPh>
    <rPh sb="8" eb="11">
      <t>ヘイメンズ</t>
    </rPh>
    <rPh sb="11" eb="12">
      <t>オヨ</t>
    </rPh>
    <rPh sb="13" eb="15">
      <t>セツビ</t>
    </rPh>
    <rPh sb="16" eb="18">
      <t>ガイヨウ</t>
    </rPh>
    <phoneticPr fontId="8"/>
  </si>
  <si>
    <t>配置職員</t>
    <rPh sb="0" eb="2">
      <t>ハイチ</t>
    </rPh>
    <rPh sb="2" eb="4">
      <t>ショクイン</t>
    </rPh>
    <phoneticPr fontId="8"/>
  </si>
  <si>
    <t>令和　　年　　月　　日</t>
    <rPh sb="0" eb="2">
      <t>レイワ</t>
    </rPh>
    <rPh sb="4" eb="5">
      <t>ネン</t>
    </rPh>
    <rPh sb="7" eb="8">
      <t>ガツ</t>
    </rPh>
    <rPh sb="10" eb="11">
      <t>ニチ</t>
    </rPh>
    <phoneticPr fontId="8"/>
  </si>
  <si>
    <t>事業所のサービス提供責任者の氏名及び住所</t>
    <rPh sb="0" eb="3">
      <t>ジギョウショ</t>
    </rPh>
    <rPh sb="8" eb="10">
      <t>テイキョウ</t>
    </rPh>
    <rPh sb="10" eb="13">
      <t>セキニンシャ</t>
    </rPh>
    <rPh sb="14" eb="16">
      <t>シメイ</t>
    </rPh>
    <rPh sb="16" eb="17">
      <t>オヨ</t>
    </rPh>
    <rPh sb="18" eb="20">
      <t>ジュウショ</t>
    </rPh>
    <phoneticPr fontId="8"/>
  </si>
  <si>
    <t>有　　・　　無</t>
    <rPh sb="0" eb="1">
      <t>ア</t>
    </rPh>
    <rPh sb="6" eb="7">
      <t>ナ</t>
    </rPh>
    <phoneticPr fontId="8"/>
  </si>
  <si>
    <t>事業所のサービス管理責任者の氏名及び住所</t>
    <rPh sb="0" eb="3">
      <t>ジギョウショ</t>
    </rPh>
    <rPh sb="8" eb="10">
      <t>カンリ</t>
    </rPh>
    <rPh sb="10" eb="13">
      <t>セキニンシャ</t>
    </rPh>
    <rPh sb="14" eb="16">
      <t>シメイ</t>
    </rPh>
    <rPh sb="16" eb="17">
      <t>オヨ</t>
    </rPh>
    <rPh sb="18" eb="20">
      <t>ジュウショ</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</si>
  <si>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rPh sb="25" eb="26">
      <t>マタ</t>
    </rPh>
    <rPh sb="27" eb="30">
      <t>キョウセイガタ</t>
    </rPh>
    <rPh sb="30" eb="32">
      <t>ジリツ</t>
    </rPh>
    <rPh sb="32" eb="34">
      <t>クンレン</t>
    </rPh>
    <rPh sb="35" eb="37">
      <t>キノウ</t>
    </rPh>
    <rPh sb="37" eb="39">
      <t>クンレン</t>
    </rPh>
    <rPh sb="40" eb="43">
      <t>ジュウギョウシャ</t>
    </rPh>
    <phoneticPr fontId="8"/>
  </si>
  <si>
    <t>主たる対象者</t>
    <rPh sb="0" eb="1">
      <t>シュ</t>
    </rPh>
    <rPh sb="3" eb="5">
      <t>タイショウ</t>
    </rPh>
    <rPh sb="5" eb="6">
      <t>シャ</t>
    </rPh>
    <phoneticPr fontId="8"/>
  </si>
  <si>
    <r>
      <rPr>
        <sz val="9"/>
        <color auto="1"/>
        <rFont val="HGｺﾞｼｯｸM"/>
      </rPr>
      <t>加算区分</t>
    </r>
    <r>
      <rPr>
        <sz val="10"/>
        <color auto="1"/>
        <rFont val="HGｺﾞｼｯｸM"/>
      </rPr>
      <t xml:space="preserve">
 １
 ２
 ３
 ４</t>
    </r>
    <rPh sb="0" eb="2">
      <t>カサン</t>
    </rPh>
    <rPh sb="2" eb="4">
      <t>クブン</t>
    </rPh>
    <phoneticPr fontId="8"/>
  </si>
  <si>
    <t>運営規程</t>
    <rPh sb="0" eb="2">
      <t>ウンエイ</t>
    </rPh>
    <rPh sb="2" eb="4">
      <t>キテイ</t>
    </rPh>
    <phoneticPr fontId="8"/>
  </si>
  <si>
    <t>併設型における利用定員数又は空床型における当該施設の入所者の定員</t>
    <rPh sb="0" eb="3">
      <t>ヘイセツガタ</t>
    </rPh>
    <rPh sb="7" eb="9">
      <t>リヨウ</t>
    </rPh>
    <rPh sb="9" eb="10">
      <t>サダム</t>
    </rPh>
    <rPh sb="10" eb="11">
      <t>イン</t>
    </rPh>
    <rPh sb="11" eb="12">
      <t>カズ</t>
    </rPh>
    <rPh sb="12" eb="13">
      <t>マタ</t>
    </rPh>
    <rPh sb="14" eb="15">
      <t>カラ</t>
    </rPh>
    <rPh sb="15" eb="16">
      <t>ユカ</t>
    </rPh>
    <rPh sb="16" eb="17">
      <t>カタ</t>
    </rPh>
    <rPh sb="21" eb="23">
      <t>トウガイ</t>
    </rPh>
    <rPh sb="23" eb="25">
      <t>シセツ</t>
    </rPh>
    <rPh sb="26" eb="29">
      <t>ニュウショシャ</t>
    </rPh>
    <rPh sb="30" eb="32">
      <t>テイイン</t>
    </rPh>
    <phoneticPr fontId="8"/>
  </si>
  <si>
    <t>③新設又は増改築等の時点から１年以上</t>
    <rPh sb="8" eb="9">
      <t>トウ</t>
    </rPh>
    <phoneticPr fontId="109"/>
  </si>
  <si>
    <t>協力医療機関の名称及び診療科名並びに当該協力医療機関との契約内容</t>
    <rPh sb="0" eb="2">
      <t>キョウリョク</t>
    </rPh>
    <rPh sb="2" eb="4">
      <t>イリョウ</t>
    </rPh>
    <rPh sb="4" eb="6">
      <t>キカン</t>
    </rPh>
    <rPh sb="7" eb="9">
      <t>メイショウ</t>
    </rPh>
    <rPh sb="9" eb="10">
      <t>オヨ</t>
    </rPh>
    <rPh sb="11" eb="13">
      <t>シンリョウ</t>
    </rPh>
    <rPh sb="13" eb="15">
      <t>カメイ</t>
    </rPh>
    <rPh sb="15" eb="16">
      <t>ナラ</t>
    </rPh>
    <rPh sb="18" eb="20">
      <t>トウガイ</t>
    </rPh>
    <rPh sb="20" eb="22">
      <t>キョウリョク</t>
    </rPh>
    <rPh sb="22" eb="24">
      <t>イリョウ</t>
    </rPh>
    <rPh sb="24" eb="26">
      <t>キカン</t>
    </rPh>
    <rPh sb="28" eb="30">
      <t>ケイヤク</t>
    </rPh>
    <rPh sb="30" eb="32">
      <t>ナイヨウ</t>
    </rPh>
    <phoneticPr fontId="8"/>
  </si>
  <si>
    <r>
      <t>※４　「新設又は増改築の時点から１年以上」の場合は</t>
    </r>
    <r>
      <rPr>
        <b/>
        <u/>
        <sz val="9"/>
        <color theme="1"/>
        <rFont val="ＭＳ ゴシック"/>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10"/>
  </si>
  <si>
    <t>日中サービス支援型事業所</t>
    <rPh sb="0" eb="2">
      <t>ニッチュウ</t>
    </rPh>
    <rPh sb="6" eb="8">
      <t>シエン</t>
    </rPh>
    <rPh sb="8" eb="9">
      <t>ガタ</t>
    </rPh>
    <rPh sb="9" eb="11">
      <t>ジギョウ</t>
    </rPh>
    <rPh sb="11" eb="12">
      <t>ショ</t>
    </rPh>
    <phoneticPr fontId="8"/>
  </si>
  <si>
    <t>当該申請に係る事業の開始予定年月日</t>
    <rPh sb="0" eb="2">
      <t>トウガイ</t>
    </rPh>
    <rPh sb="2" eb="4">
      <t>シンセイ</t>
    </rPh>
    <rPh sb="5" eb="6">
      <t>カカ</t>
    </rPh>
    <rPh sb="7" eb="9">
      <t>ジギョウ</t>
    </rPh>
    <rPh sb="10" eb="12">
      <t>カイシ</t>
    </rPh>
    <rPh sb="12" eb="14">
      <t>ヨテイ</t>
    </rPh>
    <rPh sb="14" eb="17">
      <t>ネンガッピ</t>
    </rPh>
    <phoneticPr fontId="8"/>
  </si>
  <si>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</si>
  <si>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同一敷地内にある入所施設及び病院の概要</t>
    <rPh sb="0" eb="2">
      <t>ドウイツ</t>
    </rPh>
    <rPh sb="2" eb="5">
      <t>シキチナイ</t>
    </rPh>
    <rPh sb="8" eb="10">
      <t>ニュウショ</t>
    </rPh>
    <rPh sb="10" eb="12">
      <t>シセツ</t>
    </rPh>
    <rPh sb="12" eb="13">
      <t>オヨ</t>
    </rPh>
    <rPh sb="14" eb="16">
      <t>ビョウイン</t>
    </rPh>
    <rPh sb="17" eb="19">
      <t>ガイヨウ</t>
    </rPh>
    <phoneticPr fontId="8"/>
  </si>
  <si>
    <t>【法人内の事業所一覧表】</t>
    <rPh sb="1" eb="3">
      <t>ホウジン</t>
    </rPh>
    <rPh sb="3" eb="4">
      <t>ナイ</t>
    </rPh>
    <rPh sb="5" eb="8">
      <t>ジギョウショ</t>
    </rPh>
    <rPh sb="8" eb="11">
      <t>イチランヒョウ</t>
    </rPh>
    <phoneticPr fontId="8"/>
  </si>
  <si>
    <t>変更年月日</t>
    <rPh sb="0" eb="2">
      <t>ヘンコウ</t>
    </rPh>
    <rPh sb="2" eb="5">
      <t>ネンガッピ</t>
    </rPh>
    <phoneticPr fontId="8"/>
  </si>
  <si>
    <t>事業所⑤</t>
    <rPh sb="0" eb="3">
      <t>ジギョウショ</t>
    </rPh>
    <phoneticPr fontId="8"/>
  </si>
  <si>
    <t>訪問看護ステーション等の名称</t>
    <rPh sb="10" eb="11">
      <t>トウ</t>
    </rPh>
    <phoneticPr fontId="8"/>
  </si>
  <si>
    <t>令和　　年　　月　　日</t>
    <rPh sb="0" eb="2">
      <t>レイワ</t>
    </rPh>
    <rPh sb="4" eb="5">
      <t>ネン</t>
    </rPh>
    <rPh sb="7" eb="8">
      <t>ガツ</t>
    </rPh>
    <rPh sb="10" eb="11">
      <t>ヒ</t>
    </rPh>
    <phoneticPr fontId="8"/>
  </si>
  <si>
    <t>事業所・施設の名称</t>
    <rPh sb="0" eb="3">
      <t>ジギョウショ</t>
    </rPh>
    <rPh sb="4" eb="6">
      <t>シセツ</t>
    </rPh>
    <rPh sb="7" eb="9">
      <t>メイショウ</t>
    </rPh>
    <phoneticPr fontId="8"/>
  </si>
  <si>
    <t>有・無
Ⅰ・Ⅱ・Ⅲ</t>
    <rPh sb="0" eb="1">
      <t>アリ</t>
    </rPh>
    <rPh sb="2" eb="3">
      <t>ナシ</t>
    </rPh>
    <phoneticPr fontId="8"/>
  </si>
  <si>
    <t>　　　２　変更内容がわかる書類を添付してください。</t>
    <rPh sb="5" eb="7">
      <t>ヘンコウ</t>
    </rPh>
    <rPh sb="7" eb="9">
      <t>ナイヨウ</t>
    </rPh>
    <rPh sb="13" eb="15">
      <t>ショルイ</t>
    </rPh>
    <rPh sb="16" eb="18">
      <t>テンプ</t>
    </rPh>
    <phoneticPr fontId="8"/>
  </si>
  <si>
    <t>　直上により配置した者のいずれかにより、当該指定共同生活援助等の従業者に対し、障害者に対する配慮等に関する研修を年１回以上行っている。</t>
    <rPh sb="24" eb="30">
      <t>キョウドウセイカツエンジョ</t>
    </rPh>
    <phoneticPr fontId="8"/>
  </si>
  <si>
    <t>有・無</t>
    <rPh sb="0" eb="1">
      <t>ア</t>
    </rPh>
    <rPh sb="2" eb="3">
      <t>ナ</t>
    </rPh>
    <phoneticPr fontId="8"/>
  </si>
  <si>
    <t>　　３　ここでいう生活支援員等とは、</t>
    <rPh sb="9" eb="11">
      <t>セイカツ</t>
    </rPh>
    <rPh sb="11" eb="13">
      <t>シエン</t>
    </rPh>
    <rPh sb="13" eb="14">
      <t>イン</t>
    </rPh>
    <rPh sb="14" eb="15">
      <t>トウ</t>
    </rPh>
    <phoneticPr fontId="8"/>
  </si>
  <si>
    <t>　　　３　変更の日から１０日以内（「13」の事項を除く）に届け出てください。</t>
    <rPh sb="5" eb="7">
      <t>ヘンコウ</t>
    </rPh>
    <rPh sb="8" eb="9">
      <t>ヒ</t>
    </rPh>
    <rPh sb="13" eb="14">
      <t>ヒ</t>
    </rPh>
    <rPh sb="14" eb="16">
      <t>イナイ</t>
    </rPh>
    <rPh sb="22" eb="24">
      <t>ジコウ</t>
    </rPh>
    <rPh sb="25" eb="26">
      <t>ノゾ</t>
    </rPh>
    <rPh sb="29" eb="30">
      <t>トド</t>
    </rPh>
    <rPh sb="31" eb="32">
      <t>デ</t>
    </rPh>
    <phoneticPr fontId="8"/>
  </si>
  <si>
    <r>
      <t>　※「13</t>
    </r>
    <r>
      <rPr>
        <sz val="11"/>
        <color rgb="FF000000"/>
        <rFont val="ＭＳ Ｐゴシック"/>
      </rPr>
      <t xml:space="preserve"> 介護給付費等の請求に関する事項」については、変更月の前月の１５日までに届け出てください。</t>
    </r>
    <rPh sb="6" eb="8">
      <t>カイゴ</t>
    </rPh>
    <rPh sb="8" eb="11">
      <t>キュウフヒ</t>
    </rPh>
    <rPh sb="11" eb="12">
      <t>トウ</t>
    </rPh>
    <rPh sb="13" eb="15">
      <t>セイキュウ</t>
    </rPh>
    <rPh sb="16" eb="17">
      <t>カン</t>
    </rPh>
    <rPh sb="19" eb="21">
      <t>ジコウ</t>
    </rPh>
    <rPh sb="28" eb="30">
      <t>ヘンコウ</t>
    </rPh>
    <rPh sb="30" eb="31">
      <t>ヅキ</t>
    </rPh>
    <rPh sb="32" eb="34">
      <t>ゼンゲツ</t>
    </rPh>
    <rPh sb="37" eb="38">
      <t>ニチ</t>
    </rPh>
    <rPh sb="41" eb="42">
      <t>トド</t>
    </rPh>
    <rPh sb="43" eb="44">
      <t>デ</t>
    </rPh>
    <phoneticPr fontId="8"/>
  </si>
  <si>
    <t>名　　称</t>
    <rPh sb="0" eb="1">
      <t>ナ</t>
    </rPh>
    <rPh sb="3" eb="4">
      <t>ショウ</t>
    </rPh>
    <phoneticPr fontId="8"/>
  </si>
  <si>
    <t>異動年月日</t>
    <rPh sb="0" eb="2">
      <t>イドウ</t>
    </rPh>
    <rPh sb="2" eb="5">
      <t>ネンガッピ</t>
    </rPh>
    <phoneticPr fontId="8"/>
  </si>
  <si>
    <t>※1</t>
  </si>
  <si>
    <t>居宅介護</t>
    <rPh sb="0" eb="2">
      <t>キョタク</t>
    </rPh>
    <rPh sb="2" eb="4">
      <t>カイゴ</t>
    </rPh>
    <phoneticPr fontId="8"/>
  </si>
  <si>
    <t>重度訪問介護</t>
    <rPh sb="0" eb="2">
      <t>ジュウド</t>
    </rPh>
    <rPh sb="2" eb="4">
      <t>ホウモン</t>
    </rPh>
    <rPh sb="4" eb="6">
      <t>カイゴ</t>
    </rPh>
    <phoneticPr fontId="8"/>
  </si>
  <si>
    <t>同行援護</t>
    <rPh sb="0" eb="2">
      <t>ドウコウ</t>
    </rPh>
    <rPh sb="2" eb="4">
      <t>エンゴ</t>
    </rPh>
    <phoneticPr fontId="8"/>
  </si>
  <si>
    <t>療養介護</t>
    <rPh sb="0" eb="2">
      <t>リョウヨウ</t>
    </rPh>
    <rPh sb="2" eb="4">
      <t>カイゴ</t>
    </rPh>
    <phoneticPr fontId="8"/>
  </si>
  <si>
    <t>短期入所</t>
    <rPh sb="0" eb="2">
      <t>タンキ</t>
    </rPh>
    <rPh sb="2" eb="4">
      <t>ニュウショ</t>
    </rPh>
    <phoneticPr fontId="8"/>
  </si>
  <si>
    <t>施設入所支援</t>
    <rPh sb="0" eb="2">
      <t>シセツ</t>
    </rPh>
    <rPh sb="2" eb="4">
      <t>ニュウショ</t>
    </rPh>
    <rPh sb="4" eb="6">
      <t>シエン</t>
    </rPh>
    <phoneticPr fontId="8"/>
  </si>
  <si>
    <t>研修の
実施主体</t>
  </si>
  <si>
    <t>就労継続支援（Ｂ型）</t>
    <rPh sb="0" eb="2">
      <t>シュウロウ</t>
    </rPh>
    <rPh sb="2" eb="4">
      <t>ケイゾク</t>
    </rPh>
    <rPh sb="4" eb="6">
      <t>シエン</t>
    </rPh>
    <rPh sb="8" eb="9">
      <t>カタ</t>
    </rPh>
    <phoneticPr fontId="8"/>
  </si>
  <si>
    <t>　区分５</t>
    <rPh sb="1" eb="3">
      <t>クブン</t>
    </rPh>
    <phoneticPr fontId="8"/>
  </si>
  <si>
    <t>訓練等給付</t>
    <rPh sb="0" eb="3">
      <t>クンレントウ</t>
    </rPh>
    <rPh sb="3" eb="5">
      <t>キュウフ</t>
    </rPh>
    <phoneticPr fontId="8"/>
  </si>
  <si>
    <t>注９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2" eb="124">
      <t>ショルイ</t>
    </rPh>
    <rPh sb="128" eb="130">
      <t>テンプ</t>
    </rPh>
    <rPh sb="130" eb="132">
      <t>ショルイ</t>
    </rPh>
    <rPh sb="135" eb="136">
      <t>サ</t>
    </rPh>
    <rPh sb="137" eb="138">
      <t>ツカ</t>
    </rPh>
    <phoneticPr fontId="8"/>
  </si>
  <si>
    <t>就労移行支援</t>
    <rPh sb="0" eb="2">
      <t>シュウロウ</t>
    </rPh>
    <rPh sb="2" eb="4">
      <t>イコウ</t>
    </rPh>
    <rPh sb="4" eb="6">
      <t>シエン</t>
    </rPh>
    <phoneticPr fontId="8"/>
  </si>
  <si>
    <t>常勤看護職員等配置加算</t>
  </si>
  <si>
    <t>職員欠如</t>
    <rPh sb="0" eb="2">
      <t>ショクイン</t>
    </rPh>
    <rPh sb="2" eb="4">
      <t>ケツジョ</t>
    </rPh>
    <phoneticPr fontId="8"/>
  </si>
  <si>
    <t>就労定着支援</t>
    <rPh sb="0" eb="2">
      <t>シュウロウ</t>
    </rPh>
    <rPh sb="2" eb="4">
      <t>テイチャク</t>
    </rPh>
    <rPh sb="4" eb="6">
      <t>シエン</t>
    </rPh>
    <phoneticPr fontId="8"/>
  </si>
  <si>
    <t>自立生活援助</t>
    <rPh sb="0" eb="2">
      <t>ジリツ</t>
    </rPh>
    <rPh sb="2" eb="4">
      <t>セイカツ</t>
    </rPh>
    <rPh sb="4" eb="6">
      <t>エンジョ</t>
    </rPh>
    <phoneticPr fontId="8"/>
  </si>
  <si>
    <t>特記事項</t>
    <rPh sb="0" eb="2">
      <t>トッキ</t>
    </rPh>
    <rPh sb="2" eb="4">
      <t>ジコウ</t>
    </rPh>
    <phoneticPr fontId="8"/>
  </si>
  <si>
    <t>変更前</t>
    <rPh sb="0" eb="3">
      <t>ヘンコウマエ</t>
    </rPh>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</si>
  <si>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</si>
  <si>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別紙のとおり</t>
    <rPh sb="0" eb="2">
      <t>ベッシ</t>
    </rPh>
    <phoneticPr fontId="8"/>
  </si>
  <si>
    <t>（別紙１－１１）</t>
    <rPh sb="1" eb="3">
      <t>ベッシ</t>
    </rPh>
    <phoneticPr fontId="8"/>
  </si>
  <si>
    <t>介護給付費等の算定に係る体制等状況一覧表（共同生活援助）</t>
    <rPh sb="0" eb="2">
      <t>カイゴ</t>
    </rPh>
    <rPh sb="2" eb="4">
      <t>キュウフ</t>
    </rPh>
    <rPh sb="4" eb="5">
      <t>ヒ</t>
    </rPh>
    <rPh sb="5" eb="6">
      <t>トウ</t>
    </rPh>
    <rPh sb="7" eb="9">
      <t>サンテイ</t>
    </rPh>
    <rPh sb="10" eb="11">
      <t>カカ</t>
    </rPh>
    <rPh sb="12" eb="14">
      <t>タイセイ</t>
    </rPh>
    <rPh sb="14" eb="15">
      <t>トウ</t>
    </rPh>
    <rPh sb="15" eb="17">
      <t>ジョウキョウ</t>
    </rPh>
    <rPh sb="17" eb="20">
      <t>イチランヒョウ</t>
    </rPh>
    <rPh sb="21" eb="23">
      <t>キョウドウ</t>
    </rPh>
    <rPh sb="23" eb="25">
      <t>セイカツ</t>
    </rPh>
    <rPh sb="25" eb="27">
      <t>エンジョ</t>
    </rPh>
    <phoneticPr fontId="8"/>
  </si>
  <si>
    <t>算定要件に対しての加配状況</t>
    <rPh sb="0" eb="4">
      <t>サンテイヨウケン</t>
    </rPh>
    <rPh sb="5" eb="6">
      <t>タイ</t>
    </rPh>
    <rPh sb="9" eb="11">
      <t>カハイ</t>
    </rPh>
    <rPh sb="11" eb="13">
      <t>ジョウキョウ</t>
    </rPh>
    <phoneticPr fontId="8"/>
  </si>
  <si>
    <t>（別紙４－３）</t>
    <rPh sb="1" eb="3">
      <t>ベッシ</t>
    </rPh>
    <phoneticPr fontId="8"/>
  </si>
  <si>
    <t>該当する体制等（該当する項目を選択すること）</t>
    <rPh sb="0" eb="2">
      <t>ガイトウ</t>
    </rPh>
    <rPh sb="4" eb="6">
      <t>タイセイ</t>
    </rPh>
    <rPh sb="6" eb="7">
      <t>トウ</t>
    </rPh>
    <rPh sb="8" eb="10">
      <t>ガイトウ</t>
    </rPh>
    <rPh sb="12" eb="14">
      <t>コウモク</t>
    </rPh>
    <rPh sb="15" eb="17">
      <t>センタク</t>
    </rPh>
    <phoneticPr fontId="8"/>
  </si>
  <si>
    <t>その他</t>
    <rPh sb="2" eb="3">
      <t>タ</t>
    </rPh>
    <phoneticPr fontId="8"/>
  </si>
  <si>
    <r>
      <t>実践研修の終了者の数</t>
    </r>
    <r>
      <rPr>
        <sz val="8"/>
        <color auto="1"/>
        <rFont val="ＭＳ Ｐゴシック"/>
      </rPr>
      <t>※１</t>
    </r>
    <rPh sb="0" eb="2">
      <t>ジッセン</t>
    </rPh>
    <rPh sb="2" eb="4">
      <t>ケンシュウ</t>
    </rPh>
    <rPh sb="5" eb="8">
      <t>シュウリョウシャ</t>
    </rPh>
    <rPh sb="9" eb="10">
      <t>カズ</t>
    </rPh>
    <phoneticPr fontId="8"/>
  </si>
  <si>
    <t>１　 感染対策向上加算１</t>
    <rPh sb="3" eb="5">
      <t>カンセン</t>
    </rPh>
    <rPh sb="5" eb="7">
      <t>タイサク</t>
    </rPh>
    <rPh sb="7" eb="9">
      <t>コウジョウ</t>
    </rPh>
    <rPh sb="9" eb="11">
      <t>カサン</t>
    </rPh>
    <phoneticPr fontId="8"/>
  </si>
  <si>
    <t>新規</t>
    <rPh sb="0" eb="2">
      <t>シンキ</t>
    </rPh>
    <phoneticPr fontId="8"/>
  </si>
  <si>
    <t>他事業所との併任</t>
  </si>
  <si>
    <t>継続</t>
    <rPh sb="0" eb="2">
      <t>ケイゾク</t>
    </rPh>
    <phoneticPr fontId="8"/>
  </si>
  <si>
    <t>変更</t>
    <rPh sb="0" eb="2">
      <t>ヘンコウ</t>
    </rPh>
    <phoneticPr fontId="8"/>
  </si>
  <si>
    <t>業務継続計画未策定</t>
  </si>
  <si>
    <t>※１　該当する類型の欄のプルダウンで○を選択する</t>
  </si>
  <si>
    <t>情報公表未報告</t>
  </si>
  <si>
    <t>人数</t>
    <rPh sb="0" eb="2">
      <t>ニンズウ</t>
    </rPh>
    <phoneticPr fontId="8"/>
  </si>
  <si>
    <t>７月</t>
    <rPh sb="1" eb="2">
      <t>ガツ</t>
    </rPh>
    <phoneticPr fontId="8"/>
  </si>
  <si>
    <t>福祉専門職員配置等</t>
  </si>
  <si>
    <t>　１．なし　　２．あり（Ⅰ）　　３．あり（Ⅱ）</t>
  </si>
  <si>
    <t>ピアサポート実施加算に関する届出書（共同生活援助）</t>
  </si>
  <si>
    <t>６　必要なサービス管理責任者の人員配置</t>
    <rPh sb="2" eb="4">
      <t>ヒツヨウ</t>
    </rPh>
    <rPh sb="9" eb="14">
      <t>カンリセキニンシャ</t>
    </rPh>
    <rPh sb="15" eb="17">
      <t>ジンイン</t>
    </rPh>
    <rPh sb="17" eb="19">
      <t>ハイチ</t>
    </rPh>
    <phoneticPr fontId="8"/>
  </si>
  <si>
    <t>世話人A</t>
    <rPh sb="0" eb="2">
      <t>セワ</t>
    </rPh>
    <rPh sb="2" eb="3">
      <t>ニン</t>
    </rPh>
    <phoneticPr fontId="8"/>
  </si>
  <si>
    <t>否</t>
    <rPh sb="0" eb="1">
      <t>イナ</t>
    </rPh>
    <phoneticPr fontId="92"/>
  </si>
  <si>
    <t>看護職員配置体制</t>
    <rPh sb="0" eb="2">
      <t>カンゴ</t>
    </rPh>
    <rPh sb="2" eb="4">
      <t>ショクイン</t>
    </rPh>
    <rPh sb="4" eb="6">
      <t>ハイチ</t>
    </rPh>
    <rPh sb="6" eb="8">
      <t>タイセイ</t>
    </rPh>
    <phoneticPr fontId="8"/>
  </si>
  <si>
    <t>重度障害者支援職員配置</t>
    <rPh sb="0" eb="2">
      <t>ジュウド</t>
    </rPh>
    <rPh sb="2" eb="5">
      <t>ショウガイシャ</t>
    </rPh>
    <rPh sb="5" eb="7">
      <t>シエン</t>
    </rPh>
    <rPh sb="7" eb="9">
      <t>ショクイン</t>
    </rPh>
    <rPh sb="9" eb="11">
      <t>ハイチ</t>
    </rPh>
    <phoneticPr fontId="8"/>
  </si>
  <si>
    <t>　　　○放課後等デイサービス事業所にあっては、加算（Ⅰ）（Ⅱ）においては、児童指導員、障害福祉サービス経験者又は
　　　　共生型放課後等デイサービス従業者、加算（Ⅲ）においては、児童指導員、保育士若しくは障害福祉サービス経験者
　　　　又は共生型放課後等デイサービス従業者</t>
    <rPh sb="4" eb="7">
      <t>ホウカゴ</t>
    </rPh>
    <rPh sb="7" eb="8">
      <t>トウ</t>
    </rPh>
    <rPh sb="14" eb="17">
      <t>ジギョウショ</t>
    </rPh>
    <rPh sb="23" eb="25">
      <t>カサン</t>
    </rPh>
    <rPh sb="37" eb="39">
      <t>ジドウ</t>
    </rPh>
    <rPh sb="39" eb="42">
      <t>シドウイン</t>
    </rPh>
    <rPh sb="43" eb="45">
      <t>ショウガイ</t>
    </rPh>
    <rPh sb="45" eb="47">
      <t>フクシ</t>
    </rPh>
    <rPh sb="51" eb="54">
      <t>ケイケンシャ</t>
    </rPh>
    <rPh sb="54" eb="55">
      <t>マタ</t>
    </rPh>
    <rPh sb="78" eb="80">
      <t>カサン</t>
    </rPh>
    <rPh sb="89" eb="91">
      <t>ジドウ</t>
    </rPh>
    <rPh sb="91" eb="94">
      <t>シドウイン</t>
    </rPh>
    <rPh sb="95" eb="98">
      <t>ホイクシ</t>
    </rPh>
    <rPh sb="98" eb="99">
      <t>モ</t>
    </rPh>
    <rPh sb="102" eb="104">
      <t>ショウガイ</t>
    </rPh>
    <rPh sb="104" eb="106">
      <t>フクシ</t>
    </rPh>
    <rPh sb="110" eb="113">
      <t>ケイケンシャ</t>
    </rPh>
    <rPh sb="118" eb="119">
      <t>マタ</t>
    </rPh>
    <rPh sb="120" eb="123">
      <t>キョウセイガタ</t>
    </rPh>
    <rPh sb="123" eb="126">
      <t>ホウカゴ</t>
    </rPh>
    <rPh sb="126" eb="127">
      <t>トウ</t>
    </rPh>
    <rPh sb="133" eb="136">
      <t>ジュウギョウシャ</t>
    </rPh>
    <phoneticPr fontId="8"/>
  </si>
  <si>
    <t>１月</t>
    <rPh sb="1" eb="2">
      <t>ガツ</t>
    </rPh>
    <phoneticPr fontId="8"/>
  </si>
  <si>
    <t>　　１．なし　　２．あり</t>
  </si>
  <si>
    <t>地域生活移行個別支援</t>
    <rPh sb="0" eb="2">
      <t>チイキ</t>
    </rPh>
    <rPh sb="2" eb="4">
      <t>セイカツ</t>
    </rPh>
    <rPh sb="4" eb="6">
      <t>イコウ</t>
    </rPh>
    <rPh sb="6" eb="8">
      <t>コベツ</t>
    </rPh>
    <rPh sb="8" eb="10">
      <t>シエン</t>
    </rPh>
    <phoneticPr fontId="8"/>
  </si>
  <si>
    <t>令和8年度の人員基準等を判定するために作成する場合の記入例</t>
  </si>
  <si>
    <t>精神障害者地域移行体制</t>
    <rPh sb="0" eb="2">
      <t>セイシン</t>
    </rPh>
    <rPh sb="2" eb="5">
      <t>ショウガイシャ</t>
    </rPh>
    <rPh sb="5" eb="7">
      <t>チイキ</t>
    </rPh>
    <rPh sb="7" eb="9">
      <t>イコウ</t>
    </rPh>
    <rPh sb="9" eb="11">
      <t>タイセイ</t>
    </rPh>
    <phoneticPr fontId="8"/>
  </si>
  <si>
    <t>強度行動障害者体験利用</t>
    <rPh sb="0" eb="2">
      <t>キョウド</t>
    </rPh>
    <rPh sb="2" eb="4">
      <t>コウドウ</t>
    </rPh>
    <rPh sb="4" eb="6">
      <t>ショウガイ</t>
    </rPh>
    <rPh sb="6" eb="7">
      <t>シャ</t>
    </rPh>
    <rPh sb="7" eb="9">
      <t>タイケン</t>
    </rPh>
    <rPh sb="9" eb="11">
      <t>リヨウ</t>
    </rPh>
    <phoneticPr fontId="8"/>
  </si>
  <si>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8"/>
  </si>
  <si>
    <t>（別紙４－２）</t>
    <rPh sb="1" eb="3">
      <t>ベッシ</t>
    </rPh>
    <phoneticPr fontId="8"/>
  </si>
  <si>
    <t>医療連携体制加算（Ⅶ）</t>
    <rPh sb="0" eb="2">
      <t>イリョウ</t>
    </rPh>
    <rPh sb="2" eb="4">
      <t>レンケイ</t>
    </rPh>
    <rPh sb="4" eb="6">
      <t>タイセイ</t>
    </rPh>
    <rPh sb="6" eb="8">
      <t>カサン</t>
    </rPh>
    <phoneticPr fontId="8"/>
  </si>
  <si>
    <t>常勤換算後の人数</t>
    <rPh sb="0" eb="2">
      <t>ジョウキン</t>
    </rPh>
    <rPh sb="2" eb="4">
      <t>カンザン</t>
    </rPh>
    <rPh sb="4" eb="5">
      <t>ゴ</t>
    </rPh>
    <rPh sb="6" eb="8">
      <t>ニンズウ</t>
    </rPh>
    <phoneticPr fontId="8"/>
  </si>
  <si>
    <t>通勤者生活支援</t>
    <rPh sb="0" eb="3">
      <t>ツウキンシャ</t>
    </rPh>
    <rPh sb="3" eb="5">
      <t>セイカツ</t>
    </rPh>
    <rPh sb="5" eb="7">
      <t>シエン</t>
    </rPh>
    <phoneticPr fontId="8"/>
  </si>
  <si>
    <t xml:space="preserve"> 加算要件に該当する利用者の前年度利用日の合計 (E)</t>
    <rPh sb="10" eb="13">
      <t>リヨウシャ</t>
    </rPh>
    <rPh sb="21" eb="23">
      <t>ゴウケイ</t>
    </rPh>
    <phoneticPr fontId="8"/>
  </si>
  <si>
    <t>人員配置体制</t>
    <rPh sb="0" eb="2">
      <t>ジンイン</t>
    </rPh>
    <rPh sb="2" eb="4">
      <t>ハイチ</t>
    </rPh>
    <rPh sb="4" eb="6">
      <t>タイセイ</t>
    </rPh>
    <phoneticPr fontId="8"/>
  </si>
  <si>
    <t>　１．非該当　　　２．該当</t>
    <rPh sb="3" eb="6">
      <t>ヒガイトウ</t>
    </rPh>
    <rPh sb="11" eb="13">
      <t>ガイトウ</t>
    </rPh>
    <phoneticPr fontId="8"/>
  </si>
  <si>
    <t>定員増人数</t>
    <rPh sb="0" eb="2">
      <t>テイイン</t>
    </rPh>
    <rPh sb="2" eb="3">
      <t>ゾウ</t>
    </rPh>
    <rPh sb="3" eb="5">
      <t>ニンズウ</t>
    </rPh>
    <phoneticPr fontId="8"/>
  </si>
  <si>
    <t>外部サービス利用型</t>
    <rPh sb="0" eb="2">
      <t>ガイブ</t>
    </rPh>
    <rPh sb="6" eb="9">
      <t>リヨウガタ</t>
    </rPh>
    <phoneticPr fontId="109"/>
  </si>
  <si>
    <t>利用者数を
20で除した数
（必要数）</t>
    <rPh sb="0" eb="2">
      <t>リヨウ</t>
    </rPh>
    <rPh sb="2" eb="3">
      <t>シャ</t>
    </rPh>
    <rPh sb="3" eb="4">
      <t>スウ</t>
    </rPh>
    <rPh sb="9" eb="10">
      <t>ジョ</t>
    </rPh>
    <rPh sb="12" eb="13">
      <t>スウ</t>
    </rPh>
    <rPh sb="15" eb="18">
      <t>ヒツヨウスウ</t>
    </rPh>
    <phoneticPr fontId="8"/>
  </si>
  <si>
    <t>ピアサポート実施加算</t>
    <rPh sb="6" eb="8">
      <t>ジッシ</t>
    </rPh>
    <rPh sb="8" eb="10">
      <t>カサン</t>
    </rPh>
    <phoneticPr fontId="8"/>
  </si>
  <si>
    <t>　１．なし　　２．あり</t>
  </si>
  <si>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8"/>
  </si>
  <si>
    <t>地域生活支援拠点等</t>
    <rPh sb="0" eb="2">
      <t>チイキ</t>
    </rPh>
    <rPh sb="2" eb="4">
      <t>セイカツ</t>
    </rPh>
    <rPh sb="4" eb="6">
      <t>シエン</t>
    </rPh>
    <rPh sb="6" eb="8">
      <t>キョテン</t>
    </rPh>
    <rPh sb="8" eb="9">
      <t>トウ</t>
    </rPh>
    <phoneticPr fontId="8"/>
  </si>
  <si>
    <t>参加者数</t>
    <rPh sb="0" eb="3">
      <t>サンカシャ</t>
    </rPh>
    <rPh sb="3" eb="4">
      <t>スウ</t>
    </rPh>
    <phoneticPr fontId="8"/>
  </si>
  <si>
    <t>夜間及び深夜の時間帯以外の時間帯</t>
    <rPh sb="10" eb="12">
      <t>イガイ</t>
    </rPh>
    <rPh sb="13" eb="15">
      <t>ジカン</t>
    </rPh>
    <rPh sb="15" eb="16">
      <t>タイ</t>
    </rPh>
    <phoneticPr fontId="8"/>
  </si>
  <si>
    <t>中核的人材配置体制</t>
    <rPh sb="7" eb="9">
      <t>タイセイ</t>
    </rPh>
    <phoneticPr fontId="8"/>
  </si>
  <si>
    <t>１．なし　　２．Ⅰ　　３．Ⅱ　　４．Ⅰ・Ⅱ</t>
  </si>
  <si>
    <t>高次脳機能障害者支援体制</t>
    <rPh sb="0" eb="2">
      <t>コウジ</t>
    </rPh>
    <rPh sb="2" eb="3">
      <t>ノウ</t>
    </rPh>
    <rPh sb="3" eb="5">
      <t>キノウ</t>
    </rPh>
    <rPh sb="5" eb="8">
      <t>ショウガイシャ</t>
    </rPh>
    <rPh sb="8" eb="10">
      <t>シエン</t>
    </rPh>
    <rPh sb="10" eb="12">
      <t>タイセイ</t>
    </rPh>
    <phoneticPr fontId="8"/>
  </si>
  <si>
    <t>連絡先</t>
    <rPh sb="0" eb="2">
      <t>レンラク</t>
    </rPh>
    <rPh sb="2" eb="3">
      <t>サキ</t>
    </rPh>
    <phoneticPr fontId="8"/>
  </si>
  <si>
    <t>注</t>
    <rPh sb="0" eb="1">
      <t>チュウ</t>
    </rPh>
    <phoneticPr fontId="8"/>
  </si>
  <si>
    <t>院内感染対策に関する研修又は訓練に参加した日時
（※２）</t>
  </si>
  <si>
    <t>木</t>
    <rPh sb="0" eb="1">
      <t>モク</t>
    </rPh>
    <phoneticPr fontId="8"/>
  </si>
  <si>
    <t>介護サービス包括型</t>
  </si>
  <si>
    <t>看護師の配置状況（事業所の職員として看護師を確保している場合）</t>
  </si>
  <si>
    <t>計</t>
    <rPh sb="0" eb="1">
      <t>ケイ</t>
    </rPh>
    <phoneticPr fontId="109"/>
  </si>
  <si>
    <t>４．一体的な運営が行われている住居の定員の合計が２１人以上</t>
  </si>
  <si>
    <t>　１．なし　　２．Ⅰ　　３．Ⅱ　　４．Ⅲ　　５．Ⅰ・Ⅱ　　
６．Ⅰ・Ⅲ　　７．Ⅱ・Ⅲ　　８．Ⅰ・Ⅱ・Ⅲ</t>
  </si>
  <si>
    <t>日</t>
    <rPh sb="0" eb="1">
      <t>ニチ</t>
    </rPh>
    <phoneticPr fontId="8"/>
  </si>
  <si>
    <t>（別紙２－３）</t>
    <rPh sb="1" eb="3">
      <t>ベッシ</t>
    </rPh>
    <phoneticPr fontId="8"/>
  </si>
  <si>
    <t>夜間支援等体制（加配分）</t>
    <rPh sb="8" eb="9">
      <t>カ</t>
    </rPh>
    <rPh sb="9" eb="11">
      <t>ハイブン</t>
    </rPh>
    <phoneticPr fontId="8"/>
  </si>
  <si>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</si>
  <si>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居住支援連携体制</t>
  </si>
  <si>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8"/>
  </si>
  <si>
    <t>１０月</t>
    <rPh sb="2" eb="3">
      <t>ガツ</t>
    </rPh>
    <phoneticPr fontId="8"/>
  </si>
  <si>
    <t>□精神保健福祉士</t>
    <rPh sb="1" eb="3">
      <t>セイシン</t>
    </rPh>
    <rPh sb="3" eb="5">
      <t>ホケン</t>
    </rPh>
    <rPh sb="5" eb="8">
      <t>フクシシ</t>
    </rPh>
    <phoneticPr fontId="8"/>
  </si>
  <si>
    <t>　１．なし　　２．12:1　　３．30:1</t>
  </si>
  <si>
    <t>黄色で着色した箇所は、変更・追加された項目。</t>
    <rPh sb="0" eb="2">
      <t>キイロ</t>
    </rPh>
    <rPh sb="3" eb="5">
      <t>チャクショク</t>
    </rPh>
    <rPh sb="7" eb="9">
      <t>カショ</t>
    </rPh>
    <rPh sb="11" eb="13">
      <t>ヘンコウ</t>
    </rPh>
    <rPh sb="14" eb="16">
      <t>ツイカ</t>
    </rPh>
    <rPh sb="19" eb="21">
      <t>コウモク</t>
    </rPh>
    <phoneticPr fontId="8"/>
  </si>
  <si>
    <t>１．6:1　２．10:1</t>
  </si>
  <si>
    <t>事業所(施設)名</t>
    <rPh sb="0" eb="3">
      <t>ジギョウショ</t>
    </rPh>
    <rPh sb="4" eb="6">
      <t>シセツ</t>
    </rPh>
    <rPh sb="7" eb="8">
      <t>メイ</t>
    </rPh>
    <phoneticPr fontId="8"/>
  </si>
  <si>
    <t>届出年月日</t>
    <rPh sb="0" eb="1">
      <t>トド</t>
    </rPh>
    <rPh sb="1" eb="2">
      <t>デ</t>
    </rPh>
    <rPh sb="2" eb="3">
      <t>ネン</t>
    </rPh>
    <rPh sb="3" eb="5">
      <t>ツキヒ</t>
    </rPh>
    <phoneticPr fontId="8"/>
  </si>
  <si>
    <t>　サービスの種類</t>
    <rPh sb="6" eb="8">
      <t>シュルイ</t>
    </rPh>
    <phoneticPr fontId="8"/>
  </si>
  <si>
    <t>共同生活援助</t>
    <rPh sb="0" eb="2">
      <t>キョウドウ</t>
    </rPh>
    <rPh sb="2" eb="4">
      <t>セイカツ</t>
    </rPh>
    <rPh sb="4" eb="6">
      <t>エンジョ</t>
    </rPh>
    <phoneticPr fontId="8"/>
  </si>
  <si>
    <t>退居後ピアサポート実施加算に関する届出書</t>
  </si>
  <si>
    <t>事業所②</t>
    <rPh sb="0" eb="3">
      <t>ジギョウショ</t>
    </rPh>
    <phoneticPr fontId="8"/>
  </si>
  <si>
    <t>利用定員</t>
    <rPh sb="0" eb="2">
      <t>リヨウ</t>
    </rPh>
    <rPh sb="2" eb="4">
      <t>テイイン</t>
    </rPh>
    <phoneticPr fontId="8"/>
  </si>
  <si>
    <t>人</t>
    <rPh sb="0" eb="1">
      <t>ニン</t>
    </rPh>
    <phoneticPr fontId="8"/>
  </si>
  <si>
    <t>職務内容</t>
    <rPh sb="0" eb="2">
      <t>ショクム</t>
    </rPh>
    <rPh sb="2" eb="4">
      <t>ナイヨウ</t>
    </rPh>
    <phoneticPr fontId="8"/>
  </si>
  <si>
    <t>注１　当該事業所・施設を必ず「事業所①」欄に記載してください。</t>
    <rPh sb="0" eb="1">
      <t>チュウ</t>
    </rPh>
    <rPh sb="3" eb="5">
      <t>トウガイ</t>
    </rPh>
    <rPh sb="5" eb="8">
      <t>ジギョウショ</t>
    </rPh>
    <rPh sb="9" eb="11">
      <t>シセツ</t>
    </rPh>
    <rPh sb="12" eb="13">
      <t>カナラ</t>
    </rPh>
    <rPh sb="15" eb="18">
      <t>ジギョウショ</t>
    </rPh>
    <rPh sb="20" eb="21">
      <t>ラン</t>
    </rPh>
    <rPh sb="22" eb="24">
      <t>キサイ</t>
    </rPh>
    <phoneticPr fontId="8"/>
  </si>
  <si>
    <t>５月</t>
    <rPh sb="1" eb="2">
      <t>ガツ</t>
    </rPh>
    <phoneticPr fontId="8"/>
  </si>
  <si>
    <t>常勤換算数</t>
    <rPh sb="0" eb="5">
      <t>ジョウキンカンサンスウ</t>
    </rPh>
    <phoneticPr fontId="92"/>
  </si>
  <si>
    <t>４　申請する加算区分</t>
    <rPh sb="2" eb="4">
      <t>シンセイ</t>
    </rPh>
    <rPh sb="6" eb="8">
      <t>カサン</t>
    </rPh>
    <rPh sb="8" eb="10">
      <t>クブン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</si>
  <si>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</si>
  <si>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６月</t>
    <rPh sb="1" eb="2">
      <t>ガツ</t>
    </rPh>
    <phoneticPr fontId="8"/>
  </si>
  <si>
    <t>　研修若しくは訓練を行った医療機関又は地域の医師会のいずれかを記載してください。</t>
    <rPh sb="3" eb="4">
      <t>モ</t>
    </rPh>
    <rPh sb="17" eb="18">
      <t>マタ</t>
    </rPh>
    <rPh sb="31" eb="33">
      <t>キサイ</t>
    </rPh>
    <phoneticPr fontId="8"/>
  </si>
  <si>
    <t>２月</t>
    <rPh sb="1" eb="2">
      <t>ガツ</t>
    </rPh>
    <phoneticPr fontId="8"/>
  </si>
  <si>
    <t>10月</t>
    <rPh sb="2" eb="3">
      <t>ガツ</t>
    </rPh>
    <phoneticPr fontId="109"/>
  </si>
  <si>
    <t>該当する資格要件</t>
    <rPh sb="0" eb="2">
      <t>ガイトウ</t>
    </rPh>
    <rPh sb="4" eb="6">
      <t>シカク</t>
    </rPh>
    <rPh sb="6" eb="8">
      <t>ヨウケン</t>
    </rPh>
    <phoneticPr fontId="8"/>
  </si>
  <si>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8"/>
  </si>
  <si>
    <t>　事業所名</t>
    <rPh sb="1" eb="4">
      <t>ジギョウショ</t>
    </rPh>
    <rPh sb="4" eb="5">
      <t>メイ</t>
    </rPh>
    <phoneticPr fontId="8"/>
  </si>
  <si>
    <t>３月</t>
    <rPh sb="1" eb="2">
      <t>ガツ</t>
    </rPh>
    <phoneticPr fontId="8"/>
  </si>
  <si>
    <t>　開所日数（日）</t>
    <rPh sb="1" eb="3">
      <t>カイショ</t>
    </rPh>
    <rPh sb="3" eb="5">
      <t>ニッスウ</t>
    </rPh>
    <rPh sb="6" eb="7">
      <t>ニチ</t>
    </rPh>
    <phoneticPr fontId="8"/>
  </si>
  <si>
    <t>（①÷②：小数点２位以下切り上げ）</t>
    <rPh sb="5" eb="8">
      <t>ショウスウテン</t>
    </rPh>
    <rPh sb="9" eb="10">
      <t>イ</t>
    </rPh>
    <rPh sb="10" eb="12">
      <t>イカ</t>
    </rPh>
    <rPh sb="12" eb="13">
      <t>キ</t>
    </rPh>
    <rPh sb="14" eb="15">
      <t>ア</t>
    </rPh>
    <phoneticPr fontId="8"/>
  </si>
  <si>
    <t>　 　２　前年度における事業実績が６月以上１年未満である場合は、前年度の１０月から３月までの期間に係る平均利用者数を算定すること</t>
    <rPh sb="5" eb="8">
      <t>ゼンネンド</t>
    </rPh>
    <rPh sb="12" eb="14">
      <t>ジギョウ</t>
    </rPh>
    <rPh sb="14" eb="16">
      <t>ジッセキ</t>
    </rPh>
    <rPh sb="18" eb="19">
      <t>ツキ</t>
    </rPh>
    <rPh sb="19" eb="21">
      <t>イジョウ</t>
    </rPh>
    <rPh sb="22" eb="23">
      <t>ネン</t>
    </rPh>
    <rPh sb="23" eb="25">
      <t>ミマン</t>
    </rPh>
    <rPh sb="28" eb="30">
      <t>バアイ</t>
    </rPh>
    <rPh sb="32" eb="35">
      <t>ゼンネンド</t>
    </rPh>
    <rPh sb="38" eb="39">
      <t>ガツ</t>
    </rPh>
    <rPh sb="42" eb="43">
      <t>ガツ</t>
    </rPh>
    <rPh sb="46" eb="48">
      <t>キカン</t>
    </rPh>
    <rPh sb="49" eb="50">
      <t>カカ</t>
    </rPh>
    <rPh sb="51" eb="53">
      <t>ヘイキン</t>
    </rPh>
    <rPh sb="53" eb="56">
      <t>リヨウシャ</t>
    </rPh>
    <rPh sb="56" eb="57">
      <t>スウ</t>
    </rPh>
    <rPh sb="58" eb="60">
      <t>サンテイ</t>
    </rPh>
    <phoneticPr fontId="8"/>
  </si>
  <si>
    <t>前年度の開所日数 (D)</t>
  </si>
  <si>
    <t>　　　る「常勤」をいう。</t>
    <rPh sb="5" eb="7">
      <t>ジョウキン</t>
    </rPh>
    <phoneticPr fontId="8"/>
  </si>
  <si>
    <t>訪問看護ステーション等の所在地</t>
    <rPh sb="10" eb="11">
      <t>トウ</t>
    </rPh>
    <phoneticPr fontId="8"/>
  </si>
  <si>
    <t>利用実績</t>
    <rPh sb="0" eb="2">
      <t>リヨウ</t>
    </rPh>
    <rPh sb="2" eb="4">
      <t>ジッセキ</t>
    </rPh>
    <phoneticPr fontId="8"/>
  </si>
  <si>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</si>
  <si>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開所日数</t>
    <rPh sb="0" eb="2">
      <t>カイショ</t>
    </rPh>
    <rPh sb="2" eb="4">
      <t>ニッスウ</t>
    </rPh>
    <phoneticPr fontId="8"/>
  </si>
  <si>
    <t>　区分２</t>
    <rPh sb="1" eb="3">
      <t>クブン</t>
    </rPh>
    <phoneticPr fontId="8"/>
  </si>
  <si>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8"/>
  </si>
  <si>
    <t>4週の合計</t>
    <rPh sb="1" eb="2">
      <t>シュウ</t>
    </rPh>
    <rPh sb="3" eb="5">
      <t>ゴウケイ</t>
    </rPh>
    <phoneticPr fontId="8"/>
  </si>
  <si>
    <t>加算に係る配置職員の資格を証する書類の写しを添付すること。</t>
    <rPh sb="0" eb="2">
      <t>カサン</t>
    </rPh>
    <rPh sb="3" eb="4">
      <t>カカ</t>
    </rPh>
    <rPh sb="5" eb="7">
      <t>ハイチ</t>
    </rPh>
    <rPh sb="7" eb="9">
      <t>ショクイン</t>
    </rPh>
    <rPh sb="10" eb="12">
      <t>シカク</t>
    </rPh>
    <rPh sb="13" eb="14">
      <t>ショウ</t>
    </rPh>
    <rPh sb="16" eb="18">
      <t>ショルイ</t>
    </rPh>
    <rPh sb="19" eb="20">
      <t>ウツ</t>
    </rPh>
    <rPh sb="22" eb="24">
      <t>テンプ</t>
    </rPh>
    <phoneticPr fontId="8"/>
  </si>
  <si>
    <t>　区分４</t>
    <rPh sb="1" eb="3">
      <t>クブン</t>
    </rPh>
    <phoneticPr fontId="8"/>
  </si>
  <si>
    <t>令和　　年　　月　　日</t>
    <rPh sb="0" eb="1">
      <t>レイ</t>
    </rPh>
    <rPh sb="1" eb="2">
      <t>ワ</t>
    </rPh>
    <rPh sb="4" eb="5">
      <t>ネン</t>
    </rPh>
    <rPh sb="7" eb="8">
      <t>ガツ</t>
    </rPh>
    <rPh sb="10" eb="11">
      <t>ニチ</t>
    </rPh>
    <phoneticPr fontId="8"/>
  </si>
  <si>
    <t>加算要件に該当する利用者の数 (C)＝(E)／(D)</t>
  </si>
  <si>
    <t>　区分６</t>
    <rPh sb="1" eb="3">
      <t>クブン</t>
    </rPh>
    <phoneticPr fontId="8"/>
  </si>
  <si>
    <t>　計</t>
    <rPh sb="1" eb="2">
      <t>ケイ</t>
    </rPh>
    <phoneticPr fontId="8"/>
  </si>
  <si>
    <t>※区分２：２名、区分３：３名、区分４：３名、区分５：１名、区分６：１名の利用者が、毎日グループホームを利用した場合の記入例です。</t>
    <rPh sb="1" eb="3">
      <t>クブン</t>
    </rPh>
    <rPh sb="6" eb="7">
      <t>メイ</t>
    </rPh>
    <rPh sb="8" eb="10">
      <t>クブン</t>
    </rPh>
    <rPh sb="13" eb="14">
      <t>メイ</t>
    </rPh>
    <rPh sb="15" eb="17">
      <t>クブン</t>
    </rPh>
    <rPh sb="20" eb="21">
      <t>メイ</t>
    </rPh>
    <rPh sb="22" eb="24">
      <t>クブン</t>
    </rPh>
    <rPh sb="27" eb="28">
      <t>メイ</t>
    </rPh>
    <rPh sb="29" eb="31">
      <t>クブン</t>
    </rPh>
    <rPh sb="34" eb="35">
      <t>メイ</t>
    </rPh>
    <rPh sb="36" eb="39">
      <t>リヨウシャ</t>
    </rPh>
    <rPh sb="41" eb="43">
      <t>マイニチ</t>
    </rPh>
    <rPh sb="51" eb="53">
      <t>リヨウ</t>
    </rPh>
    <rPh sb="55" eb="57">
      <t>バアイ</t>
    </rPh>
    <rPh sb="58" eb="60">
      <t>キニュウ</t>
    </rPh>
    <rPh sb="60" eb="61">
      <t>レイ</t>
    </rPh>
    <phoneticPr fontId="8"/>
  </si>
  <si>
    <t>令和　　年　　月　　日</t>
    <rPh sb="0" eb="2">
      <t>レイワ</t>
    </rPh>
    <rPh sb="4" eb="5">
      <t>ネン</t>
    </rPh>
    <rPh sb="7" eb="8">
      <t>ツキ</t>
    </rPh>
    <rPh sb="10" eb="11">
      <t>ヒ</t>
    </rPh>
    <phoneticPr fontId="8"/>
  </si>
  <si>
    <t>資格・研修名等</t>
  </si>
  <si>
    <t>（介護サービス包括型・日中サービス支援型・外部サービス利用型共通）</t>
    <rPh sb="1" eb="3">
      <t>カイゴ</t>
    </rPh>
    <rPh sb="7" eb="10">
      <t>ホウカツガタ</t>
    </rPh>
    <rPh sb="11" eb="13">
      <t>ニッチュウ</t>
    </rPh>
    <rPh sb="17" eb="19">
      <t>シエン</t>
    </rPh>
    <rPh sb="19" eb="20">
      <t>ガタ</t>
    </rPh>
    <rPh sb="21" eb="23">
      <t>ガイブ</t>
    </rPh>
    <rPh sb="27" eb="30">
      <t>リヨウガタ</t>
    </rPh>
    <rPh sb="30" eb="32">
      <t>キョウツウ</t>
    </rPh>
    <phoneticPr fontId="8"/>
  </si>
  <si>
    <t>サービス種類</t>
    <rPh sb="4" eb="6">
      <t>シュルイ</t>
    </rPh>
    <phoneticPr fontId="8"/>
  </si>
  <si>
    <t>前年度の平均実利用者数</t>
    <rPh sb="0" eb="3">
      <t>ゼンネンド</t>
    </rPh>
    <rPh sb="4" eb="6">
      <t>ヘイキン</t>
    </rPh>
    <rPh sb="6" eb="10">
      <t>ジツリヨウシャ</t>
    </rPh>
    <rPh sb="10" eb="11">
      <t>スウ</t>
    </rPh>
    <phoneticPr fontId="8"/>
  </si>
  <si>
    <t>加算を適用しようとする月の状況</t>
    <rPh sb="13" eb="15">
      <t>ジョウキョウ</t>
    </rPh>
    <phoneticPr fontId="8"/>
  </si>
  <si>
    <t>（別紙２８）</t>
    <rPh sb="1" eb="3">
      <t>ベッシ</t>
    </rPh>
    <phoneticPr fontId="8"/>
  </si>
  <si>
    <t>当該事業所・施設の常勤の生活支援員等の該当の有無</t>
    <rPh sb="0" eb="2">
      <t>トウガイ</t>
    </rPh>
    <rPh sb="2" eb="5">
      <t>ジギョウショ</t>
    </rPh>
    <rPh sb="6" eb="8">
      <t>シセツ</t>
    </rPh>
    <rPh sb="9" eb="11">
      <t>ジョウキン</t>
    </rPh>
    <rPh sb="12" eb="14">
      <t>セイカツ</t>
    </rPh>
    <rPh sb="14" eb="17">
      <t>シエンイン</t>
    </rPh>
    <rPh sb="17" eb="18">
      <t>トウ</t>
    </rPh>
    <rPh sb="19" eb="21">
      <t>ガイトウ</t>
    </rPh>
    <rPh sb="22" eb="24">
      <t>ウム</t>
    </rPh>
    <phoneticPr fontId="8"/>
  </si>
  <si>
    <t>基準上の必要職員数</t>
    <rPh sb="0" eb="2">
      <t>キジュン</t>
    </rPh>
    <rPh sb="2" eb="3">
      <t>ジョウ</t>
    </rPh>
    <rPh sb="4" eb="6">
      <t>ヒツヨウ</t>
    </rPh>
    <rPh sb="6" eb="9">
      <t>ショクインスウ</t>
    </rPh>
    <phoneticPr fontId="8"/>
  </si>
  <si>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8"/>
  </si>
  <si>
    <t>　　　○共同生活援助（介護サービス包括型・日中サービス支援型）にあっては、世話人又は生活支援員</t>
    <rPh sb="4" eb="6">
      <t>キョウドウ</t>
    </rPh>
    <rPh sb="6" eb="8">
      <t>セイカツ</t>
    </rPh>
    <rPh sb="8" eb="10">
      <t>エンジョ</t>
    </rPh>
    <rPh sb="11" eb="13">
      <t>カイゴ</t>
    </rPh>
    <rPh sb="17" eb="19">
      <t>ホウカツ</t>
    </rPh>
    <rPh sb="19" eb="20">
      <t>ガタ</t>
    </rPh>
    <rPh sb="21" eb="23">
      <t>ニッチュウ</t>
    </rPh>
    <rPh sb="27" eb="30">
      <t>シエンガタ</t>
    </rPh>
    <rPh sb="37" eb="40">
      <t>セワニン</t>
    </rPh>
    <rPh sb="40" eb="41">
      <t>マタ</t>
    </rPh>
    <rPh sb="42" eb="44">
      <t>セイカツ</t>
    </rPh>
    <rPh sb="44" eb="46">
      <t>シエン</t>
    </rPh>
    <rPh sb="46" eb="47">
      <t>イン</t>
    </rPh>
    <phoneticPr fontId="8"/>
  </si>
  <si>
    <t>4週の
合計</t>
    <rPh sb="1" eb="2">
      <t>シュウ</t>
    </rPh>
    <rPh sb="4" eb="6">
      <t>ゴウケイ</t>
    </rPh>
    <phoneticPr fontId="8"/>
  </si>
  <si>
    <t>当該事業所(多機能型事業所含む)の常勤の生活支援員等及び同一法人内の複数事業所を兼務する常勤の生活支援員等のうち１週間の常勤の勤務時間の２分の１を超えて当該事業所で従事する生活支援員等の合計人数　※備考７</t>
    <rPh sb="0" eb="2">
      <t>トウガイ</t>
    </rPh>
    <rPh sb="2" eb="5">
      <t>ジギョウショ</t>
    </rPh>
    <rPh sb="17" eb="19">
      <t>ジョウキン</t>
    </rPh>
    <rPh sb="20" eb="22">
      <t>セイカツ</t>
    </rPh>
    <rPh sb="22" eb="24">
      <t>シエン</t>
    </rPh>
    <rPh sb="24" eb="25">
      <t>イン</t>
    </rPh>
    <rPh sb="25" eb="26">
      <t>トウ</t>
    </rPh>
    <rPh sb="26" eb="27">
      <t>オヨ</t>
    </rPh>
    <rPh sb="28" eb="30">
      <t>ドウイツ</t>
    </rPh>
    <rPh sb="30" eb="32">
      <t>ホウジン</t>
    </rPh>
    <rPh sb="32" eb="33">
      <t>ナイ</t>
    </rPh>
    <rPh sb="34" eb="36">
      <t>フクスウ</t>
    </rPh>
    <rPh sb="36" eb="39">
      <t>ジギョウショ</t>
    </rPh>
    <rPh sb="40" eb="42">
      <t>ケンム</t>
    </rPh>
    <rPh sb="44" eb="46">
      <t>ジョウキン</t>
    </rPh>
    <rPh sb="47" eb="49">
      <t>セイカツ</t>
    </rPh>
    <rPh sb="49" eb="52">
      <t>シエンイン</t>
    </rPh>
    <rPh sb="52" eb="53">
      <t>トウ</t>
    </rPh>
    <rPh sb="57" eb="59">
      <t>シュウカン</t>
    </rPh>
    <rPh sb="60" eb="62">
      <t>ジョウキン</t>
    </rPh>
    <rPh sb="63" eb="65">
      <t>キンム</t>
    </rPh>
    <rPh sb="65" eb="67">
      <t>ジカン</t>
    </rPh>
    <rPh sb="69" eb="70">
      <t>ブン</t>
    </rPh>
    <rPh sb="73" eb="74">
      <t>コ</t>
    </rPh>
    <rPh sb="76" eb="78">
      <t>トウガイ</t>
    </rPh>
    <rPh sb="78" eb="81">
      <t>ジギョウショ</t>
    </rPh>
    <rPh sb="82" eb="84">
      <t>ジュウジ</t>
    </rPh>
    <rPh sb="86" eb="88">
      <t>セイカツ</t>
    </rPh>
    <rPh sb="88" eb="91">
      <t>シエンイン</t>
    </rPh>
    <rPh sb="91" eb="92">
      <t>トウ</t>
    </rPh>
    <rPh sb="93" eb="95">
      <t>ゴウケイ</t>
    </rPh>
    <rPh sb="95" eb="97">
      <t>ニンズウ</t>
    </rPh>
    <rPh sb="99" eb="101">
      <t>ビコウ</t>
    </rPh>
    <phoneticPr fontId="8"/>
  </si>
  <si>
    <t>＊</t>
  </si>
  <si>
    <t>時間</t>
    <rPh sb="0" eb="2">
      <t>ジカン</t>
    </rPh>
    <phoneticPr fontId="8"/>
  </si>
  <si>
    <t>実地指導を受けた日時</t>
    <rPh sb="0" eb="2">
      <t>ジッチ</t>
    </rPh>
    <rPh sb="2" eb="4">
      <t>シドウ</t>
    </rPh>
    <rPh sb="5" eb="6">
      <t>ウ</t>
    </rPh>
    <rPh sb="8" eb="10">
      <t>ニチジ</t>
    </rPh>
    <phoneticPr fontId="8"/>
  </si>
  <si>
    <t>できる目処がある場合、その予定日を記載してください。</t>
  </si>
  <si>
    <t>区分２</t>
    <rPh sb="0" eb="2">
      <t>クブン</t>
    </rPh>
    <phoneticPr fontId="109"/>
  </si>
  <si>
    <t>サービス提供時間</t>
    <rPh sb="4" eb="6">
      <t>テイキョウ</t>
    </rPh>
    <rPh sb="6" eb="8">
      <t>ジカン</t>
    </rPh>
    <phoneticPr fontId="8"/>
  </si>
  <si>
    <t>１　新規　　　　　　　　　２　変更　　　　　　　　　　３　終了</t>
    <rPh sb="2" eb="4">
      <t>シンキ</t>
    </rPh>
    <rPh sb="15" eb="17">
      <t>ヘンコウ</t>
    </rPh>
    <rPh sb="29" eb="31">
      <t>シュウリョウ</t>
    </rPh>
    <phoneticPr fontId="8"/>
  </si>
  <si>
    <t>注１　本表は、サービスの種類ごとに作成してください。</t>
    <rPh sb="0" eb="1">
      <t>チュウ</t>
    </rPh>
    <rPh sb="3" eb="4">
      <t>ホン</t>
    </rPh>
    <rPh sb="4" eb="5">
      <t>ヒョウ</t>
    </rPh>
    <rPh sb="12" eb="14">
      <t>シュルイ</t>
    </rPh>
    <rPh sb="17" eb="19">
      <t>サクセイ</t>
    </rPh>
    <phoneticPr fontId="8"/>
  </si>
  <si>
    <t>　　　○自立生活援助にあっては、地域生活支援員</t>
    <rPh sb="4" eb="6">
      <t>ジリツ</t>
    </rPh>
    <rPh sb="6" eb="8">
      <t>セイカツ</t>
    </rPh>
    <rPh sb="8" eb="10">
      <t>エンジョ</t>
    </rPh>
    <rPh sb="16" eb="18">
      <t>チイキ</t>
    </rPh>
    <rPh sb="18" eb="20">
      <t>セイカツ</t>
    </rPh>
    <rPh sb="20" eb="22">
      <t>シエン</t>
    </rPh>
    <rPh sb="22" eb="23">
      <t>イン</t>
    </rPh>
    <phoneticPr fontId="8"/>
  </si>
  <si>
    <t>前年度利用日数</t>
  </si>
  <si>
    <t>重度化した場合の対応に係る指針を定め、入居の際に、入居者又はその家族等に対して、当該指針の内容を説明し、同意を得る体制を整備している。</t>
  </si>
  <si>
    <t>注７　当該事業所・施設に係る組織体制図を添付してください（本表に管理者・サービス管理責任者・事務員等を含め指揮命令系統を示す線を付して、組織体制図としても差し支えありません。）。</t>
    <rPh sb="0" eb="1">
      <t>チュウ</t>
    </rPh>
    <rPh sb="3" eb="5">
      <t>トウガイ</t>
    </rPh>
    <rPh sb="5" eb="8">
      <t>ジギョウショ</t>
    </rPh>
    <rPh sb="9" eb="11">
      <t>シセツ</t>
    </rPh>
    <rPh sb="12" eb="13">
      <t>カカ</t>
    </rPh>
    <rPh sb="14" eb="16">
      <t>ソシキ</t>
    </rPh>
    <rPh sb="16" eb="18">
      <t>タイセイ</t>
    </rPh>
    <rPh sb="18" eb="19">
      <t>ズ</t>
    </rPh>
    <rPh sb="20" eb="22">
      <t>テンプ</t>
    </rPh>
    <rPh sb="29" eb="30">
      <t>ホン</t>
    </rPh>
    <rPh sb="30" eb="31">
      <t>ヒョウ</t>
    </rPh>
    <rPh sb="32" eb="35">
      <t>カンリシャ</t>
    </rPh>
    <rPh sb="40" eb="42">
      <t>カンリ</t>
    </rPh>
    <rPh sb="42" eb="45">
      <t>セキニンシャ</t>
    </rPh>
    <rPh sb="46" eb="49">
      <t>ジムイン</t>
    </rPh>
    <rPh sb="49" eb="50">
      <t>トウ</t>
    </rPh>
    <rPh sb="51" eb="52">
      <t>フク</t>
    </rPh>
    <rPh sb="53" eb="55">
      <t>シキ</t>
    </rPh>
    <rPh sb="55" eb="57">
      <t>メイレイ</t>
    </rPh>
    <rPh sb="57" eb="59">
      <t>ケイトウ</t>
    </rPh>
    <rPh sb="60" eb="61">
      <t>シメ</t>
    </rPh>
    <rPh sb="62" eb="63">
      <t>セン</t>
    </rPh>
    <rPh sb="64" eb="65">
      <t>フ</t>
    </rPh>
    <rPh sb="68" eb="70">
      <t>ソシキ</t>
    </rPh>
    <rPh sb="70" eb="72">
      <t>タイセイ</t>
    </rPh>
    <rPh sb="72" eb="73">
      <t>ズ</t>
    </rPh>
    <rPh sb="77" eb="78">
      <t>サ</t>
    </rPh>
    <rPh sb="79" eb="80">
      <t>ツカ</t>
    </rPh>
    <phoneticPr fontId="8"/>
  </si>
  <si>
    <t>注２　＊欄には、当該月の曜日を記入してください。</t>
    <rPh sb="0" eb="1">
      <t>チュウ</t>
    </rPh>
    <rPh sb="4" eb="5">
      <t>ラン</t>
    </rPh>
    <rPh sb="8" eb="10">
      <t>トウガイ</t>
    </rPh>
    <rPh sb="10" eb="11">
      <t>ツキ</t>
    </rPh>
    <rPh sb="12" eb="14">
      <t>ヨウビ</t>
    </rPh>
    <rPh sb="15" eb="17">
      <t>キニュウ</t>
    </rPh>
    <phoneticPr fontId="8"/>
  </si>
  <si>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8"/>
  </si>
  <si>
    <t>　　　</t>
  </si>
  <si>
    <t>注３　「人員配置区分」欄には、報酬算定上の区分を記載し、「該当する体制等」欄には、（別紙１－７）「介護給付費等の算定に係る体制等状況一覧表」に掲げる体制加算等の
　　内容を記載してください（この際、（別紙１－７）「介護給付費等の算定に係る体制等状況一覧表」の記載内容と同様に記載してください。）</t>
    <rPh sb="0" eb="1">
      <t>チュウ</t>
    </rPh>
    <rPh sb="4" eb="6">
      <t>ジンイン</t>
    </rPh>
    <rPh sb="6" eb="8">
      <t>ハイチ</t>
    </rPh>
    <rPh sb="8" eb="10">
      <t>クブン</t>
    </rPh>
    <rPh sb="11" eb="12">
      <t>ラン</t>
    </rPh>
    <rPh sb="15" eb="17">
      <t>ホウシュウ</t>
    </rPh>
    <rPh sb="17" eb="19">
      <t>サンテイ</t>
    </rPh>
    <rPh sb="19" eb="20">
      <t>ジョウ</t>
    </rPh>
    <rPh sb="21" eb="23">
      <t>クブン</t>
    </rPh>
    <rPh sb="24" eb="26">
      <t>キサイ</t>
    </rPh>
    <rPh sb="29" eb="31">
      <t>ガイトウ</t>
    </rPh>
    <rPh sb="33" eb="35">
      <t>タイセイ</t>
    </rPh>
    <rPh sb="35" eb="36">
      <t>トウ</t>
    </rPh>
    <rPh sb="37" eb="38">
      <t>ラン</t>
    </rPh>
    <rPh sb="42" eb="44">
      <t>ベッシ</t>
    </rPh>
    <rPh sb="71" eb="72">
      <t>カカ</t>
    </rPh>
    <rPh sb="74" eb="76">
      <t>タイセイ</t>
    </rPh>
    <rPh sb="76" eb="78">
      <t>カサン</t>
    </rPh>
    <rPh sb="78" eb="79">
      <t>トウ</t>
    </rPh>
    <rPh sb="83" eb="85">
      <t>ナイヨウ</t>
    </rPh>
    <rPh sb="86" eb="88">
      <t>キサイ</t>
    </rPh>
    <rPh sb="97" eb="98">
      <t>サイ</t>
    </rPh>
    <rPh sb="100" eb="102">
      <t>ベッシ</t>
    </rPh>
    <rPh sb="129" eb="131">
      <t>キサイ</t>
    </rPh>
    <rPh sb="131" eb="133">
      <t>ナイヨウ</t>
    </rPh>
    <rPh sb="134" eb="136">
      <t>ドウヨウ</t>
    </rPh>
    <rPh sb="137" eb="139">
      <t>キサイ</t>
    </rPh>
    <phoneticPr fontId="8"/>
  </si>
  <si>
    <t>注２</t>
    <rPh sb="0" eb="1">
      <t>チュウ</t>
    </rPh>
    <phoneticPr fontId="8"/>
  </si>
  <si>
    <t>注９　資格等が必要な職種については、「資格等」欄にその資格を記入するとともに、その者の資格等を証明する書類の写しを添付すること。</t>
    <rPh sb="0" eb="1">
      <t>チュウ</t>
    </rPh>
    <rPh sb="3" eb="5">
      <t>シカク</t>
    </rPh>
    <rPh sb="5" eb="6">
      <t>トウ</t>
    </rPh>
    <rPh sb="7" eb="9">
      <t>ヒツヨウ</t>
    </rPh>
    <rPh sb="10" eb="12">
      <t>ショクシュ</t>
    </rPh>
    <rPh sb="19" eb="21">
      <t>シカク</t>
    </rPh>
    <rPh sb="21" eb="22">
      <t>トウ</t>
    </rPh>
    <rPh sb="23" eb="24">
      <t>ラン</t>
    </rPh>
    <rPh sb="27" eb="29">
      <t>シカク</t>
    </rPh>
    <rPh sb="30" eb="32">
      <t>キニュウ</t>
    </rPh>
    <rPh sb="41" eb="42">
      <t>モノ</t>
    </rPh>
    <rPh sb="43" eb="45">
      <t>シカク</t>
    </rPh>
    <rPh sb="45" eb="46">
      <t>トウ</t>
    </rPh>
    <rPh sb="47" eb="49">
      <t>ショウメイ</t>
    </rPh>
    <rPh sb="51" eb="53">
      <t>ショルイ</t>
    </rPh>
    <rPh sb="54" eb="55">
      <t>ウツ</t>
    </rPh>
    <rPh sb="57" eb="59">
      <t>テンプ</t>
    </rPh>
    <phoneticPr fontId="8"/>
  </si>
  <si>
    <t>１　異動区分</t>
    <rPh sb="2" eb="4">
      <t>イドウ</t>
    </rPh>
    <rPh sb="4" eb="6">
      <t>クブン</t>
    </rPh>
    <phoneticPr fontId="8"/>
  </si>
  <si>
    <t>生活支援員</t>
    <rPh sb="0" eb="2">
      <t>セイカツ</t>
    </rPh>
    <rPh sb="2" eb="4">
      <t>シエン</t>
    </rPh>
    <rPh sb="4" eb="5">
      <t>イン</t>
    </rPh>
    <phoneticPr fontId="8"/>
  </si>
  <si>
    <t>（介護サービス包括型・日中サービス支援型・外部サービス利用型共通）</t>
    <rPh sb="1" eb="3">
      <t>カイゴ</t>
    </rPh>
    <rPh sb="7" eb="10">
      <t>ホウカツガタ</t>
    </rPh>
    <rPh sb="11" eb="13">
      <t>ニッチュウ</t>
    </rPh>
    <rPh sb="17" eb="20">
      <t>シエンガタ</t>
    </rPh>
    <rPh sb="21" eb="23">
      <t>ガイブ</t>
    </rPh>
    <rPh sb="27" eb="30">
      <t>リヨウガタ</t>
    </rPh>
    <rPh sb="30" eb="32">
      <t>キョウツウ</t>
    </rPh>
    <phoneticPr fontId="8"/>
  </si>
  <si>
    <t>従業者の勤務の体制及び勤務形態一覧表（定員２１名以上）</t>
    <rPh sb="0" eb="3">
      <t>ジュウギョウシャ</t>
    </rPh>
    <rPh sb="4" eb="6">
      <t>キンム</t>
    </rPh>
    <rPh sb="7" eb="9">
      <t>タイセイ</t>
    </rPh>
    <rPh sb="9" eb="10">
      <t>オヨ</t>
    </rPh>
    <rPh sb="11" eb="13">
      <t>キンム</t>
    </rPh>
    <rPh sb="13" eb="15">
      <t>ケイタイ</t>
    </rPh>
    <rPh sb="15" eb="18">
      <t>イチランヒョウ</t>
    </rPh>
    <rPh sb="19" eb="21">
      <t>テイイン</t>
    </rPh>
    <rPh sb="23" eb="24">
      <t>メイ</t>
    </rPh>
    <rPh sb="24" eb="26">
      <t>イジョウ</t>
    </rPh>
    <phoneticPr fontId="8"/>
  </si>
  <si>
    <t>注２　●欄が21人以上となる場合であって、世話人及び生活支援員の勤務体制を各共同生活住居の間で明確に区分している場合は、本表を共同生活住居ごとに別葉で作成して添付すること。</t>
    <rPh sb="0" eb="1">
      <t>チュウ</t>
    </rPh>
    <rPh sb="4" eb="5">
      <t>ラン</t>
    </rPh>
    <rPh sb="8" eb="9">
      <t>ニン</t>
    </rPh>
    <rPh sb="9" eb="11">
      <t>イジョウ</t>
    </rPh>
    <rPh sb="14" eb="16">
      <t>バアイ</t>
    </rPh>
    <rPh sb="21" eb="23">
      <t>セワ</t>
    </rPh>
    <rPh sb="23" eb="24">
      <t>ニン</t>
    </rPh>
    <rPh sb="24" eb="25">
      <t>オヨ</t>
    </rPh>
    <rPh sb="26" eb="28">
      <t>セイカツ</t>
    </rPh>
    <rPh sb="28" eb="30">
      <t>シエン</t>
    </rPh>
    <rPh sb="30" eb="31">
      <t>イン</t>
    </rPh>
    <rPh sb="32" eb="34">
      <t>キンム</t>
    </rPh>
    <rPh sb="34" eb="36">
      <t>タイセイ</t>
    </rPh>
    <rPh sb="37" eb="38">
      <t>カク</t>
    </rPh>
    <rPh sb="38" eb="40">
      <t>キョウドウ</t>
    </rPh>
    <rPh sb="40" eb="42">
      <t>セイカツ</t>
    </rPh>
    <rPh sb="42" eb="44">
      <t>ジュウキョ</t>
    </rPh>
    <rPh sb="45" eb="46">
      <t>アイダ</t>
    </rPh>
    <rPh sb="47" eb="49">
      <t>メイカク</t>
    </rPh>
    <rPh sb="50" eb="52">
      <t>クブン</t>
    </rPh>
    <rPh sb="56" eb="58">
      <t>バアイ</t>
    </rPh>
    <rPh sb="60" eb="61">
      <t>ホン</t>
    </rPh>
    <rPh sb="61" eb="62">
      <t>ヒョウ</t>
    </rPh>
    <rPh sb="63" eb="65">
      <t>キョウドウ</t>
    </rPh>
    <rPh sb="65" eb="67">
      <t>セイカツ</t>
    </rPh>
    <rPh sb="67" eb="69">
      <t>ジュウキョ</t>
    </rPh>
    <rPh sb="72" eb="73">
      <t>ベツ</t>
    </rPh>
    <rPh sb="73" eb="74">
      <t>ヨウ</t>
    </rPh>
    <rPh sb="75" eb="77">
      <t>サクセイ</t>
    </rPh>
    <rPh sb="79" eb="81">
      <t>テンプ</t>
    </rPh>
    <phoneticPr fontId="8"/>
  </si>
  <si>
    <t>世話人D</t>
    <rPh sb="0" eb="2">
      <t>セワ</t>
    </rPh>
    <rPh sb="2" eb="3">
      <t>ニン</t>
    </rPh>
    <phoneticPr fontId="8"/>
  </si>
  <si>
    <t>注４　「人員配置区分」欄には、報酬算定上の区分を記載し、「該当する体制等」欄には、（別紙１－７）「介護給付費等の算定に係る体制等状況一覧表」に掲げる体制加算等の
　　内容を記載してください（この際、（別紙１－７）「介護給付費等の算定に係る体制等状況一覧表」の記載内容と同様に記載してください。）</t>
    <rPh sb="0" eb="1">
      <t>チュウ</t>
    </rPh>
    <rPh sb="4" eb="6">
      <t>ジンイン</t>
    </rPh>
    <rPh sb="6" eb="8">
      <t>ハイチ</t>
    </rPh>
    <rPh sb="8" eb="10">
      <t>クブン</t>
    </rPh>
    <rPh sb="11" eb="12">
      <t>ラン</t>
    </rPh>
    <rPh sb="15" eb="17">
      <t>ホウシュウ</t>
    </rPh>
    <rPh sb="17" eb="19">
      <t>サンテイ</t>
    </rPh>
    <rPh sb="19" eb="20">
      <t>ジョウ</t>
    </rPh>
    <rPh sb="21" eb="23">
      <t>クブン</t>
    </rPh>
    <rPh sb="24" eb="26">
      <t>キサイ</t>
    </rPh>
    <rPh sb="29" eb="31">
      <t>ガイトウ</t>
    </rPh>
    <rPh sb="33" eb="35">
      <t>タイセイ</t>
    </rPh>
    <rPh sb="35" eb="36">
      <t>トウ</t>
    </rPh>
    <rPh sb="37" eb="38">
      <t>ラン</t>
    </rPh>
    <rPh sb="42" eb="44">
      <t>ベッシ</t>
    </rPh>
    <rPh sb="71" eb="72">
      <t>カカ</t>
    </rPh>
    <rPh sb="74" eb="76">
      <t>タイセイ</t>
    </rPh>
    <rPh sb="76" eb="78">
      <t>カサン</t>
    </rPh>
    <rPh sb="78" eb="79">
      <t>トウ</t>
    </rPh>
    <rPh sb="83" eb="85">
      <t>ナイヨウ</t>
    </rPh>
    <rPh sb="86" eb="88">
      <t>キサイ</t>
    </rPh>
    <rPh sb="97" eb="98">
      <t>サイ</t>
    </rPh>
    <rPh sb="100" eb="102">
      <t>ベッシ</t>
    </rPh>
    <rPh sb="129" eb="131">
      <t>キサイ</t>
    </rPh>
    <rPh sb="131" eb="133">
      <t>ナイヨウ</t>
    </rPh>
    <rPh sb="134" eb="136">
      <t>ドウヨウ</t>
    </rPh>
    <rPh sb="137" eb="139">
      <t>キサイ</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</si>
  <si>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</si>
  <si>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注５　「職種」欄には、直接サービス提供職員に係る職種を記載し、「勤務形態」欄には、①常勤・専従、②常勤・兼務、③非常勤・専従、④非常勤・兼務のいずれかを記載
　　するとともに、加算等に係る職員の加配を区分した上で、それぞれ1日あたりの勤務時間を記載してください。</t>
    <rPh sb="0" eb="1">
      <t>チュウ</t>
    </rPh>
    <rPh sb="4" eb="6">
      <t>ショクシュ</t>
    </rPh>
    <rPh sb="7" eb="8">
      <t>ラン</t>
    </rPh>
    <rPh sb="11" eb="13">
      <t>チョクセツ</t>
    </rPh>
    <rPh sb="17" eb="19">
      <t>テイキョウ</t>
    </rPh>
    <rPh sb="19" eb="21">
      <t>ショクイン</t>
    </rPh>
    <rPh sb="22" eb="23">
      <t>カカ</t>
    </rPh>
    <rPh sb="24" eb="26">
      <t>ショクシュ</t>
    </rPh>
    <rPh sb="27" eb="29">
      <t>キサイ</t>
    </rPh>
    <rPh sb="32" eb="34">
      <t>キンム</t>
    </rPh>
    <rPh sb="34" eb="36">
      <t>ケイタイ</t>
    </rPh>
    <rPh sb="37" eb="38">
      <t>ラン</t>
    </rPh>
    <rPh sb="42" eb="44">
      <t>ジョウキン</t>
    </rPh>
    <rPh sb="45" eb="47">
      <t>センジュウ</t>
    </rPh>
    <rPh sb="49" eb="51">
      <t>ジョウキン</t>
    </rPh>
    <rPh sb="52" eb="54">
      <t>ケンム</t>
    </rPh>
    <rPh sb="56" eb="57">
      <t>ヒ</t>
    </rPh>
    <rPh sb="57" eb="59">
      <t>ジョウキン</t>
    </rPh>
    <rPh sb="60" eb="62">
      <t>センジュウ</t>
    </rPh>
    <rPh sb="64" eb="67">
      <t>ヒジョウキン</t>
    </rPh>
    <rPh sb="68" eb="70">
      <t>ケンム</t>
    </rPh>
    <rPh sb="76" eb="78">
      <t>キサイ</t>
    </rPh>
    <rPh sb="88" eb="90">
      <t>カサン</t>
    </rPh>
    <rPh sb="90" eb="91">
      <t>トウ</t>
    </rPh>
    <rPh sb="92" eb="93">
      <t>カカ</t>
    </rPh>
    <rPh sb="94" eb="96">
      <t>ショクイン</t>
    </rPh>
    <rPh sb="97" eb="99">
      <t>カハイ</t>
    </rPh>
    <rPh sb="100" eb="102">
      <t>クブン</t>
    </rPh>
    <rPh sb="104" eb="105">
      <t>ウエ</t>
    </rPh>
    <rPh sb="112" eb="113">
      <t>ニチ</t>
    </rPh>
    <rPh sb="117" eb="119">
      <t>キンム</t>
    </rPh>
    <rPh sb="119" eb="121">
      <t>ジカン</t>
    </rPh>
    <rPh sb="122" eb="124">
      <t>キサイ</t>
    </rPh>
    <phoneticPr fontId="8"/>
  </si>
  <si>
    <t>注６　勤務時間に各事業所が設定する夜間時間帯（少なくとも午後10時から翌日の午前５時までには含む。）の勤務時間は、含めないこと。
　　　なお、日中サービス支援型にあっては、夜勤職員の配置を確認できるよう、夜間時間帯における夜勤職員の勤務時間をカッコ書きで記載してください。</t>
    <rPh sb="0" eb="1">
      <t>チュウ</t>
    </rPh>
    <rPh sb="3" eb="5">
      <t>キンム</t>
    </rPh>
    <rPh sb="5" eb="7">
      <t>ジカン</t>
    </rPh>
    <rPh sb="8" eb="9">
      <t>カク</t>
    </rPh>
    <rPh sb="9" eb="12">
      <t>ジギョウショ</t>
    </rPh>
    <rPh sb="13" eb="15">
      <t>セッテイ</t>
    </rPh>
    <rPh sb="17" eb="19">
      <t>ヤカン</t>
    </rPh>
    <rPh sb="19" eb="22">
      <t>ジカンタイ</t>
    </rPh>
    <rPh sb="23" eb="24">
      <t>スク</t>
    </rPh>
    <rPh sb="28" eb="30">
      <t>ゴゴ</t>
    </rPh>
    <rPh sb="32" eb="33">
      <t>ジ</t>
    </rPh>
    <rPh sb="35" eb="37">
      <t>ヨクジツ</t>
    </rPh>
    <rPh sb="38" eb="40">
      <t>ゴゼン</t>
    </rPh>
    <rPh sb="41" eb="42">
      <t>ジ</t>
    </rPh>
    <rPh sb="46" eb="47">
      <t>フク</t>
    </rPh>
    <rPh sb="51" eb="53">
      <t>キンム</t>
    </rPh>
    <rPh sb="53" eb="55">
      <t>ジカン</t>
    </rPh>
    <rPh sb="57" eb="58">
      <t>フク</t>
    </rPh>
    <rPh sb="71" eb="73">
      <t>ニッチュウ</t>
    </rPh>
    <rPh sb="77" eb="80">
      <t>シエンガタ</t>
    </rPh>
    <rPh sb="86" eb="88">
      <t>ヤキン</t>
    </rPh>
    <rPh sb="88" eb="90">
      <t>ショクイン</t>
    </rPh>
    <rPh sb="91" eb="93">
      <t>ハイチ</t>
    </rPh>
    <rPh sb="94" eb="96">
      <t>カクニン</t>
    </rPh>
    <rPh sb="102" eb="104">
      <t>ヤカン</t>
    </rPh>
    <rPh sb="104" eb="107">
      <t>ジカンタイ</t>
    </rPh>
    <rPh sb="111" eb="113">
      <t>ヤキン</t>
    </rPh>
    <rPh sb="113" eb="115">
      <t>ショクイン</t>
    </rPh>
    <rPh sb="116" eb="118">
      <t>キンム</t>
    </rPh>
    <rPh sb="118" eb="120">
      <t>ジカン</t>
    </rPh>
    <rPh sb="124" eb="125">
      <t>ガ</t>
    </rPh>
    <rPh sb="127" eb="129">
      <t>キサイ</t>
    </rPh>
    <phoneticPr fontId="8"/>
  </si>
  <si>
    <t>３　生活訓練</t>
    <rPh sb="2" eb="4">
      <t>セイカツ</t>
    </rPh>
    <rPh sb="4" eb="6">
      <t>クンレン</t>
    </rPh>
    <phoneticPr fontId="8"/>
  </si>
  <si>
    <t>（介護サービス包括型・日中サービス支援型・外部サービス利用型共通）</t>
    <rPh sb="1" eb="3">
      <t>カイゴ</t>
    </rPh>
    <rPh sb="7" eb="9">
      <t>ホウカツ</t>
    </rPh>
    <rPh sb="9" eb="10">
      <t>ガタ</t>
    </rPh>
    <rPh sb="11" eb="13">
      <t>ニッチュウ</t>
    </rPh>
    <rPh sb="17" eb="20">
      <t>シエンガタ</t>
    </rPh>
    <rPh sb="21" eb="23">
      <t>ガイブ</t>
    </rPh>
    <rPh sb="27" eb="30">
      <t>リヨウガタ</t>
    </rPh>
    <rPh sb="30" eb="32">
      <t>キョウツウ</t>
    </rPh>
    <phoneticPr fontId="8"/>
  </si>
  <si>
    <t>注７　「週平均の勤務時間」及び「常勤換算後の人数」の算出に当たっては、小数点以下第２位を切り捨ててください。</t>
    <rPh sb="0" eb="1">
      <t>チュウ</t>
    </rPh>
    <rPh sb="4" eb="5">
      <t>シュウ</t>
    </rPh>
    <rPh sb="5" eb="7">
      <t>ヘイキン</t>
    </rPh>
    <rPh sb="8" eb="10">
      <t>キンム</t>
    </rPh>
    <rPh sb="10" eb="12">
      <t>ジカン</t>
    </rPh>
    <rPh sb="13" eb="14">
      <t>オヨ</t>
    </rPh>
    <rPh sb="16" eb="18">
      <t>ジョウキン</t>
    </rPh>
    <rPh sb="18" eb="20">
      <t>カンサン</t>
    </rPh>
    <rPh sb="20" eb="21">
      <t>ゴ</t>
    </rPh>
    <rPh sb="22" eb="24">
      <t>ニンズウ</t>
    </rPh>
    <rPh sb="26" eb="28">
      <t>サンシュツ</t>
    </rPh>
    <rPh sb="29" eb="30">
      <t>ア</t>
    </rPh>
    <rPh sb="35" eb="38">
      <t>ショウスウテン</t>
    </rPh>
    <rPh sb="38" eb="40">
      <t>イカ</t>
    </rPh>
    <rPh sb="40" eb="41">
      <t>ダイ</t>
    </rPh>
    <rPh sb="42" eb="43">
      <t>イ</t>
    </rPh>
    <rPh sb="44" eb="45">
      <t>キ</t>
    </rPh>
    <rPh sb="46" eb="47">
      <t>ス</t>
    </rPh>
    <phoneticPr fontId="8"/>
  </si>
  <si>
    <t>注８　当該事業所・施設に係る組織体制図を添付してください（本表に管理者・サービス管理責任者・事務員等を含め指揮命令系統を示す線を付して、組織体制図としても差し支えありません。）。</t>
    <rPh sb="0" eb="1">
      <t>チュウ</t>
    </rPh>
    <rPh sb="3" eb="5">
      <t>トウガイ</t>
    </rPh>
    <rPh sb="5" eb="8">
      <t>ジギョウショ</t>
    </rPh>
    <rPh sb="9" eb="11">
      <t>シセツ</t>
    </rPh>
    <rPh sb="12" eb="13">
      <t>カカ</t>
    </rPh>
    <rPh sb="14" eb="16">
      <t>ソシキ</t>
    </rPh>
    <rPh sb="16" eb="18">
      <t>タイセイ</t>
    </rPh>
    <rPh sb="18" eb="19">
      <t>ズ</t>
    </rPh>
    <rPh sb="20" eb="22">
      <t>テンプ</t>
    </rPh>
    <rPh sb="29" eb="30">
      <t>ホン</t>
    </rPh>
    <rPh sb="30" eb="31">
      <t>ヒョウ</t>
    </rPh>
    <rPh sb="32" eb="35">
      <t>カンリシャ</t>
    </rPh>
    <rPh sb="40" eb="42">
      <t>カンリ</t>
    </rPh>
    <rPh sb="42" eb="45">
      <t>セキニンシャ</t>
    </rPh>
    <rPh sb="46" eb="49">
      <t>ジムイン</t>
    </rPh>
    <rPh sb="49" eb="50">
      <t>トウ</t>
    </rPh>
    <rPh sb="51" eb="52">
      <t>フク</t>
    </rPh>
    <rPh sb="53" eb="55">
      <t>シキ</t>
    </rPh>
    <rPh sb="55" eb="57">
      <t>メイレイ</t>
    </rPh>
    <rPh sb="57" eb="59">
      <t>ケイトウ</t>
    </rPh>
    <rPh sb="60" eb="61">
      <t>シメ</t>
    </rPh>
    <rPh sb="62" eb="63">
      <t>セン</t>
    </rPh>
    <rPh sb="64" eb="65">
      <t>フ</t>
    </rPh>
    <rPh sb="68" eb="70">
      <t>ソシキ</t>
    </rPh>
    <rPh sb="70" eb="72">
      <t>タイセイ</t>
    </rPh>
    <rPh sb="72" eb="73">
      <t>ズ</t>
    </rPh>
    <rPh sb="77" eb="78">
      <t>サ</t>
    </rPh>
    <rPh sb="79" eb="80">
      <t>ツカ</t>
    </rPh>
    <phoneticPr fontId="8"/>
  </si>
  <si>
    <t>事業所③</t>
    <rPh sb="0" eb="3">
      <t>ジギョウショ</t>
    </rPh>
    <phoneticPr fontId="8"/>
  </si>
  <si>
    <t>事業所の種別に応じた「指定に係る記載事項」（付表）、「従業者の勤務の体制及び勤務形態一覧表」（「（加算分）」に加算に係る配置職員を記載）及び組織体制図を添付すること。</t>
    <rPh sb="0" eb="3">
      <t>ジギョウショ</t>
    </rPh>
    <rPh sb="4" eb="6">
      <t>シュベツ</t>
    </rPh>
    <rPh sb="7" eb="8">
      <t>オウ</t>
    </rPh>
    <rPh sb="11" eb="13">
      <t>シテイ</t>
    </rPh>
    <rPh sb="14" eb="15">
      <t>カカ</t>
    </rPh>
    <rPh sb="16" eb="18">
      <t>キサイ</t>
    </rPh>
    <rPh sb="18" eb="20">
      <t>ジコウ</t>
    </rPh>
    <rPh sb="22" eb="24">
      <t>フヒョウ</t>
    </rPh>
    <rPh sb="49" eb="51">
      <t>カサン</t>
    </rPh>
    <rPh sb="51" eb="52">
      <t>ブン</t>
    </rPh>
    <rPh sb="55" eb="57">
      <t>カサン</t>
    </rPh>
    <rPh sb="58" eb="59">
      <t>カカ</t>
    </rPh>
    <rPh sb="60" eb="62">
      <t>ハイチ</t>
    </rPh>
    <rPh sb="62" eb="64">
      <t>ショクイン</t>
    </rPh>
    <rPh sb="65" eb="67">
      <t>キサイ</t>
    </rPh>
    <rPh sb="68" eb="69">
      <t>オヨ</t>
    </rPh>
    <rPh sb="70" eb="72">
      <t>ソシキ</t>
    </rPh>
    <rPh sb="72" eb="74">
      <t>タイセイ</t>
    </rPh>
    <rPh sb="74" eb="75">
      <t>ズ</t>
    </rPh>
    <rPh sb="76" eb="78">
      <t>テンプ</t>
    </rPh>
    <phoneticPr fontId="8"/>
  </si>
  <si>
    <t>注10　資格等が必要な職種については、「資格等」欄にその資格を記入するとともに、その者の資格等を証明する書類の写しを添付すること。</t>
    <rPh sb="0" eb="1">
      <t>チュウ</t>
    </rPh>
    <rPh sb="4" eb="6">
      <t>シカク</t>
    </rPh>
    <rPh sb="6" eb="7">
      <t>トウ</t>
    </rPh>
    <rPh sb="8" eb="10">
      <t>ヒツヨウ</t>
    </rPh>
    <rPh sb="11" eb="13">
      <t>ショクシュ</t>
    </rPh>
    <rPh sb="20" eb="22">
      <t>シカク</t>
    </rPh>
    <rPh sb="22" eb="23">
      <t>トウ</t>
    </rPh>
    <rPh sb="24" eb="25">
      <t>ラン</t>
    </rPh>
    <rPh sb="28" eb="30">
      <t>シカク</t>
    </rPh>
    <rPh sb="31" eb="33">
      <t>キニュウ</t>
    </rPh>
    <rPh sb="42" eb="43">
      <t>モノ</t>
    </rPh>
    <rPh sb="44" eb="46">
      <t>シカク</t>
    </rPh>
    <rPh sb="46" eb="47">
      <t>トウ</t>
    </rPh>
    <rPh sb="48" eb="50">
      <t>ショウメイ</t>
    </rPh>
    <rPh sb="52" eb="54">
      <t>ショルイ</t>
    </rPh>
    <rPh sb="55" eb="56">
      <t>ウツ</t>
    </rPh>
    <rPh sb="58" eb="60">
      <t>テンプ</t>
    </rPh>
    <phoneticPr fontId="8"/>
  </si>
  <si>
    <t>（別紙５－１－１）</t>
    <rPh sb="1" eb="3">
      <t>ベッシ</t>
    </rPh>
    <phoneticPr fontId="8"/>
  </si>
  <si>
    <t>２　運営状況</t>
    <rPh sb="2" eb="4">
      <t>ウンエイ</t>
    </rPh>
    <rPh sb="4" eb="6">
      <t>ジョウキョウ</t>
    </rPh>
    <phoneticPr fontId="109"/>
  </si>
  <si>
    <t>多機能型事業所においては、当該事業所におけるすべてのサービスの種別の直接処遇職員の合計で要件を判定</t>
    <rPh sb="0" eb="4">
      <t>タキノウガタ</t>
    </rPh>
    <rPh sb="4" eb="7">
      <t>ジギョウショ</t>
    </rPh>
    <rPh sb="13" eb="15">
      <t>トウガイ</t>
    </rPh>
    <rPh sb="15" eb="18">
      <t>ジギョウショ</t>
    </rPh>
    <rPh sb="31" eb="33">
      <t>シュベツ</t>
    </rPh>
    <rPh sb="34" eb="36">
      <t>チョクセツ</t>
    </rPh>
    <rPh sb="36" eb="38">
      <t>ショグウ</t>
    </rPh>
    <rPh sb="38" eb="40">
      <t>ショクイン</t>
    </rPh>
    <rPh sb="41" eb="43">
      <t>ゴウケイ</t>
    </rPh>
    <rPh sb="44" eb="46">
      <t>ヨウケン</t>
    </rPh>
    <rPh sb="47" eb="49">
      <t>ハンテイ</t>
    </rPh>
    <phoneticPr fontId="8"/>
  </si>
  <si>
    <t>加配する
世話人等</t>
    <rPh sb="0" eb="2">
      <t>カハイ</t>
    </rPh>
    <rPh sb="5" eb="8">
      <t>セワニン</t>
    </rPh>
    <rPh sb="8" eb="9">
      <t>ナド</t>
    </rPh>
    <phoneticPr fontId="8"/>
  </si>
  <si>
    <t>確認欄</t>
    <rPh sb="0" eb="2">
      <t>カクニン</t>
    </rPh>
    <rPh sb="2" eb="3">
      <t>ラン</t>
    </rPh>
    <phoneticPr fontId="8"/>
  </si>
  <si>
    <t>　１　事業所・施設の名称</t>
    <rPh sb="3" eb="6">
      <t>ジギョウショ</t>
    </rPh>
    <rPh sb="7" eb="9">
      <t>シセツ</t>
    </rPh>
    <rPh sb="10" eb="12">
      <t>メイショウ</t>
    </rPh>
    <phoneticPr fontId="8"/>
  </si>
  <si>
    <t>福祉専門職員配置等加算（Ⅰ）（Ⅱ）に係る福祉専門職員の状況</t>
    <rPh sb="0" eb="2">
      <t>フクシ</t>
    </rPh>
    <rPh sb="2" eb="4">
      <t>センモン</t>
    </rPh>
    <rPh sb="4" eb="6">
      <t>ショクイン</t>
    </rPh>
    <rPh sb="6" eb="8">
      <t>ハイチ</t>
    </rPh>
    <rPh sb="8" eb="9">
      <t>トウ</t>
    </rPh>
    <rPh sb="9" eb="11">
      <t>カサン</t>
    </rPh>
    <rPh sb="18" eb="19">
      <t>カカ</t>
    </rPh>
    <rPh sb="20" eb="22">
      <t>フクシ</t>
    </rPh>
    <rPh sb="22" eb="24">
      <t>センモン</t>
    </rPh>
    <rPh sb="24" eb="26">
      <t>ショクイン</t>
    </rPh>
    <rPh sb="27" eb="29">
      <t>ジョウキョウ</t>
    </rPh>
    <phoneticPr fontId="8"/>
  </si>
  <si>
    <t>　１　新規　　　　　　２　変更　　　　　　３　終了　　　　　４　継続</t>
    <rPh sb="3" eb="5">
      <t>シンキ</t>
    </rPh>
    <rPh sb="13" eb="15">
      <t>ヘンコウ</t>
    </rPh>
    <rPh sb="23" eb="25">
      <t>シュウリョウ</t>
    </rPh>
    <rPh sb="32" eb="34">
      <t>ケイゾク</t>
    </rPh>
    <phoneticPr fontId="8"/>
  </si>
  <si>
    <r>
      <t>※５　「新設又は増改築等の時点から６か月以上１年未満」の場合は、</t>
    </r>
    <r>
      <rPr>
        <b/>
        <u/>
        <sz val="6"/>
        <color theme="1"/>
        <rFont val="ＭＳ ゴシック"/>
      </rPr>
      <t>直近６か月分を入力</t>
    </r>
    <rPh sb="28" eb="30">
      <t>バアイ</t>
    </rPh>
    <rPh sb="32" eb="34">
      <t>チョッキン</t>
    </rPh>
    <rPh sb="36" eb="37">
      <t>ツキ</t>
    </rPh>
    <rPh sb="37" eb="38">
      <t>ブン</t>
    </rPh>
    <rPh sb="39" eb="41">
      <t>ニュウリョク</t>
    </rPh>
    <phoneticPr fontId="110"/>
  </si>
  <si>
    <t>３　届出項目</t>
    <rPh sb="2" eb="4">
      <t>トドケデ</t>
    </rPh>
    <rPh sb="4" eb="6">
      <t>コウモク</t>
    </rPh>
    <phoneticPr fontId="8"/>
  </si>
  <si>
    <t>可　・　不可</t>
    <rPh sb="0" eb="1">
      <t>カ</t>
    </rPh>
    <rPh sb="4" eb="6">
      <t>フカ</t>
    </rPh>
    <phoneticPr fontId="8"/>
  </si>
  <si>
    <t>　以下の（１）～（４）の該当する□に✔をし、必要事項を記載してください。</t>
    <rPh sb="1" eb="3">
      <t>イカ</t>
    </rPh>
    <rPh sb="12" eb="14">
      <t>ガイトウ</t>
    </rPh>
    <rPh sb="22" eb="24">
      <t>ヒツヨウ</t>
    </rPh>
    <rPh sb="24" eb="26">
      <t>ジコウ</t>
    </rPh>
    <rPh sb="27" eb="29">
      <t>キサイ</t>
    </rPh>
    <phoneticPr fontId="8"/>
  </si>
  <si>
    <t>フリガナ</t>
  </si>
  <si>
    <r>
      <rPr>
        <sz val="16"/>
        <color auto="1"/>
        <rFont val="ＭＳ ゴシック"/>
      </rPr>
      <t>□</t>
    </r>
    <r>
      <rPr>
        <sz val="11"/>
        <color auto="1"/>
        <rFont val="ＭＳ ゴシック"/>
      </rPr>
      <t>（１）福祉専門職員配置等加算（Ⅰ）</t>
    </r>
    <rPh sb="4" eb="6">
      <t>フクシ</t>
    </rPh>
    <rPh sb="6" eb="8">
      <t>センモン</t>
    </rPh>
    <rPh sb="8" eb="10">
      <t>ショクイン</t>
    </rPh>
    <rPh sb="10" eb="12">
      <t>ハイチ</t>
    </rPh>
    <rPh sb="12" eb="13">
      <t>トウ</t>
    </rPh>
    <rPh sb="13" eb="15">
      <t>カサン</t>
    </rPh>
    <phoneticPr fontId="8"/>
  </si>
  <si>
    <r>
      <rPr>
        <sz val="16"/>
        <color auto="1"/>
        <rFont val="ＭＳ ゴシック"/>
      </rPr>
      <t>□</t>
    </r>
    <r>
      <rPr>
        <sz val="11"/>
        <color auto="1"/>
        <rFont val="ＭＳ ゴシック"/>
      </rPr>
      <t>（２）福祉専門職員配置等加算（Ⅱ）　</t>
    </r>
    <rPh sb="4" eb="6">
      <t>フクシ</t>
    </rPh>
    <rPh sb="6" eb="8">
      <t>センモン</t>
    </rPh>
    <rPh sb="8" eb="10">
      <t>ショクイン</t>
    </rPh>
    <rPh sb="10" eb="12">
      <t>ハイチ</t>
    </rPh>
    <rPh sb="12" eb="13">
      <t>トウ</t>
    </rPh>
    <rPh sb="13" eb="15">
      <t>カサン</t>
    </rPh>
    <phoneticPr fontId="8"/>
  </si>
  <si>
    <t>加配状況</t>
    <rPh sb="0" eb="2">
      <t>カハイ</t>
    </rPh>
    <rPh sb="2" eb="4">
      <t>ジョウキョウ</t>
    </rPh>
    <phoneticPr fontId="8"/>
  </si>
  <si>
    <t>事業所⑩</t>
    <rPh sb="0" eb="3">
      <t>ジギョウショ</t>
    </rPh>
    <phoneticPr fontId="8"/>
  </si>
  <si>
    <t>　４　社会福祉士等の状況</t>
    <rPh sb="3" eb="5">
      <t>シャカイ</t>
    </rPh>
    <rPh sb="5" eb="7">
      <t>フクシ</t>
    </rPh>
    <rPh sb="7" eb="8">
      <t>シ</t>
    </rPh>
    <rPh sb="8" eb="9">
      <t>トウ</t>
    </rPh>
    <rPh sb="10" eb="12">
      <t>ジョウキョウ</t>
    </rPh>
    <phoneticPr fontId="8"/>
  </si>
  <si>
    <t>①に占める②の割合が
３５％以上であること→（Ⅰ）
２５％以上であること→（Ⅱ）</t>
    <rPh sb="2" eb="3">
      <t>シ</t>
    </rPh>
    <rPh sb="7" eb="9">
      <t>ワリアイ</t>
    </rPh>
    <rPh sb="14" eb="16">
      <t>イジョウ</t>
    </rPh>
    <phoneticPr fontId="8"/>
  </si>
  <si>
    <t>算定要件に対しての加配状況</t>
  </si>
  <si>
    <r>
      <t>基礎研修の終了者の
数及び割合</t>
    </r>
    <r>
      <rPr>
        <sz val="8"/>
        <color auto="1"/>
        <rFont val="ＭＳ Ｐゴシック"/>
      </rPr>
      <t>※２</t>
    </r>
    <rPh sb="0" eb="2">
      <t>キソ</t>
    </rPh>
    <rPh sb="2" eb="4">
      <t>ケンシュウ</t>
    </rPh>
    <rPh sb="5" eb="8">
      <t>シュウリョウシャ</t>
    </rPh>
    <rPh sb="10" eb="11">
      <t>カズ</t>
    </rPh>
    <rPh sb="11" eb="12">
      <t>オヨ</t>
    </rPh>
    <rPh sb="13" eb="15">
      <t>ワリアイ</t>
    </rPh>
    <phoneticPr fontId="8"/>
  </si>
  <si>
    <t>令和7年度平均障害支援区分に関する届出書（記入例）</t>
    <rPh sb="0" eb="2">
      <t>レイワ</t>
    </rPh>
    <rPh sb="3" eb="5">
      <t>ネンド</t>
    </rPh>
    <rPh sb="5" eb="7">
      <t>ヘイキン</t>
    </rPh>
    <rPh sb="7" eb="9">
      <t>ショウガイ</t>
    </rPh>
    <rPh sb="9" eb="11">
      <t>シエン</t>
    </rPh>
    <rPh sb="11" eb="13">
      <t>クブン</t>
    </rPh>
    <rPh sb="14" eb="15">
      <t>カン</t>
    </rPh>
    <rPh sb="17" eb="19">
      <t>トドケデ</t>
    </rPh>
    <rPh sb="19" eb="20">
      <t>ショ</t>
    </rPh>
    <rPh sb="21" eb="23">
      <t>キニュウ</t>
    </rPh>
    <rPh sb="23" eb="24">
      <t>レイ</t>
    </rPh>
    <phoneticPr fontId="8"/>
  </si>
  <si>
    <t>　５　常勤職員の状況</t>
    <rPh sb="3" eb="5">
      <t>ジョウキン</t>
    </rPh>
    <rPh sb="5" eb="7">
      <t>ショクイン</t>
    </rPh>
    <rPh sb="8" eb="10">
      <t>ジョウキョウ</t>
    </rPh>
    <phoneticPr fontId="8"/>
  </si>
  <si>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8"/>
  </si>
  <si>
    <t>注２　「作業療法士」は、「就労移行支援」の場合のみ対象となること。</t>
    <rPh sb="0" eb="1">
      <t>チュウ</t>
    </rPh>
    <rPh sb="4" eb="6">
      <t>サギョウ</t>
    </rPh>
    <rPh sb="6" eb="9">
      <t>リョウホウシ</t>
    </rPh>
    <rPh sb="13" eb="15">
      <t>シュウロウ</t>
    </rPh>
    <rPh sb="15" eb="17">
      <t>イコウ</t>
    </rPh>
    <rPh sb="17" eb="19">
      <t>シエン</t>
    </rPh>
    <rPh sb="21" eb="23">
      <t>バアイ</t>
    </rPh>
    <rPh sb="25" eb="27">
      <t>タイショウ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</si>
  <si>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</si>
  <si>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 xml:space="preserve">    　を添付してください。</t>
    <rPh sb="6" eb="8">
      <t>テンプ</t>
    </rPh>
    <phoneticPr fontId="8"/>
  </si>
  <si>
    <r>
      <rPr>
        <sz val="16"/>
        <color auto="1"/>
        <rFont val="ＭＳ ゴシック"/>
      </rPr>
      <t>□</t>
    </r>
    <r>
      <rPr>
        <sz val="11"/>
        <color auto="1"/>
        <rFont val="ＭＳ ゴシック"/>
      </rPr>
      <t>（４）福祉専門職員配置等加算（Ⅲ）</t>
    </r>
    <rPh sb="4" eb="6">
      <t>フクシ</t>
    </rPh>
    <rPh sb="6" eb="8">
      <t>センモン</t>
    </rPh>
    <rPh sb="8" eb="10">
      <t>ショクイン</t>
    </rPh>
    <rPh sb="10" eb="12">
      <t>ハイチ</t>
    </rPh>
    <rPh sb="12" eb="13">
      <t>トウ</t>
    </rPh>
    <rPh sb="13" eb="15">
      <t>カサン</t>
    </rPh>
    <phoneticPr fontId="8"/>
  </si>
  <si>
    <t>　６　勤続年数の状況</t>
    <rPh sb="3" eb="5">
      <t>キンゾク</t>
    </rPh>
    <rPh sb="5" eb="7">
      <t>ネンスウ</t>
    </rPh>
    <rPh sb="8" eb="10">
      <t>ジョウキョウ</t>
    </rPh>
    <phoneticPr fontId="8"/>
  </si>
  <si>
    <t>当該事業所(多機能型事業所含む)の常勤の生活支援員等及び同一法人内の複数事業所を兼務する常勤の生活支援員等のうち１週間の常勤の勤務時間の２分の１を超えて当該事業所で従事する生活支援員等の合計人数　※備考７</t>
    <rPh sb="0" eb="2">
      <t>トウガイ</t>
    </rPh>
    <rPh sb="2" eb="5">
      <t>ジギョウショ</t>
    </rPh>
    <rPh sb="6" eb="9">
      <t>タキノウ</t>
    </rPh>
    <rPh sb="9" eb="10">
      <t>ガタ</t>
    </rPh>
    <rPh sb="10" eb="13">
      <t>ジギョウショ</t>
    </rPh>
    <rPh sb="13" eb="14">
      <t>フク</t>
    </rPh>
    <rPh sb="17" eb="19">
      <t>ジョウキン</t>
    </rPh>
    <rPh sb="20" eb="22">
      <t>セイカツ</t>
    </rPh>
    <rPh sb="22" eb="24">
      <t>シエン</t>
    </rPh>
    <rPh sb="24" eb="25">
      <t>イン</t>
    </rPh>
    <rPh sb="25" eb="26">
      <t>トウ</t>
    </rPh>
    <rPh sb="26" eb="27">
      <t>オヨ</t>
    </rPh>
    <rPh sb="28" eb="30">
      <t>ドウイツ</t>
    </rPh>
    <rPh sb="30" eb="32">
      <t>ホウジン</t>
    </rPh>
    <rPh sb="32" eb="33">
      <t>ナイ</t>
    </rPh>
    <rPh sb="34" eb="36">
      <t>フクスウ</t>
    </rPh>
    <rPh sb="36" eb="39">
      <t>ジギョウショ</t>
    </rPh>
    <rPh sb="40" eb="42">
      <t>ケンム</t>
    </rPh>
    <rPh sb="44" eb="46">
      <t>ジョウキン</t>
    </rPh>
    <rPh sb="47" eb="49">
      <t>セイカツ</t>
    </rPh>
    <rPh sb="49" eb="52">
      <t>シエンイン</t>
    </rPh>
    <rPh sb="52" eb="53">
      <t>トウ</t>
    </rPh>
    <rPh sb="57" eb="59">
      <t>シュウカン</t>
    </rPh>
    <rPh sb="60" eb="62">
      <t>ジョウキン</t>
    </rPh>
    <rPh sb="63" eb="65">
      <t>キンム</t>
    </rPh>
    <rPh sb="65" eb="67">
      <t>ジカン</t>
    </rPh>
    <rPh sb="69" eb="70">
      <t>ブン</t>
    </rPh>
    <rPh sb="73" eb="74">
      <t>コ</t>
    </rPh>
    <rPh sb="76" eb="78">
      <t>トウガイ</t>
    </rPh>
    <rPh sb="78" eb="81">
      <t>ジギョウショ</t>
    </rPh>
    <rPh sb="82" eb="84">
      <t>ジュウジ</t>
    </rPh>
    <rPh sb="86" eb="88">
      <t>セイカツ</t>
    </rPh>
    <rPh sb="88" eb="91">
      <t>シエンイン</t>
    </rPh>
    <rPh sb="91" eb="92">
      <t>トウ</t>
    </rPh>
    <rPh sb="93" eb="95">
      <t>ゴウケイ</t>
    </rPh>
    <rPh sb="95" eb="97">
      <t>ニンズウ</t>
    </rPh>
    <phoneticPr fontId="8"/>
  </si>
  <si>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8"/>
  </si>
  <si>
    <t>　　　基準について（平成１８年１２月６日厚生労働省社会・援護局障害保健福祉部長通知」）第二の２の（３）に定義す</t>
    <rPh sb="3" eb="5">
      <t>キジュン</t>
    </rPh>
    <rPh sb="10" eb="12">
      <t>ヘイセイ</t>
    </rPh>
    <rPh sb="14" eb="15">
      <t>ネン</t>
    </rPh>
    <rPh sb="17" eb="18">
      <t>ガツ</t>
    </rPh>
    <rPh sb="19" eb="20">
      <t>ニチ</t>
    </rPh>
    <rPh sb="20" eb="22">
      <t>コウセイ</t>
    </rPh>
    <rPh sb="22" eb="25">
      <t>ロウドウショウ</t>
    </rPh>
    <rPh sb="25" eb="27">
      <t>シャカイ</t>
    </rPh>
    <rPh sb="28" eb="30">
      <t>エンゴ</t>
    </rPh>
    <rPh sb="30" eb="31">
      <t>キョク</t>
    </rPh>
    <rPh sb="31" eb="33">
      <t>ショウガイ</t>
    </rPh>
    <rPh sb="33" eb="35">
      <t>ホケン</t>
    </rPh>
    <rPh sb="35" eb="37">
      <t>フクシ</t>
    </rPh>
    <rPh sb="37" eb="39">
      <t>ブチョウ</t>
    </rPh>
    <rPh sb="39" eb="41">
      <t>ツウチ</t>
    </rPh>
    <rPh sb="43" eb="44">
      <t>ダイ</t>
    </rPh>
    <rPh sb="44" eb="45">
      <t>2</t>
    </rPh>
    <rPh sb="52" eb="54">
      <t>テイギ</t>
    </rPh>
    <phoneticPr fontId="8"/>
  </si>
  <si>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8"/>
  </si>
  <si>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8"/>
  </si>
  <si>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</si>
  <si>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４　加算（Ⅰ）及び（Ⅱ）にあっては、「社会福祉士等の状況」、加算（Ⅲ）にあっては、「常勤職員の状況、勤続年数</t>
    <rPh sb="4" eb="6">
      <t>カサン</t>
    </rPh>
    <rPh sb="21" eb="23">
      <t>シャカイ</t>
    </rPh>
    <rPh sb="23" eb="25">
      <t>フクシ</t>
    </rPh>
    <rPh sb="25" eb="26">
      <t>シ</t>
    </rPh>
    <rPh sb="26" eb="27">
      <t>トウ</t>
    </rPh>
    <rPh sb="28" eb="30">
      <t>ジョウキョウ</t>
    </rPh>
    <rPh sb="32" eb="34">
      <t>カサン</t>
    </rPh>
    <rPh sb="44" eb="46">
      <t>ジョウキン</t>
    </rPh>
    <rPh sb="46" eb="48">
      <t>ショクイン</t>
    </rPh>
    <rPh sb="49" eb="51">
      <t>ジョウキョウ</t>
    </rPh>
    <rPh sb="52" eb="54">
      <t>キンゾク</t>
    </rPh>
    <rPh sb="54" eb="56">
      <t>ネンスウ</t>
    </rPh>
    <phoneticPr fontId="8"/>
  </si>
  <si>
    <t>法人・事業所名</t>
    <rPh sb="0" eb="2">
      <t>ホウジン</t>
    </rPh>
    <rPh sb="3" eb="6">
      <t>ジギョウショ</t>
    </rPh>
    <rPh sb="6" eb="7">
      <t>メイ</t>
    </rPh>
    <phoneticPr fontId="109"/>
  </si>
  <si>
    <t xml:space="preserve">    ５　社会福祉士、介護福祉士、精神保健福祉士、公認心理師又は作業療法士である場合は、その資格を証する書類の写し</t>
    <rPh sb="6" eb="8">
      <t>シャカイ</t>
    </rPh>
    <rPh sb="8" eb="11">
      <t>フクシシ</t>
    </rPh>
    <rPh sb="12" eb="14">
      <t>カイゴ</t>
    </rPh>
    <rPh sb="14" eb="17">
      <t>フクシシ</t>
    </rPh>
    <rPh sb="26" eb="28">
      <t>コウニン</t>
    </rPh>
    <rPh sb="28" eb="30">
      <t>シンリ</t>
    </rPh>
    <rPh sb="30" eb="31">
      <t>シ</t>
    </rPh>
    <rPh sb="31" eb="32">
      <t>マタ</t>
    </rPh>
    <rPh sb="33" eb="35">
      <t>サギョウ</t>
    </rPh>
    <rPh sb="35" eb="38">
      <t>リョウホウシ</t>
    </rPh>
    <rPh sb="41" eb="43">
      <t>バアイ</t>
    </rPh>
    <rPh sb="47" eb="49">
      <t>シカク</t>
    </rPh>
    <rPh sb="50" eb="51">
      <t>ショウ</t>
    </rPh>
    <rPh sb="53" eb="55">
      <t>ショルイ</t>
    </rPh>
    <rPh sb="56" eb="57">
      <t>ウツ</t>
    </rPh>
    <phoneticPr fontId="8"/>
  </si>
  <si>
    <t xml:space="preserve">    ６　「６　勤続年数の状況」に該当する場合は、「常勤職員（３年以上）経歴書」を添付してください。</t>
    <rPh sb="18" eb="20">
      <t>ガイトウ</t>
    </rPh>
    <rPh sb="22" eb="24">
      <t>バアイ</t>
    </rPh>
    <rPh sb="29" eb="31">
      <t>ショクイン</t>
    </rPh>
    <rPh sb="42" eb="44">
      <t>テンプ</t>
    </rPh>
    <phoneticPr fontId="8"/>
  </si>
  <si>
    <t>令和　　　年　　　月　　　日</t>
    <rPh sb="0" eb="2">
      <t>レイワ</t>
    </rPh>
    <rPh sb="5" eb="6">
      <t>ネン</t>
    </rPh>
    <rPh sb="9" eb="10">
      <t>ツキ</t>
    </rPh>
    <rPh sb="13" eb="14">
      <t>ニチ</t>
    </rPh>
    <phoneticPr fontId="8"/>
  </si>
  <si>
    <t>事業所①～⑫の勤務時間の合計</t>
    <rPh sb="0" eb="3">
      <t>ジギョウショ</t>
    </rPh>
    <rPh sb="7" eb="9">
      <t>キンム</t>
    </rPh>
    <rPh sb="9" eb="11">
      <t>ジカン</t>
    </rPh>
    <rPh sb="12" eb="14">
      <t>ゴウケイ</t>
    </rPh>
    <phoneticPr fontId="8"/>
  </si>
  <si>
    <t>事業所①</t>
    <rPh sb="0" eb="3">
      <t>ジギョウショ</t>
    </rPh>
    <phoneticPr fontId="8"/>
  </si>
  <si>
    <t>３月</t>
    <rPh sb="1" eb="2">
      <t>ガツ</t>
    </rPh>
    <phoneticPr fontId="109"/>
  </si>
  <si>
    <t>事業所⑥</t>
    <rPh sb="0" eb="3">
      <t>ジギョウショ</t>
    </rPh>
    <phoneticPr fontId="8"/>
  </si>
  <si>
    <t>事業所⑧</t>
    <rPh sb="0" eb="3">
      <t>ジギョウショ</t>
    </rPh>
    <phoneticPr fontId="8"/>
  </si>
  <si>
    <t>注１　本表は、別紙５－１「福祉専門職員配置等加算に関する届出書」の備考７に該当する場合に作成すること。</t>
    <rPh sb="0" eb="1">
      <t>チュウ</t>
    </rPh>
    <rPh sb="3" eb="4">
      <t>ホン</t>
    </rPh>
    <rPh sb="4" eb="5">
      <t>ヒョウ</t>
    </rPh>
    <rPh sb="7" eb="9">
      <t>ベッシ</t>
    </rPh>
    <rPh sb="33" eb="35">
      <t>ビコウ</t>
    </rPh>
    <rPh sb="37" eb="39">
      <t>ガイトウ</t>
    </rPh>
    <rPh sb="41" eb="43">
      <t>バアイ</t>
    </rPh>
    <rPh sb="44" eb="46">
      <t>サクセイ</t>
    </rPh>
    <phoneticPr fontId="8"/>
  </si>
  <si>
    <t>生年月日</t>
    <rPh sb="0" eb="2">
      <t>セイネン</t>
    </rPh>
    <rPh sb="2" eb="4">
      <t>ガッピ</t>
    </rPh>
    <phoneticPr fontId="8"/>
  </si>
  <si>
    <t>注２　当該事業所・施設の生活支援員等のうち、法人常勤職員である従業者をすべて記載すること。</t>
    <rPh sb="0" eb="1">
      <t>チュウ</t>
    </rPh>
    <rPh sb="3" eb="5">
      <t>トウガイ</t>
    </rPh>
    <rPh sb="5" eb="8">
      <t>ジギョウショ</t>
    </rPh>
    <rPh sb="9" eb="11">
      <t>シセツ</t>
    </rPh>
    <rPh sb="12" eb="14">
      <t>セイカツ</t>
    </rPh>
    <rPh sb="14" eb="17">
      <t>シエンイン</t>
    </rPh>
    <rPh sb="17" eb="18">
      <t>トウ</t>
    </rPh>
    <rPh sb="22" eb="24">
      <t>ホウジン</t>
    </rPh>
    <rPh sb="24" eb="26">
      <t>ジョウキン</t>
    </rPh>
    <rPh sb="26" eb="28">
      <t>ショクイン</t>
    </rPh>
    <rPh sb="31" eb="34">
      <t>ジュウギョウシャ</t>
    </rPh>
    <rPh sb="38" eb="40">
      <t>キサイ</t>
    </rPh>
    <phoneticPr fontId="8"/>
  </si>
  <si>
    <t>注３　「週平均の勤務時間」欄は、下表「法人内の事業所一覧表」の事業所番号と一致する欄にそれぞれ記入すること。</t>
    <rPh sb="0" eb="1">
      <t>チュウ</t>
    </rPh>
    <rPh sb="4" eb="5">
      <t>シュウ</t>
    </rPh>
    <rPh sb="5" eb="7">
      <t>ヘイキン</t>
    </rPh>
    <rPh sb="8" eb="10">
      <t>キンム</t>
    </rPh>
    <rPh sb="10" eb="12">
      <t>ジカン</t>
    </rPh>
    <rPh sb="13" eb="14">
      <t>ラン</t>
    </rPh>
    <rPh sb="16" eb="18">
      <t>カヒョウ</t>
    </rPh>
    <rPh sb="19" eb="21">
      <t>ホウジン</t>
    </rPh>
    <rPh sb="21" eb="22">
      <t>ナイ</t>
    </rPh>
    <rPh sb="23" eb="26">
      <t>ジギョウショ</t>
    </rPh>
    <rPh sb="26" eb="29">
      <t>イチランヒョウ</t>
    </rPh>
    <rPh sb="31" eb="34">
      <t>ジギョウショ</t>
    </rPh>
    <rPh sb="34" eb="36">
      <t>バンゴウ</t>
    </rPh>
    <rPh sb="37" eb="39">
      <t>イッチ</t>
    </rPh>
    <rPh sb="41" eb="42">
      <t>ラン</t>
    </rPh>
    <rPh sb="47" eb="49">
      <t>キニュウ</t>
    </rPh>
    <phoneticPr fontId="8"/>
  </si>
  <si>
    <t>注４　「当該事業所・施設の常勤の生活支援員等の該当の有無」欄は、別紙５－１「福祉専門職員配置等加算に関する届出書」
　　の「４社会福祉士等の状況」又は「６勤続年数の状況」の①の人数に含まれている場合に「○」を記入すること。</t>
    <rPh sb="0" eb="1">
      <t>チュウ</t>
    </rPh>
    <rPh sb="29" eb="30">
      <t>ラン</t>
    </rPh>
    <rPh sb="63" eb="65">
      <t>シャカイ</t>
    </rPh>
    <rPh sb="65" eb="68">
      <t>フクシシ</t>
    </rPh>
    <rPh sb="68" eb="69">
      <t>トウ</t>
    </rPh>
    <rPh sb="70" eb="72">
      <t>ジョウキョウ</t>
    </rPh>
    <rPh sb="73" eb="74">
      <t>マタ</t>
    </rPh>
    <rPh sb="77" eb="79">
      <t>キンゾク</t>
    </rPh>
    <rPh sb="79" eb="81">
      <t>ネンスウ</t>
    </rPh>
    <rPh sb="82" eb="84">
      <t>ジョウキョウ</t>
    </rPh>
    <rPh sb="104" eb="106">
      <t>キニュウ</t>
    </rPh>
    <phoneticPr fontId="8"/>
  </si>
  <si>
    <t>事業所・施設のサービス種別</t>
    <rPh sb="4" eb="6">
      <t>シセツ</t>
    </rPh>
    <phoneticPr fontId="8"/>
  </si>
  <si>
    <t>４　基準上置くべき従業者数</t>
    <rPh sb="2" eb="4">
      <t>キジュン</t>
    </rPh>
    <rPh sb="4" eb="5">
      <t>ジョウ</t>
    </rPh>
    <rPh sb="5" eb="6">
      <t>オ</t>
    </rPh>
    <rPh sb="9" eb="12">
      <t>ジュウギョウシャ</t>
    </rPh>
    <rPh sb="12" eb="13">
      <t>スウ</t>
    </rPh>
    <phoneticPr fontId="8"/>
  </si>
  <si>
    <t>注２　法人が運営する事業所のうち、上記「法人内の複数事業所の兼務状況表」に記載しない事業所については、一覧表に記載
　　を要しない。</t>
    <rPh sb="0" eb="1">
      <t>チュウ</t>
    </rPh>
    <rPh sb="3" eb="5">
      <t>ホウジン</t>
    </rPh>
    <rPh sb="6" eb="8">
      <t>ウンエイ</t>
    </rPh>
    <rPh sb="10" eb="13">
      <t>ジギョウショ</t>
    </rPh>
    <rPh sb="17" eb="19">
      <t>ジョウキ</t>
    </rPh>
    <rPh sb="20" eb="22">
      <t>ホウジン</t>
    </rPh>
    <rPh sb="22" eb="23">
      <t>ナイ</t>
    </rPh>
    <rPh sb="24" eb="26">
      <t>フクスウ</t>
    </rPh>
    <rPh sb="26" eb="29">
      <t>ジギョウショ</t>
    </rPh>
    <rPh sb="30" eb="32">
      <t>ケンム</t>
    </rPh>
    <rPh sb="32" eb="34">
      <t>ジョウキョウ</t>
    </rPh>
    <rPh sb="34" eb="35">
      <t>オモテ</t>
    </rPh>
    <rPh sb="37" eb="39">
      <t>キサイ</t>
    </rPh>
    <rPh sb="42" eb="45">
      <t>ジギョウショ</t>
    </rPh>
    <rPh sb="51" eb="53">
      <t>イチラン</t>
    </rPh>
    <rPh sb="53" eb="54">
      <t>ヒョウ</t>
    </rPh>
    <rPh sb="55" eb="57">
      <t>キサイ</t>
    </rPh>
    <rPh sb="61" eb="62">
      <t>ヨウ</t>
    </rPh>
    <phoneticPr fontId="8"/>
  </si>
  <si>
    <r>
      <t xml:space="preserve">注３　多機能型事業所又は障害者支援施設であっても、サービス種別（障害者支援施設であれば日中活動サービス
</t>
    </r>
    <r>
      <rPr>
        <b/>
        <sz val="12"/>
        <color auto="1"/>
        <rFont val="ＭＳ ゴシック"/>
      </rPr>
      <t>　　</t>
    </r>
    <r>
      <rPr>
        <b/>
        <u/>
        <sz val="12"/>
        <color auto="1"/>
        <rFont val="ＭＳ ゴシック"/>
      </rPr>
      <t>の種別）ごとに行を分けて記載すること。</t>
    </r>
    <rPh sb="0" eb="1">
      <t>チュウ</t>
    </rPh>
    <rPh sb="3" eb="7">
      <t>タキノウガタ</t>
    </rPh>
    <rPh sb="7" eb="10">
      <t>ジギョウショ</t>
    </rPh>
    <rPh sb="10" eb="11">
      <t>マタ</t>
    </rPh>
    <rPh sb="12" eb="15">
      <t>ショウガイシャ</t>
    </rPh>
    <rPh sb="15" eb="17">
      <t>シエン</t>
    </rPh>
    <rPh sb="17" eb="19">
      <t>シセツ</t>
    </rPh>
    <rPh sb="29" eb="31">
      <t>シュベツ</t>
    </rPh>
    <rPh sb="32" eb="35">
      <t>ショウガイシャ</t>
    </rPh>
    <rPh sb="35" eb="37">
      <t>シエン</t>
    </rPh>
    <rPh sb="37" eb="39">
      <t>シセツ</t>
    </rPh>
    <rPh sb="43" eb="45">
      <t>ニッチュウ</t>
    </rPh>
    <rPh sb="45" eb="47">
      <t>カツドウ</t>
    </rPh>
    <rPh sb="55" eb="57">
      <t>シュベツ</t>
    </rPh>
    <rPh sb="61" eb="62">
      <t>ギョウ</t>
    </rPh>
    <rPh sb="63" eb="64">
      <t>ワ</t>
    </rPh>
    <rPh sb="66" eb="68">
      <t>キサイ</t>
    </rPh>
    <phoneticPr fontId="8"/>
  </si>
  <si>
    <t>所属</t>
    <rPh sb="0" eb="2">
      <t>ショゾク</t>
    </rPh>
    <phoneticPr fontId="8"/>
  </si>
  <si>
    <t>４　研修の実施</t>
    <rPh sb="2" eb="4">
      <t>ケンシュウ</t>
    </rPh>
    <rPh sb="5" eb="7">
      <t>ジッシ</t>
    </rPh>
    <phoneticPr fontId="8"/>
  </si>
  <si>
    <t>注４　「多機能型事業所」欄又は「障害者支援施設」欄は、該当する場合に「○」を記入すること。</t>
    <rPh sb="0" eb="1">
      <t>チュウ</t>
    </rPh>
    <rPh sb="4" eb="7">
      <t>タキノウ</t>
    </rPh>
    <rPh sb="7" eb="8">
      <t>ガタ</t>
    </rPh>
    <rPh sb="8" eb="11">
      <t>ジギョウショ</t>
    </rPh>
    <rPh sb="12" eb="13">
      <t>ラン</t>
    </rPh>
    <rPh sb="13" eb="14">
      <t>マタ</t>
    </rPh>
    <rPh sb="16" eb="19">
      <t>ショウガイシャ</t>
    </rPh>
    <rPh sb="19" eb="21">
      <t>シエン</t>
    </rPh>
    <rPh sb="21" eb="23">
      <t>シセツ</t>
    </rPh>
    <rPh sb="24" eb="25">
      <t>ラン</t>
    </rPh>
    <rPh sb="27" eb="29">
      <t>ガイトウ</t>
    </rPh>
    <rPh sb="31" eb="33">
      <t>バアイ</t>
    </rPh>
    <rPh sb="38" eb="40">
      <t>キニュウ</t>
    </rPh>
    <phoneticPr fontId="8"/>
  </si>
  <si>
    <t>（別紙５－２）</t>
    <rPh sb="1" eb="3">
      <t>ベッシ</t>
    </rPh>
    <phoneticPr fontId="8"/>
  </si>
  <si>
    <t>事業所（施設）名</t>
    <rPh sb="0" eb="3">
      <t>ジギョウショ</t>
    </rPh>
    <rPh sb="4" eb="6">
      <t>シセツ</t>
    </rPh>
    <rPh sb="7" eb="8">
      <t>メイ</t>
    </rPh>
    <phoneticPr fontId="8"/>
  </si>
  <si>
    <t>対象障害者等の
支援に関する研修
の内容（概要）</t>
    <rPh sb="0" eb="2">
      <t>タイショウ</t>
    </rPh>
    <rPh sb="2" eb="5">
      <t>ショウガイシャ</t>
    </rPh>
    <rPh sb="5" eb="6">
      <t>トウ</t>
    </rPh>
    <rPh sb="8" eb="10">
      <t>シエン</t>
    </rPh>
    <rPh sb="11" eb="12">
      <t>カン</t>
    </rPh>
    <rPh sb="14" eb="16">
      <t>ケンシュウ</t>
    </rPh>
    <rPh sb="18" eb="20">
      <t>ナイヨウ</t>
    </rPh>
    <rPh sb="21" eb="23">
      <t>ガイヨウ</t>
    </rPh>
    <phoneticPr fontId="8"/>
  </si>
  <si>
    <t>福祉専門職員</t>
    <rPh sb="0" eb="2">
      <t>フクシ</t>
    </rPh>
    <rPh sb="2" eb="4">
      <t>センモン</t>
    </rPh>
    <rPh sb="4" eb="6">
      <t>ショクイン</t>
    </rPh>
    <phoneticPr fontId="8"/>
  </si>
  <si>
    <t>氏　　　　名</t>
    <rPh sb="0" eb="1">
      <t>シ</t>
    </rPh>
    <rPh sb="5" eb="6">
      <t>メイ</t>
    </rPh>
    <phoneticPr fontId="8"/>
  </si>
  <si>
    <t>職　　種</t>
    <rPh sb="0" eb="1">
      <t>ショク</t>
    </rPh>
    <rPh sb="3" eb="4">
      <t>タネ</t>
    </rPh>
    <phoneticPr fontId="8"/>
  </si>
  <si>
    <t>□社会福祉士</t>
    <rPh sb="1" eb="3">
      <t>シャカイ</t>
    </rPh>
    <rPh sb="3" eb="5">
      <t>フクシ</t>
    </rPh>
    <rPh sb="5" eb="6">
      <t>シ</t>
    </rPh>
    <phoneticPr fontId="8"/>
  </si>
  <si>
    <t>□介護福祉士</t>
    <rPh sb="1" eb="3">
      <t>カイゴ</t>
    </rPh>
    <rPh sb="3" eb="5">
      <t>フクシ</t>
    </rPh>
    <rPh sb="5" eb="6">
      <t>シ</t>
    </rPh>
    <phoneticPr fontId="8"/>
  </si>
  <si>
    <t>□公認心理師</t>
    <rPh sb="1" eb="3">
      <t>コウニン</t>
    </rPh>
    <rPh sb="3" eb="5">
      <t>シンリ</t>
    </rPh>
    <rPh sb="5" eb="6">
      <t>シ</t>
    </rPh>
    <phoneticPr fontId="8"/>
  </si>
  <si>
    <t>□作業療法士</t>
    <rPh sb="1" eb="3">
      <t>サギョウ</t>
    </rPh>
    <rPh sb="3" eb="5">
      <t>リョウホウ</t>
    </rPh>
    <rPh sb="5" eb="6">
      <t>フクシ</t>
    </rPh>
    <phoneticPr fontId="8"/>
  </si>
  <si>
    <t>有　・　無</t>
  </si>
  <si>
    <t>人　　数</t>
    <rPh sb="0" eb="1">
      <t>ヒト</t>
    </rPh>
    <rPh sb="3" eb="4">
      <t>カズ</t>
    </rPh>
    <phoneticPr fontId="8"/>
  </si>
  <si>
    <t xml:space="preserve">  １．なし　　２．Ⅰ　　３．Ⅱ　　４．Ⅲ　　５．Ⅳ</t>
  </si>
  <si>
    <t>注１　「自立訓練（機能訓練）」の場合、「精神保健福祉士」は、対象外。</t>
    <rPh sb="0" eb="1">
      <t>チュウ</t>
    </rPh>
    <rPh sb="4" eb="6">
      <t>ジリツ</t>
    </rPh>
    <rPh sb="6" eb="8">
      <t>クンレン</t>
    </rPh>
    <rPh sb="9" eb="11">
      <t>キノウ</t>
    </rPh>
    <rPh sb="11" eb="13">
      <t>クンレン</t>
    </rPh>
    <rPh sb="16" eb="18">
      <t>バアイ</t>
    </rPh>
    <rPh sb="20" eb="22">
      <t>セイシン</t>
    </rPh>
    <rPh sb="22" eb="24">
      <t>ホケン</t>
    </rPh>
    <rPh sb="24" eb="27">
      <t>フクシシ</t>
    </rPh>
    <rPh sb="30" eb="33">
      <t>タイショウガイ</t>
    </rPh>
    <phoneticPr fontId="8"/>
  </si>
  <si>
    <t>異動区分</t>
    <rPh sb="0" eb="1">
      <t>イ</t>
    </rPh>
    <rPh sb="1" eb="2">
      <t>ドウ</t>
    </rPh>
    <rPh sb="2" eb="3">
      <t>ク</t>
    </rPh>
    <rPh sb="3" eb="4">
      <t>ブン</t>
    </rPh>
    <phoneticPr fontId="8"/>
  </si>
  <si>
    <t>注３　福祉専門職員に変動が生じた場合は、変更を届け出ること。ただし、既にいずれかの資格を有する者がさらに</t>
    <rPh sb="0" eb="1">
      <t>チュウ</t>
    </rPh>
    <rPh sb="3" eb="5">
      <t>フクシ</t>
    </rPh>
    <rPh sb="5" eb="7">
      <t>センモン</t>
    </rPh>
    <rPh sb="7" eb="9">
      <t>ショクイン</t>
    </rPh>
    <rPh sb="10" eb="12">
      <t>ヘンドウ</t>
    </rPh>
    <rPh sb="13" eb="14">
      <t>ショウ</t>
    </rPh>
    <rPh sb="16" eb="18">
      <t>バアイ</t>
    </rPh>
    <rPh sb="20" eb="22">
      <t>ヘンコウ</t>
    </rPh>
    <rPh sb="23" eb="24">
      <t>トド</t>
    </rPh>
    <rPh sb="25" eb="26">
      <t>デ</t>
    </rPh>
    <rPh sb="34" eb="35">
      <t>スデ</t>
    </rPh>
    <rPh sb="41" eb="43">
      <t>シカク</t>
    </rPh>
    <rPh sb="44" eb="45">
      <t>ユウ</t>
    </rPh>
    <rPh sb="47" eb="48">
      <t>モノ</t>
    </rPh>
    <phoneticPr fontId="8"/>
  </si>
  <si>
    <t>火</t>
    <rPh sb="0" eb="1">
      <t>カ</t>
    </rPh>
    <phoneticPr fontId="8"/>
  </si>
  <si>
    <t>　　　別の資格を有する変動については、要しない。</t>
    <rPh sb="3" eb="4">
      <t>ベツ</t>
    </rPh>
    <rPh sb="5" eb="7">
      <t>シカク</t>
    </rPh>
    <rPh sb="8" eb="9">
      <t>ユウ</t>
    </rPh>
    <rPh sb="11" eb="13">
      <t>ヘンドウ</t>
    </rPh>
    <rPh sb="19" eb="20">
      <t>ヨウ</t>
    </rPh>
    <phoneticPr fontId="8"/>
  </si>
  <si>
    <t>福祉専門職員配置等加算(Ⅲ）に係る勤続年数３年以上の常勤の生活支援員等の状況</t>
    <rPh sb="0" eb="2">
      <t>フクシ</t>
    </rPh>
    <rPh sb="2" eb="4">
      <t>センモン</t>
    </rPh>
    <rPh sb="4" eb="6">
      <t>ショクイン</t>
    </rPh>
    <rPh sb="6" eb="8">
      <t>ハイチ</t>
    </rPh>
    <rPh sb="8" eb="9">
      <t>トウ</t>
    </rPh>
    <rPh sb="9" eb="11">
      <t>カサン</t>
    </rPh>
    <rPh sb="15" eb="16">
      <t>カカ</t>
    </rPh>
    <rPh sb="17" eb="19">
      <t>キンゾク</t>
    </rPh>
    <rPh sb="19" eb="21">
      <t>ネンスウ</t>
    </rPh>
    <rPh sb="22" eb="23">
      <t>ネン</t>
    </rPh>
    <rPh sb="23" eb="25">
      <t>イジョウ</t>
    </rPh>
    <rPh sb="26" eb="28">
      <t>ジョウキン</t>
    </rPh>
    <rPh sb="29" eb="31">
      <t>セイカツ</t>
    </rPh>
    <rPh sb="31" eb="34">
      <t>シエンイン</t>
    </rPh>
    <rPh sb="34" eb="35">
      <t>トウ</t>
    </rPh>
    <rPh sb="36" eb="38">
      <t>ジョウキョウ</t>
    </rPh>
    <phoneticPr fontId="8"/>
  </si>
  <si>
    <t>勤続年数３年以上の
常勤の生活支援員等</t>
  </si>
  <si>
    <t>勤続年数が３年に至った日</t>
    <rPh sb="0" eb="2">
      <t>キンゾク</t>
    </rPh>
    <rPh sb="2" eb="4">
      <t>ネンスウ</t>
    </rPh>
    <rPh sb="6" eb="7">
      <t>ネン</t>
    </rPh>
    <rPh sb="8" eb="9">
      <t>イタ</t>
    </rPh>
    <rPh sb="11" eb="12">
      <t>ヒ</t>
    </rPh>
    <phoneticPr fontId="8"/>
  </si>
  <si>
    <t>　　　　　　　　　　　年　　　　　　月　　　　　　日</t>
    <rPh sb="11" eb="12">
      <t>ネン</t>
    </rPh>
    <rPh sb="18" eb="19">
      <t>ツキ</t>
    </rPh>
    <rPh sb="25" eb="26">
      <t>ニチ</t>
    </rPh>
    <phoneticPr fontId="8"/>
  </si>
  <si>
    <t>20:1</t>
  </si>
  <si>
    <t>注１　勤続年数３年以上の常勤の生活支援員等に変動が生じた場合は、変更を届け出ること。</t>
    <rPh sb="0" eb="1">
      <t>チュウ</t>
    </rPh>
    <rPh sb="22" eb="24">
      <t>ヘンドウ</t>
    </rPh>
    <rPh sb="25" eb="26">
      <t>ショウ</t>
    </rPh>
    <rPh sb="28" eb="30">
      <t>バアイ</t>
    </rPh>
    <rPh sb="32" eb="34">
      <t>ヘンコウ</t>
    </rPh>
    <rPh sb="35" eb="36">
      <t>トド</t>
    </rPh>
    <rPh sb="37" eb="38">
      <t>デ</t>
    </rPh>
    <phoneticPr fontId="8"/>
  </si>
  <si>
    <r>
      <t>注</t>
    </r>
    <r>
      <rPr>
        <sz val="10"/>
        <color auto="1"/>
        <rFont val="ＭＳ Ｐゴシック"/>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8"/>
  </si>
  <si>
    <t>（別紙５－４）</t>
    <rPh sb="1" eb="3">
      <t>ベッシ</t>
    </rPh>
    <phoneticPr fontId="8"/>
  </si>
  <si>
    <t>：</t>
  </si>
  <si>
    <t>世話人</t>
    <rPh sb="0" eb="3">
      <t>セワニン</t>
    </rPh>
    <phoneticPr fontId="8"/>
  </si>
  <si>
    <t>福祉専門職員（勤続３年以上）経歴書</t>
    <rPh sb="0" eb="2">
      <t>フクシ</t>
    </rPh>
    <rPh sb="2" eb="4">
      <t>センモン</t>
    </rPh>
    <rPh sb="4" eb="6">
      <t>ショクイン</t>
    </rPh>
    <rPh sb="7" eb="9">
      <t>キンゾク</t>
    </rPh>
    <rPh sb="10" eb="11">
      <t>ネン</t>
    </rPh>
    <rPh sb="11" eb="13">
      <t>イジョウ</t>
    </rPh>
    <rPh sb="14" eb="17">
      <t>ケイレキショ</t>
    </rPh>
    <phoneticPr fontId="8"/>
  </si>
  <si>
    <t>勤務延べ
時間</t>
    <rPh sb="0" eb="3">
      <t>キンムノ</t>
    </rPh>
    <rPh sb="5" eb="7">
      <t>ジカン</t>
    </rPh>
    <phoneticPr fontId="8"/>
  </si>
  <si>
    <t>職員の勤続年数</t>
    <rPh sb="0" eb="2">
      <t>ショクイン</t>
    </rPh>
    <rPh sb="3" eb="5">
      <t>キンゾク</t>
    </rPh>
    <rPh sb="5" eb="7">
      <t>ネンスウ</t>
    </rPh>
    <phoneticPr fontId="8"/>
  </si>
  <si>
    <t>　　年　　月　　日</t>
    <rPh sb="2" eb="3">
      <t>ネン</t>
    </rPh>
    <rPh sb="5" eb="6">
      <t>ガツ</t>
    </rPh>
    <rPh sb="8" eb="9">
      <t>ヒ</t>
    </rPh>
    <phoneticPr fontId="8"/>
  </si>
  <si>
    <t>年　月　～　年　月</t>
    <rPh sb="0" eb="1">
      <t>ネン</t>
    </rPh>
    <rPh sb="2" eb="3">
      <t>ガツ</t>
    </rPh>
    <rPh sb="6" eb="7">
      <t>ネン</t>
    </rPh>
    <rPh sb="8" eb="9">
      <t>ガツ</t>
    </rPh>
    <phoneticPr fontId="8"/>
  </si>
  <si>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8"/>
  </si>
  <si>
    <t>勤務先等</t>
    <rPh sb="0" eb="2">
      <t>キンム</t>
    </rPh>
    <rPh sb="2" eb="3">
      <t>サキ</t>
    </rPh>
    <rPh sb="3" eb="4">
      <t>トウ</t>
    </rPh>
    <phoneticPr fontId="8"/>
  </si>
  <si>
    <t>職務に関連する資格</t>
    <rPh sb="0" eb="2">
      <t>ショクム</t>
    </rPh>
    <rPh sb="3" eb="5">
      <t>カンレン</t>
    </rPh>
    <rPh sb="7" eb="9">
      <t>シカク</t>
    </rPh>
    <phoneticPr fontId="8"/>
  </si>
  <si>
    <t>資格の種類</t>
    <rPh sb="0" eb="2">
      <t>シカク</t>
    </rPh>
    <rPh sb="3" eb="5">
      <t>シュルイ</t>
    </rPh>
    <phoneticPr fontId="8"/>
  </si>
  <si>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8"/>
  </si>
  <si>
    <t>資格取得年月日</t>
    <rPh sb="0" eb="2">
      <t>シカク</t>
    </rPh>
    <rPh sb="2" eb="4">
      <t>シュトク</t>
    </rPh>
    <rPh sb="4" eb="7">
      <t>ネンガッピ</t>
    </rPh>
    <phoneticPr fontId="8"/>
  </si>
  <si>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</si>
  <si>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備考（研修等の受講の状況等）</t>
    <rPh sb="0" eb="2">
      <t>ビコウ</t>
    </rPh>
    <rPh sb="3" eb="5">
      <t>ケンシュウ</t>
    </rPh>
    <rPh sb="5" eb="6">
      <t>トウ</t>
    </rPh>
    <rPh sb="7" eb="9">
      <t>ジュコウ</t>
    </rPh>
    <rPh sb="10" eb="12">
      <t>ジョウキョウ</t>
    </rPh>
    <rPh sb="12" eb="13">
      <t>トウ</t>
    </rPh>
    <phoneticPr fontId="8"/>
  </si>
  <si>
    <t>中核的人材養成研修修了者　配置</t>
  </si>
  <si>
    <t>注）当該法人分の勤務のみ該当とすること</t>
    <rPh sb="0" eb="1">
      <t>チュウ</t>
    </rPh>
    <rPh sb="2" eb="4">
      <t>トウガイ</t>
    </rPh>
    <rPh sb="4" eb="6">
      <t>ホウジン</t>
    </rPh>
    <rPh sb="6" eb="7">
      <t>ブン</t>
    </rPh>
    <rPh sb="8" eb="10">
      <t>キンム</t>
    </rPh>
    <rPh sb="12" eb="14">
      <t>ガイトウ</t>
    </rPh>
    <phoneticPr fontId="8"/>
  </si>
  <si>
    <t>（別紙6-1）</t>
  </si>
  <si>
    <t>年　　月　　日</t>
    <rPh sb="0" eb="1">
      <t>ネン</t>
    </rPh>
    <rPh sb="3" eb="4">
      <t>ツキ</t>
    </rPh>
    <rPh sb="6" eb="7">
      <t>ヒ</t>
    </rPh>
    <phoneticPr fontId="8"/>
  </si>
  <si>
    <t>視覚・聴覚言語障害者支援体制加算（Ⅰ）に関する届出書</t>
  </si>
  <si>
    <r>
      <t>多機能型の実施</t>
    </r>
    <r>
      <rPr>
        <sz val="8"/>
        <color auto="1"/>
        <rFont val="HGｺﾞｼｯｸM"/>
      </rPr>
      <t>※1</t>
    </r>
  </si>
  <si>
    <r>
      <t>異動区分</t>
    </r>
    <r>
      <rPr>
        <sz val="8"/>
        <color auto="1"/>
        <rFont val="HGｺﾞｼｯｸM"/>
      </rPr>
      <t>※2</t>
    </r>
  </si>
  <si>
    <t>１　新規　　　　　２　変更　　　　　３　終了</t>
  </si>
  <si>
    <r>
      <t xml:space="preserve">夜間支援従事者
</t>
    </r>
    <r>
      <rPr>
        <sz val="9"/>
        <color auto="1"/>
        <rFont val="ＭＳ Ｐゴシック"/>
      </rPr>
      <t>①</t>
    </r>
  </si>
  <si>
    <t>１　利用者の状況</t>
  </si>
  <si>
    <t>開所日数</t>
    <rPh sb="0" eb="2">
      <t>カイショ</t>
    </rPh>
    <rPh sb="2" eb="4">
      <t>ニッスウ</t>
    </rPh>
    <phoneticPr fontId="109"/>
  </si>
  <si>
    <t>②新設又は増改築等の時点から６か月以上１年未満</t>
  </si>
  <si>
    <t>うち５０％　　　　　(B)＝ (A)×0.5</t>
  </si>
  <si>
    <t>１　新規　　　　　　　　２　変更　　　　　　　　３　終了</t>
    <rPh sb="2" eb="4">
      <t>シンキ</t>
    </rPh>
    <rPh sb="14" eb="16">
      <t>ヘンコウ</t>
    </rPh>
    <rPh sb="26" eb="28">
      <t>シュウリョウ</t>
    </rPh>
    <phoneticPr fontId="8"/>
  </si>
  <si>
    <t>(C)＞＝(B)</t>
  </si>
  <si>
    <t>該当利用者の氏名</t>
  </si>
  <si>
    <t>手帳の種類</t>
  </si>
  <si>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</si>
  <si>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手帳の等級</t>
  </si>
  <si>
    <t>加配される従業者の氏名</t>
  </si>
  <si>
    <t>○「令和７年度平均利用者数に関する届出書」</t>
    <rPh sb="2" eb="4">
      <t>レイワ</t>
    </rPh>
    <rPh sb="5" eb="7">
      <t>ネンド</t>
    </rPh>
    <rPh sb="7" eb="9">
      <t>ヘイキン</t>
    </rPh>
    <rPh sb="9" eb="12">
      <t>リヨウシャ</t>
    </rPh>
    <rPh sb="12" eb="13">
      <t>スウ</t>
    </rPh>
    <rPh sb="14" eb="15">
      <t>カン</t>
    </rPh>
    <rPh sb="17" eb="20">
      <t>トドケデショ</t>
    </rPh>
    <phoneticPr fontId="8"/>
  </si>
  <si>
    <t>日</t>
  </si>
  <si>
    <t>○○ホーム</t>
  </si>
  <si>
    <t>（別紙２２）</t>
    <rPh sb="1" eb="3">
      <t>ベッシ</t>
    </rPh>
    <phoneticPr fontId="8"/>
  </si>
  <si>
    <t>２　加配される従業者の状況</t>
  </si>
  <si>
    <t>利用者数 (A)　÷　40　＝ (F)</t>
  </si>
  <si>
    <t>５　前年度の平均利用者数</t>
    <rPh sb="2" eb="5">
      <t>ゼンネンド</t>
    </rPh>
    <rPh sb="6" eb="8">
      <t>ヘイキン</t>
    </rPh>
    <rPh sb="8" eb="10">
      <t>リヨウ</t>
    </rPh>
    <rPh sb="10" eb="11">
      <t>シャ</t>
    </rPh>
    <rPh sb="11" eb="12">
      <t>スウ</t>
    </rPh>
    <phoneticPr fontId="109"/>
  </si>
  <si>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</si>
  <si>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(G)＞＝ (F)</t>
  </si>
  <si>
    <t>地域相談支援
(地域移行支援）</t>
    <rPh sb="0" eb="2">
      <t>チイキ</t>
    </rPh>
    <rPh sb="2" eb="4">
      <t>ソウダン</t>
    </rPh>
    <rPh sb="4" eb="6">
      <t>シエン</t>
    </rPh>
    <rPh sb="8" eb="10">
      <t>チイキ</t>
    </rPh>
    <rPh sb="10" eb="12">
      <t>イコウ</t>
    </rPh>
    <rPh sb="12" eb="14">
      <t>シエン</t>
    </rPh>
    <phoneticPr fontId="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</si>
  <si>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</si>
  <si>
    <t>※１：多機能型事業所等については、当該多機能型事業所全体で、加算要件の利用者数や配置割合の計算を行
　　　うこと。</t>
  </si>
  <si>
    <t>（別紙6-2）</t>
  </si>
  <si>
    <t>視覚・聴覚言語障害者支援体制加算（Ⅱ）に関する届出書</t>
  </si>
  <si>
    <t>有・無</t>
  </si>
  <si>
    <t>利用者数 (A)　÷　50　＝ (F)</t>
  </si>
  <si>
    <t>(G)＞＝(F)</t>
  </si>
  <si>
    <t>高次脳機能障害者支援体制加算に関する届出書</t>
    <rPh sb="0" eb="5">
      <t>コウジノウキノウ</t>
    </rPh>
    <phoneticPr fontId="8"/>
  </si>
  <si>
    <t>（別紙１３）</t>
    <rPh sb="1" eb="3">
      <t>ベッシ</t>
    </rPh>
    <phoneticPr fontId="8"/>
  </si>
  <si>
    <t>郵便番号（</t>
    <rPh sb="0" eb="4">
      <t>ユウビンバンゴウ</t>
    </rPh>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</si>
  <si>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</si>
  <si>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⑴</t>
  </si>
  <si>
    <t>事　　業　　所　　名</t>
    <rPh sb="0" eb="1">
      <t>コト</t>
    </rPh>
    <rPh sb="3" eb="4">
      <t>ギョウ</t>
    </rPh>
    <rPh sb="6" eb="7">
      <t>ショ</t>
    </rPh>
    <rPh sb="9" eb="10">
      <t>メイ</t>
    </rPh>
    <phoneticPr fontId="8"/>
  </si>
  <si>
    <t>社会福祉士</t>
    <rPh sb="0" eb="2">
      <t>シャカイ</t>
    </rPh>
    <rPh sb="2" eb="4">
      <t>フクシ</t>
    </rPh>
    <rPh sb="4" eb="5">
      <t>シ</t>
    </rPh>
    <phoneticPr fontId="8"/>
  </si>
  <si>
    <t>（障害者支援施設）
精神科を担当する
医師による
定期的な指導</t>
    <rPh sb="1" eb="4">
      <t>ショウガイシャ</t>
    </rPh>
    <rPh sb="4" eb="6">
      <t>シエン</t>
    </rPh>
    <rPh sb="6" eb="8">
      <t>シセツ</t>
    </rPh>
    <rPh sb="10" eb="13">
      <t>セイシンカ</t>
    </rPh>
    <rPh sb="14" eb="16">
      <t>タントウ</t>
    </rPh>
    <rPh sb="19" eb="21">
      <t>イシ</t>
    </rPh>
    <rPh sb="25" eb="28">
      <t>テイキテキ</t>
    </rPh>
    <rPh sb="29" eb="31">
      <t>シドウ</t>
    </rPh>
    <phoneticPr fontId="8"/>
  </si>
  <si>
    <t>担当医師</t>
    <rPh sb="0" eb="2">
      <t>タントウ</t>
    </rPh>
    <rPh sb="2" eb="4">
      <t>イシ</t>
    </rPh>
    <phoneticPr fontId="8"/>
  </si>
  <si>
    <t>回</t>
    <rPh sb="0" eb="1">
      <t>カイ</t>
    </rPh>
    <phoneticPr fontId="8"/>
  </si>
  <si>
    <t>（２回以上）</t>
    <rPh sb="2" eb="3">
      <t>カイ</t>
    </rPh>
    <rPh sb="3" eb="5">
      <t>イジョウ</t>
    </rPh>
    <phoneticPr fontId="8"/>
  </si>
  <si>
    <t>実施年月日</t>
    <rPh sb="0" eb="2">
      <t>ジッシ</t>
    </rPh>
    <rPh sb="2" eb="5">
      <t>ネンガッピ</t>
    </rPh>
    <phoneticPr fontId="8"/>
  </si>
  <si>
    <t>医師が嘱託による場合は、嘱託契約書の写しを添付すること。</t>
    <rPh sb="0" eb="2">
      <t>イシ</t>
    </rPh>
    <rPh sb="3" eb="5">
      <t>ショクタク</t>
    </rPh>
    <rPh sb="8" eb="10">
      <t>バアイ</t>
    </rPh>
    <rPh sb="12" eb="14">
      <t>ショクタク</t>
    </rPh>
    <rPh sb="14" eb="17">
      <t>ケイヤクショ</t>
    </rPh>
    <rPh sb="18" eb="19">
      <t>ウツ</t>
    </rPh>
    <rPh sb="21" eb="23">
      <t>テンプ</t>
    </rPh>
    <phoneticPr fontId="8"/>
  </si>
  <si>
    <t>配置職員や医師等、届出内容に変更が生じたときは、速やかに届け出ること。</t>
    <rPh sb="0" eb="2">
      <t>ハイチ</t>
    </rPh>
    <rPh sb="2" eb="4">
      <t>ショクイン</t>
    </rPh>
    <rPh sb="5" eb="7">
      <t>イシ</t>
    </rPh>
    <rPh sb="7" eb="8">
      <t>トウ</t>
    </rPh>
    <rPh sb="9" eb="11">
      <t>トドケデ</t>
    </rPh>
    <rPh sb="11" eb="13">
      <t>ナイヨウ</t>
    </rPh>
    <rPh sb="14" eb="16">
      <t>ヘンコウ</t>
    </rPh>
    <rPh sb="17" eb="18">
      <t>ショウ</t>
    </rPh>
    <rPh sb="24" eb="25">
      <t>スミ</t>
    </rPh>
    <rPh sb="28" eb="29">
      <t>トド</t>
    </rPh>
    <rPh sb="30" eb="31">
      <t>デ</t>
    </rPh>
    <phoneticPr fontId="8"/>
  </si>
  <si>
    <t>加算を算定できなくなったときは、介護給付費及び訓練等給付費の額の算定に係る体制等に関する届出を行うこと。</t>
    <rPh sb="0" eb="2">
      <t>カサン</t>
    </rPh>
    <rPh sb="3" eb="5">
      <t>サンテイ</t>
    </rPh>
    <phoneticPr fontId="8"/>
  </si>
  <si>
    <r>
      <t>　　</t>
    </r>
    <r>
      <rPr>
        <sz val="12"/>
        <color rgb="FFFF0000"/>
        <rFont val="HGｺﾞｼｯｸM"/>
      </rPr>
      <t>　</t>
    </r>
    <r>
      <rPr>
        <sz val="12"/>
        <color auto="1"/>
        <rFont val="HGｺﾞｼｯｸM"/>
      </rPr>
      <t>年　　　月　　　日</t>
    </r>
  </si>
  <si>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</si>
  <si>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</si>
  <si>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看護職員配置加算（Ⅰ）</t>
    <rPh sb="0" eb="2">
      <t>カンゴ</t>
    </rPh>
    <rPh sb="2" eb="4">
      <t>ショクイン</t>
    </rPh>
    <rPh sb="4" eb="6">
      <t>ハイチ</t>
    </rPh>
    <rPh sb="6" eb="8">
      <t>カサン</t>
    </rPh>
    <phoneticPr fontId="8"/>
  </si>
  <si>
    <t>４　宿泊型自立訓練</t>
  </si>
  <si>
    <t>看護職員配置加算（Ⅱ）</t>
    <rPh sb="0" eb="2">
      <t>カンゴ</t>
    </rPh>
    <rPh sb="2" eb="4">
      <t>ショクイン</t>
    </rPh>
    <rPh sb="4" eb="6">
      <t>ハイチ</t>
    </rPh>
    <rPh sb="6" eb="8">
      <t>カサン</t>
    </rPh>
    <phoneticPr fontId="8"/>
  </si>
  <si>
    <t>20:1の場合</t>
    <rPh sb="5" eb="7">
      <t>バアイ</t>
    </rPh>
    <phoneticPr fontId="8"/>
  </si>
  <si>
    <t>看護職員配置加算</t>
    <rPh sb="0" eb="2">
      <t>カンゴ</t>
    </rPh>
    <rPh sb="2" eb="4">
      <t>ショクイン</t>
    </rPh>
    <rPh sb="4" eb="6">
      <t>ハイチ</t>
    </rPh>
    <rPh sb="6" eb="8">
      <t>カサン</t>
    </rPh>
    <phoneticPr fontId="8"/>
  </si>
  <si>
    <t>保健師</t>
    <rPh sb="0" eb="3">
      <t>ホケンシ</t>
    </rPh>
    <phoneticPr fontId="8"/>
  </si>
  <si>
    <t>看護師</t>
    <rPh sb="0" eb="3">
      <t>カンゴシ</t>
    </rPh>
    <phoneticPr fontId="8"/>
  </si>
  <si>
    <t>自立訓練（生活訓練）</t>
    <rPh sb="0" eb="2">
      <t>ジリツ</t>
    </rPh>
    <rPh sb="2" eb="4">
      <t>クンレン</t>
    </rPh>
    <rPh sb="5" eb="7">
      <t>セイカツ</t>
    </rPh>
    <rPh sb="7" eb="9">
      <t>クンレン</t>
    </rPh>
    <phoneticPr fontId="8"/>
  </si>
  <si>
    <t>法人名</t>
    <rPh sb="0" eb="2">
      <t>ホウジン</t>
    </rPh>
    <rPh sb="2" eb="3">
      <t>メイ</t>
    </rPh>
    <phoneticPr fontId="109"/>
  </si>
  <si>
    <t>准看護師</t>
    <rPh sb="0" eb="4">
      <t>ジュンカンゴシ</t>
    </rPh>
    <phoneticPr fontId="8"/>
  </si>
  <si>
    <t>利用者数</t>
    <rPh sb="0" eb="3">
      <t>リヨウシャ</t>
    </rPh>
    <rPh sb="3" eb="4">
      <t>スウ</t>
    </rPh>
    <phoneticPr fontId="8"/>
  </si>
  <si>
    <t>看護職員の必要数
（共同生活援助のみ）</t>
    <rPh sb="0" eb="2">
      <t>カンゴ</t>
    </rPh>
    <rPh sb="2" eb="4">
      <t>ショクイン</t>
    </rPh>
    <rPh sb="5" eb="8">
      <t>ヒツヨウスウ</t>
    </rPh>
    <rPh sb="10" eb="16">
      <t>キョウドウセイカツエンジョ</t>
    </rPh>
    <phoneticPr fontId="8"/>
  </si>
  <si>
    <t>２月</t>
    <rPh sb="1" eb="2">
      <t>ガツ</t>
    </rPh>
    <phoneticPr fontId="109"/>
  </si>
  <si>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</si>
  <si>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１　事業所名</t>
    <rPh sb="2" eb="5">
      <t>ジギョウショ</t>
    </rPh>
    <rPh sb="5" eb="6">
      <t>メイ</t>
    </rPh>
    <phoneticPr fontId="8"/>
  </si>
  <si>
    <t>共同生活住居の状況</t>
    <rPh sb="0" eb="2">
      <t>キョウドウ</t>
    </rPh>
    <rPh sb="2" eb="4">
      <t>セイカツ</t>
    </rPh>
    <rPh sb="4" eb="6">
      <t>ジュウキョ</t>
    </rPh>
    <rPh sb="7" eb="9">
      <t>ジョウキョウ</t>
    </rPh>
    <phoneticPr fontId="8"/>
  </si>
  <si>
    <t>共同生活住居の名称</t>
    <rPh sb="0" eb="2">
      <t>キョウドウ</t>
    </rPh>
    <rPh sb="2" eb="4">
      <t>セイカツ</t>
    </rPh>
    <rPh sb="4" eb="6">
      <t>ジュウキョ</t>
    </rPh>
    <rPh sb="7" eb="9">
      <t>メイショウ</t>
    </rPh>
    <phoneticPr fontId="8"/>
  </si>
  <si>
    <t>１　サービス類型</t>
    <rPh sb="6" eb="8">
      <t>ルイケイ</t>
    </rPh>
    <phoneticPr fontId="8"/>
  </si>
  <si>
    <t>大規模住居減算の該当の有無</t>
    <rPh sb="0" eb="3">
      <t>ダイキボ</t>
    </rPh>
    <rPh sb="3" eb="5">
      <t>ジュウキョ</t>
    </rPh>
    <rPh sb="5" eb="7">
      <t>ゲンサン</t>
    </rPh>
    <rPh sb="8" eb="10">
      <t>ガイトウ</t>
    </rPh>
    <rPh sb="11" eb="13">
      <t>ウム</t>
    </rPh>
    <phoneticPr fontId="8"/>
  </si>
  <si>
    <t>区分２以上の利用者の状況</t>
    <rPh sb="0" eb="2">
      <t>クブン</t>
    </rPh>
    <rPh sb="3" eb="5">
      <t>イジョウ</t>
    </rPh>
    <rPh sb="6" eb="9">
      <t>リヨウシャ</t>
    </rPh>
    <rPh sb="10" eb="12">
      <t>ジョウキョウ</t>
    </rPh>
    <phoneticPr fontId="8"/>
  </si>
  <si>
    <t>総合計</t>
    <rPh sb="0" eb="1">
      <t>ソウ</t>
    </rPh>
    <rPh sb="1" eb="3">
      <t>ゴウケイ</t>
    </rPh>
    <phoneticPr fontId="8"/>
  </si>
  <si>
    <t>居住する共同生活住居の名称</t>
    <rPh sb="0" eb="2">
      <t>キョジュウ</t>
    </rPh>
    <rPh sb="4" eb="6">
      <t>キョウドウ</t>
    </rPh>
    <rPh sb="6" eb="8">
      <t>セイカツ</t>
    </rPh>
    <rPh sb="8" eb="10">
      <t>ジュウキョ</t>
    </rPh>
    <rPh sb="11" eb="13">
      <t>メイショウ</t>
    </rPh>
    <phoneticPr fontId="8"/>
  </si>
  <si>
    <t>区分６</t>
    <rPh sb="0" eb="2">
      <t>クブン</t>
    </rPh>
    <phoneticPr fontId="8"/>
  </si>
  <si>
    <t>令和</t>
    <rPh sb="0" eb="1">
      <t>レイ</t>
    </rPh>
    <rPh sb="1" eb="2">
      <t>ワ</t>
    </rPh>
    <phoneticPr fontId="8"/>
  </si>
  <si>
    <t>区分</t>
    <rPh sb="0" eb="2">
      <t>クブン</t>
    </rPh>
    <phoneticPr fontId="8"/>
  </si>
  <si>
    <t>夜間支援等体制加算の該当の有無及び加算の別</t>
    <rPh sb="0" eb="2">
      <t>ヤカン</t>
    </rPh>
    <rPh sb="2" eb="4">
      <t>シエン</t>
    </rPh>
    <rPh sb="4" eb="5">
      <t>トウ</t>
    </rPh>
    <rPh sb="5" eb="7">
      <t>タイセイ</t>
    </rPh>
    <rPh sb="7" eb="9">
      <t>カサン</t>
    </rPh>
    <rPh sb="10" eb="12">
      <t>ガイトウ</t>
    </rPh>
    <rPh sb="13" eb="15">
      <t>ウム</t>
    </rPh>
    <rPh sb="15" eb="16">
      <t>オヨ</t>
    </rPh>
    <rPh sb="17" eb="19">
      <t>カサン</t>
    </rPh>
    <rPh sb="20" eb="21">
      <t>ベツ</t>
    </rPh>
    <phoneticPr fontId="8"/>
  </si>
  <si>
    <t>７　実際のサービス管理責任者の人員配置</t>
    <rPh sb="2" eb="4">
      <t>ジッサイ</t>
    </rPh>
    <rPh sb="9" eb="14">
      <t>カンリセキニンシャ</t>
    </rPh>
    <rPh sb="15" eb="17">
      <t>ジンイン</t>
    </rPh>
    <rPh sb="17" eb="19">
      <t>ハイチ</t>
    </rPh>
    <phoneticPr fontId="8"/>
  </si>
  <si>
    <t>注　「区分２以上の利用者の状況」欄は、共同生活援助事業所において行われている夜間の支援の内容、
　　　夜間支援従事者の配置状況等具体的に記載してください。</t>
    <rPh sb="0" eb="1">
      <t>チュウ</t>
    </rPh>
    <rPh sb="3" eb="5">
      <t>クブン</t>
    </rPh>
    <rPh sb="6" eb="8">
      <t>イジョウ</t>
    </rPh>
    <rPh sb="9" eb="12">
      <t>リヨウシャ</t>
    </rPh>
    <rPh sb="13" eb="15">
      <t>ジョウキョウ</t>
    </rPh>
    <rPh sb="16" eb="17">
      <t>ラン</t>
    </rPh>
    <rPh sb="19" eb="21">
      <t>キョウドウ</t>
    </rPh>
    <rPh sb="21" eb="23">
      <t>セイカツ</t>
    </rPh>
    <rPh sb="23" eb="25">
      <t>エンジョ</t>
    </rPh>
    <rPh sb="25" eb="28">
      <t>ジギョウショ</t>
    </rPh>
    <rPh sb="32" eb="33">
      <t>オコナ</t>
    </rPh>
    <rPh sb="38" eb="40">
      <t>ヤカン</t>
    </rPh>
    <rPh sb="41" eb="43">
      <t>シエン</t>
    </rPh>
    <rPh sb="44" eb="46">
      <t>ナイヨウ</t>
    </rPh>
    <rPh sb="51" eb="53">
      <t>ヤカン</t>
    </rPh>
    <rPh sb="53" eb="55">
      <t>シエン</t>
    </rPh>
    <rPh sb="55" eb="58">
      <t>ジュウジシャ</t>
    </rPh>
    <rPh sb="59" eb="61">
      <t>ハイチ</t>
    </rPh>
    <rPh sb="61" eb="63">
      <t>ジョウキョウ</t>
    </rPh>
    <rPh sb="63" eb="64">
      <t>トウ</t>
    </rPh>
    <rPh sb="64" eb="67">
      <t>グタイテキ</t>
    </rPh>
    <rPh sb="68" eb="70">
      <t>キサイ</t>
    </rPh>
    <phoneticPr fontId="8"/>
  </si>
  <si>
    <t>３　運営状況</t>
    <rPh sb="2" eb="4">
      <t>ウンエイ</t>
    </rPh>
    <rPh sb="4" eb="6">
      <t>ジョウキョウ</t>
    </rPh>
    <phoneticPr fontId="109"/>
  </si>
  <si>
    <r>
      <t xml:space="preserve">夜間支援従事者
</t>
    </r>
    <r>
      <rPr>
        <sz val="9"/>
        <color auto="1"/>
        <rFont val="ＭＳ Ｐゴシック"/>
      </rPr>
      <t>②</t>
    </r>
  </si>
  <si>
    <r>
      <t xml:space="preserve">夜間支援従事者
</t>
    </r>
    <r>
      <rPr>
        <sz val="9"/>
        <color auto="1"/>
        <rFont val="ＭＳ Ｐゴシック"/>
      </rPr>
      <t>③</t>
    </r>
  </si>
  <si>
    <r>
      <t>注４　夜間支援等体制加算（Ⅰ）・（Ⅱ）</t>
    </r>
    <r>
      <rPr>
        <sz val="10"/>
        <color auto="1"/>
        <rFont val="ＭＳ Ｐゴシック"/>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8"/>
  </si>
  <si>
    <r>
      <t>注</t>
    </r>
    <r>
      <rPr>
        <sz val="10"/>
        <color auto="1"/>
        <rFont val="ＭＳ Ｐゴシック"/>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8"/>
  </si>
  <si>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</si>
  <si>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</si>
  <si>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8"/>
  </si>
  <si>
    <t>注３　「通勤者生活支援に係る体制」欄には、通常の事業所に雇用されている者を記入してください。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</si>
  <si>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職員配置</t>
    <rPh sb="0" eb="2">
      <t>ショクイン</t>
    </rPh>
    <rPh sb="2" eb="4">
      <t>ハイチ</t>
    </rPh>
    <phoneticPr fontId="8"/>
  </si>
  <si>
    <t>介護サービス包括型</t>
    <rPh sb="0" eb="2">
      <t>カイゴ</t>
    </rPh>
    <rPh sb="6" eb="8">
      <t>ホウカツ</t>
    </rPh>
    <rPh sb="8" eb="9">
      <t>ガタ</t>
    </rPh>
    <phoneticPr fontId="109"/>
  </si>
  <si>
    <t>研修の受講状況</t>
    <rPh sb="0" eb="2">
      <t>ケンシュウ</t>
    </rPh>
    <rPh sb="3" eb="5">
      <t>ジュコウ</t>
    </rPh>
    <rPh sb="5" eb="7">
      <t>ジョウキョウ</t>
    </rPh>
    <phoneticPr fontId="8"/>
  </si>
  <si>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8"/>
  </si>
  <si>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8"/>
  </si>
  <si>
    <t>喀痰吸引等研修（第３号）</t>
    <rPh sb="0" eb="2">
      <t>カクタン</t>
    </rPh>
    <rPh sb="2" eb="4">
      <t>キュウイン</t>
    </rPh>
    <rPh sb="4" eb="5">
      <t>トウ</t>
    </rPh>
    <rPh sb="5" eb="7">
      <t>ケンシュウ</t>
    </rPh>
    <rPh sb="8" eb="9">
      <t>ダイ</t>
    </rPh>
    <rPh sb="10" eb="11">
      <t>ゴウ</t>
    </rPh>
    <phoneticPr fontId="8"/>
  </si>
  <si>
    <t>（　　あり　　・　　なし　　）</t>
  </si>
  <si>
    <t>生活支援員の数</t>
    <rPh sb="0" eb="2">
      <t>セイカツ</t>
    </rPh>
    <rPh sb="2" eb="5">
      <t>シエンイン</t>
    </rPh>
    <rPh sb="6" eb="7">
      <t>カズ</t>
    </rPh>
    <phoneticPr fontId="8"/>
  </si>
  <si>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8"/>
  </si>
  <si>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8"/>
  </si>
  <si>
    <r>
      <t>今年度の研修要件①</t>
    </r>
    <r>
      <rPr>
        <sz val="10"/>
        <color auto="1"/>
        <rFont val="HGｺﾞｼｯｸM"/>
      </rPr>
      <t>（※１）</t>
    </r>
    <r>
      <rPr>
        <sz val="12"/>
        <color auto="1"/>
        <rFont val="HGｺﾞｼｯｸM"/>
      </rPr>
      <t>を満たしている者の数</t>
    </r>
    <rPh sb="0" eb="3">
      <t>コンネンド</t>
    </rPh>
    <rPh sb="4" eb="6">
      <t>ケンシュウ</t>
    </rPh>
    <rPh sb="6" eb="8">
      <t>ヨウケン</t>
    </rPh>
    <rPh sb="14" eb="15">
      <t>ミ</t>
    </rPh>
    <rPh sb="20" eb="21">
      <t>シャ</t>
    </rPh>
    <rPh sb="22" eb="23">
      <t>カズ</t>
    </rPh>
    <phoneticPr fontId="8"/>
  </si>
  <si>
    <r>
      <t>うち今年度の研修要件②</t>
    </r>
    <r>
      <rPr>
        <sz val="10"/>
        <color auto="1"/>
        <rFont val="HGｺﾞｼｯｸM"/>
      </rPr>
      <t>（※２）</t>
    </r>
    <r>
      <rPr>
        <sz val="11"/>
        <color auto="1"/>
        <rFont val="HGｺﾞｼｯｸM"/>
      </rPr>
      <t xml:space="preserve">
を満たしている者の数及び割合</t>
    </r>
    <rPh sb="2" eb="3">
      <t>コン</t>
    </rPh>
    <rPh sb="26" eb="27">
      <t>オヨ</t>
    </rPh>
    <rPh sb="28" eb="30">
      <t>ワリアイ</t>
    </rPh>
    <phoneticPr fontId="8"/>
  </si>
  <si>
    <t>（別紙54-1）</t>
    <rPh sb="1" eb="3">
      <t>ベッシ</t>
    </rPh>
    <phoneticPr fontId="8"/>
  </si>
  <si>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92"/>
  </si>
  <si>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</si>
  <si>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（別紙２５）</t>
    <rPh sb="1" eb="3">
      <t>ベッシ</t>
    </rPh>
    <phoneticPr fontId="8"/>
  </si>
  <si>
    <t>FAX番号</t>
    <rPh sb="3" eb="5">
      <t>バンゴウ</t>
    </rPh>
    <phoneticPr fontId="8"/>
  </si>
  <si>
    <t>事業所（施設）　　　の所在地</t>
    <rPh sb="0" eb="3">
      <t>ジギョウショ</t>
    </rPh>
    <rPh sb="4" eb="6">
      <t>シセツ</t>
    </rPh>
    <rPh sb="11" eb="14">
      <t>ショザイチ</t>
    </rPh>
    <phoneticPr fontId="8"/>
  </si>
  <si>
    <t>前年度の平均利用者数（人）</t>
  </si>
  <si>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</si>
  <si>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</si>
  <si>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注３</t>
    <rPh sb="0" eb="1">
      <t>チュウ</t>
    </rPh>
    <phoneticPr fontId="8"/>
  </si>
  <si>
    <t>氏　　名</t>
    <rPh sb="0" eb="1">
      <t>シ</t>
    </rPh>
    <rPh sb="3" eb="4">
      <t>メイ</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</si>
  <si>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</si>
  <si>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生活支援員A</t>
    <rPh sb="0" eb="2">
      <t>セイカツ</t>
    </rPh>
    <rPh sb="2" eb="4">
      <t>シエン</t>
    </rPh>
    <rPh sb="4" eb="5">
      <t>イン</t>
    </rPh>
    <phoneticPr fontId="8"/>
  </si>
  <si>
    <t>注２　新設の場合、「前年度の平均利用者数」欄には、推定数を記入してください。</t>
    <rPh sb="0" eb="1">
      <t>チュウ</t>
    </rPh>
    <rPh sb="3" eb="5">
      <t>シンセツ</t>
    </rPh>
    <rPh sb="6" eb="8">
      <t>バアイ</t>
    </rPh>
    <rPh sb="10" eb="12">
      <t>ゼンネン</t>
    </rPh>
    <rPh sb="12" eb="13">
      <t>ド</t>
    </rPh>
    <rPh sb="14" eb="16">
      <t>ヘイキン</t>
    </rPh>
    <rPh sb="16" eb="19">
      <t>リヨウシャ</t>
    </rPh>
    <rPh sb="19" eb="20">
      <t>スウ</t>
    </rPh>
    <rPh sb="21" eb="22">
      <t>ラン</t>
    </rPh>
    <rPh sb="25" eb="28">
      <t>スイテイスウ</t>
    </rPh>
    <rPh sb="29" eb="31">
      <t>キニュウ</t>
    </rPh>
    <phoneticPr fontId="8"/>
  </si>
  <si>
    <t>介護包括サービス型・外部サービス利用型</t>
    <rPh sb="0" eb="4">
      <t>カイゴホウカツ</t>
    </rPh>
    <rPh sb="8" eb="9">
      <t>ガタ</t>
    </rPh>
    <rPh sb="10" eb="12">
      <t>ガイブ</t>
    </rPh>
    <rPh sb="16" eb="19">
      <t>リヨウガタ</t>
    </rPh>
    <phoneticPr fontId="8"/>
  </si>
  <si>
    <t>特定従業者用の勤務延べ時間数</t>
    <rPh sb="0" eb="2">
      <t>トクテイ</t>
    </rPh>
    <rPh sb="2" eb="5">
      <t>ジュウギョウシャ</t>
    </rPh>
    <rPh sb="5" eb="6">
      <t>ヨウ</t>
    </rPh>
    <rPh sb="7" eb="9">
      <t>キンム</t>
    </rPh>
    <phoneticPr fontId="8"/>
  </si>
  <si>
    <t>（別紙26）</t>
  </si>
  <si>
    <t>　　年　　月　　日</t>
    <rPh sb="2" eb="3">
      <t>ネン</t>
    </rPh>
    <rPh sb="5" eb="6">
      <t>ツキ</t>
    </rPh>
    <rPh sb="8" eb="9">
      <t>ヒ</t>
    </rPh>
    <phoneticPr fontId="8"/>
  </si>
  <si>
    <t>住居②</t>
    <rPh sb="0" eb="2">
      <t>ジュウキョ</t>
    </rPh>
    <phoneticPr fontId="8"/>
  </si>
  <si>
    <t>１．人員配置体制の確認</t>
    <rPh sb="9" eb="11">
      <t>カクニン</t>
    </rPh>
    <phoneticPr fontId="8"/>
  </si>
  <si>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</si>
  <si>
    <t>一人目</t>
    <rPh sb="0" eb="2">
      <t>ヒトリ</t>
    </rPh>
    <rPh sb="2" eb="3">
      <t>メ</t>
    </rPh>
    <phoneticPr fontId="8"/>
  </si>
  <si>
    <t>○「従業者の勤務の体制及び勤務形態一覧表」</t>
    <rPh sb="2" eb="5">
      <t>ジュウギョウシャ</t>
    </rPh>
    <rPh sb="6" eb="8">
      <t>キンム</t>
    </rPh>
    <rPh sb="9" eb="11">
      <t>タイセイ</t>
    </rPh>
    <rPh sb="11" eb="12">
      <t>オヨ</t>
    </rPh>
    <rPh sb="13" eb="15">
      <t>キンム</t>
    </rPh>
    <rPh sb="15" eb="17">
      <t>ケイタイ</t>
    </rPh>
    <rPh sb="17" eb="19">
      <t>イチラン</t>
    </rPh>
    <rPh sb="19" eb="20">
      <t>ヒョウ</t>
    </rPh>
    <phoneticPr fontId="8"/>
  </si>
  <si>
    <t>社会福祉士又は精神保健福祉士の資格要件の確認</t>
  </si>
  <si>
    <t>有　・　無</t>
    <rPh sb="0" eb="1">
      <t>アリ</t>
    </rPh>
    <rPh sb="4" eb="5">
      <t>ナ</t>
    </rPh>
    <phoneticPr fontId="8"/>
  </si>
  <si>
    <t>有（世話人・生活支援員）　
・　無</t>
    <rPh sb="0" eb="1">
      <t>アリ</t>
    </rPh>
    <rPh sb="2" eb="5">
      <t>セワニン</t>
    </rPh>
    <rPh sb="6" eb="11">
      <t>セイカツシエンイン</t>
    </rPh>
    <rPh sb="16" eb="17">
      <t>ナ</t>
    </rPh>
    <phoneticPr fontId="8"/>
  </si>
  <si>
    <t>二人目</t>
    <rPh sb="0" eb="2">
      <t>フタリ</t>
    </rPh>
    <rPh sb="2" eb="3">
      <t>メ</t>
    </rPh>
    <phoneticPr fontId="8"/>
  </si>
  <si>
    <t>配置割合　（別添にて確認）</t>
    <rPh sb="0" eb="2">
      <t>ハイチ</t>
    </rPh>
    <rPh sb="2" eb="4">
      <t>ワリアイ</t>
    </rPh>
    <rPh sb="6" eb="8">
      <t>ベッテン</t>
    </rPh>
    <rPh sb="10" eb="12">
      <t>カクニン</t>
    </rPh>
    <phoneticPr fontId="8"/>
  </si>
  <si>
    <t>配置割合の基準を満たす
確認の可否</t>
    <rPh sb="0" eb="4">
      <t>ハイチワリアイ</t>
    </rPh>
    <rPh sb="5" eb="7">
      <t>キジュン</t>
    </rPh>
    <rPh sb="8" eb="9">
      <t>ミ</t>
    </rPh>
    <rPh sb="12" eb="14">
      <t>カクニン</t>
    </rPh>
    <rPh sb="15" eb="17">
      <t>カヒ</t>
    </rPh>
    <phoneticPr fontId="8"/>
  </si>
  <si>
    <t>２．移行支援住居として登録する共同生活住居</t>
    <rPh sb="2" eb="8">
      <t>イコウシエンジュウキョ</t>
    </rPh>
    <rPh sb="11" eb="13">
      <t>トウロク</t>
    </rPh>
    <rPh sb="15" eb="17">
      <t>キョウドウ</t>
    </rPh>
    <rPh sb="17" eb="19">
      <t>セイカツ</t>
    </rPh>
    <rPh sb="19" eb="21">
      <t>ジュウキョ</t>
    </rPh>
    <phoneticPr fontId="8"/>
  </si>
  <si>
    <t>住居①</t>
    <rPh sb="0" eb="2">
      <t>ジュウキョ</t>
    </rPh>
    <phoneticPr fontId="8"/>
  </si>
  <si>
    <t>サテライト②</t>
  </si>
  <si>
    <t>住居③</t>
    <rPh sb="0" eb="2">
      <t>ジュウキョ</t>
    </rPh>
    <phoneticPr fontId="8"/>
  </si>
  <si>
    <t>※添付書類：社会福祉士又は精神保健福祉士の資格証</t>
    <rPh sb="1" eb="3">
      <t>テンプ</t>
    </rPh>
    <rPh sb="3" eb="5">
      <t>ショルイ</t>
    </rPh>
    <rPh sb="21" eb="23">
      <t>シカク</t>
    </rPh>
    <rPh sb="23" eb="24">
      <t>ショウ</t>
    </rPh>
    <phoneticPr fontId="8"/>
  </si>
  <si>
    <t>（別紙２７－２）</t>
    <rPh sb="1" eb="3">
      <t>ベッシ</t>
    </rPh>
    <phoneticPr fontId="8"/>
  </si>
  <si>
    <t>配置する看護師の数（人）</t>
    <rPh sb="4" eb="7">
      <t>カンゴシ</t>
    </rPh>
    <rPh sb="8" eb="9">
      <t>カズ</t>
    </rPh>
    <rPh sb="10" eb="11">
      <t>ニン</t>
    </rPh>
    <phoneticPr fontId="8"/>
  </si>
  <si>
    <t>（※１）　多機能型事業所等については、当該多機能型事業所全体で、加算要件の利用者数や配置割合の計算を行うこと。
（※２）　「異動区分」欄において「４　終了」の場合は、１利用者の状況、２加配される従業者の状況の記載は不要とする。</t>
  </si>
  <si>
    <t>医療連携体制加算（Ⅶ）に関する届出書（共同生活援助）</t>
    <rPh sb="19" eb="25">
      <t>キョウドウセイカツエンジョ</t>
    </rPh>
    <phoneticPr fontId="8"/>
  </si>
  <si>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8"/>
  </si>
  <si>
    <t>事業所所在地</t>
    <rPh sb="0" eb="3">
      <t>ジギョウショ</t>
    </rPh>
    <rPh sb="3" eb="6">
      <t>ショザイチ</t>
    </rPh>
    <phoneticPr fontId="8"/>
  </si>
  <si>
    <t>支援対象者</t>
    <rPh sb="0" eb="2">
      <t>シエン</t>
    </rPh>
    <rPh sb="2" eb="5">
      <t>タイショウシャ</t>
    </rPh>
    <phoneticPr fontId="8"/>
  </si>
  <si>
    <t>医療機関コード</t>
    <rPh sb="0" eb="2">
      <t>イリョウ</t>
    </rPh>
    <rPh sb="2" eb="4">
      <t>キカン</t>
    </rPh>
    <phoneticPr fontId="8"/>
  </si>
  <si>
    <t>確保する看護師の数（人）</t>
    <rPh sb="0" eb="2">
      <t>カクホ</t>
    </rPh>
    <rPh sb="4" eb="7">
      <t>カンゴシ</t>
    </rPh>
    <rPh sb="8" eb="9">
      <t>カズ</t>
    </rPh>
    <rPh sb="10" eb="11">
      <t>ニン</t>
    </rPh>
    <phoneticPr fontId="8"/>
  </si>
  <si>
    <t>看護師の勤務状況</t>
    <rPh sb="0" eb="3">
      <t>カンゴシ</t>
    </rPh>
    <rPh sb="4" eb="6">
      <t>キンム</t>
    </rPh>
    <rPh sb="6" eb="8">
      <t>ジョウキョウ</t>
    </rPh>
    <phoneticPr fontId="8"/>
  </si>
  <si>
    <t>その他の体制の整備状況</t>
    <rPh sb="2" eb="3">
      <t>タ</t>
    </rPh>
    <rPh sb="4" eb="6">
      <t>タイセイ</t>
    </rPh>
    <rPh sb="7" eb="9">
      <t>セイビ</t>
    </rPh>
    <rPh sb="9" eb="11">
      <t>ジョウキョウ</t>
    </rPh>
    <phoneticPr fontId="8"/>
  </si>
  <si>
    <t>看護師に２４時間常時連絡できる体制を整備している。</t>
  </si>
  <si>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</si>
  <si>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</si>
  <si>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従業者の勤務体制一覧表</t>
    <rPh sb="0" eb="3">
      <t>ジュウギョウシャ</t>
    </rPh>
    <phoneticPr fontId="8"/>
  </si>
  <si>
    <t>①　新規　　　　　　　　②　変更　　　　　　　　③　終了</t>
    <rPh sb="2" eb="4">
      <t>シンキ</t>
    </rPh>
    <rPh sb="14" eb="16">
      <t>ヘンコウ</t>
    </rPh>
    <rPh sb="26" eb="28">
      <t>シュウリョウ</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</si>
  <si>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</si>
  <si>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３　有資格者の配置</t>
    <rPh sb="2" eb="6">
      <t>ユウシカクシャ</t>
    </rPh>
    <rPh sb="7" eb="9">
      <t>ハイチ</t>
    </rPh>
    <phoneticPr fontId="8"/>
  </si>
  <si>
    <t>加配される従業者の研修の受講状況</t>
    <rPh sb="9" eb="11">
      <t>ケンシュウ</t>
    </rPh>
    <rPh sb="12" eb="14">
      <t>ジュコウ</t>
    </rPh>
    <rPh sb="14" eb="16">
      <t>ジョウキョウ</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</si>
  <si>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</si>
  <si>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</si>
  <si>
    <t>注４</t>
    <rPh sb="0" eb="1">
      <t>チュウ</t>
    </rPh>
    <phoneticPr fontId="8"/>
  </si>
  <si>
    <t>生活支援員の数</t>
  </si>
  <si>
    <t>○「令和７年度平均障害支援区分に関する届出書」</t>
    <rPh sb="2" eb="4">
      <t>レイワ</t>
    </rPh>
    <rPh sb="6" eb="7">
      <t>ド</t>
    </rPh>
    <rPh sb="7" eb="9">
      <t>ヘイキン</t>
    </rPh>
    <rPh sb="9" eb="11">
      <t>ショウガイ</t>
    </rPh>
    <rPh sb="11" eb="13">
      <t>シエン</t>
    </rPh>
    <rPh sb="13" eb="15">
      <t>クブン</t>
    </rPh>
    <rPh sb="16" eb="17">
      <t>カン</t>
    </rPh>
    <rPh sb="19" eb="22">
      <t>トドケデショ</t>
    </rPh>
    <phoneticPr fontId="8"/>
  </si>
  <si>
    <t>（※２）生活支援員のうち２０％以上が、強度行動障害支援者養成研修（基礎研修）修了者であること。</t>
    <rPh sb="35" eb="37">
      <t>ケンシュウ</t>
    </rPh>
    <phoneticPr fontId="8"/>
  </si>
  <si>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8"/>
  </si>
  <si>
    <t>２　看護職員の配置状況</t>
    <rPh sb="7" eb="9">
      <t>ハイチ</t>
    </rPh>
    <rPh sb="9" eb="11">
      <t>ジョウキョウ</t>
    </rPh>
    <phoneticPr fontId="8"/>
  </si>
  <si>
    <t>実人員</t>
    <rPh sb="0" eb="3">
      <t>ジツジンイン</t>
    </rPh>
    <phoneticPr fontId="8"/>
  </si>
  <si>
    <t>人　</t>
    <rPh sb="0" eb="1">
      <t>ニン</t>
    </rPh>
    <phoneticPr fontId="8"/>
  </si>
  <si>
    <t>Ⓐ　　　　　　　人　</t>
    <rPh sb="8" eb="9">
      <t>ニン</t>
    </rPh>
    <phoneticPr fontId="8"/>
  </si>
  <si>
    <t>前年度の利用者の平均</t>
    <rPh sb="0" eb="3">
      <t>ゼンネンド</t>
    </rPh>
    <rPh sb="4" eb="7">
      <t>リヨウシャ</t>
    </rPh>
    <rPh sb="8" eb="10">
      <t>ヘイキン</t>
    </rPh>
    <phoneticPr fontId="8"/>
  </si>
  <si>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8"/>
  </si>
  <si>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</si>
  <si>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</si>
  <si>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r>
      <t>多機能型の実施　</t>
    </r>
    <r>
      <rPr>
        <sz val="8"/>
        <color auto="1"/>
        <rFont val="HGｺﾞｼｯｸM"/>
      </rPr>
      <t>※1</t>
    </r>
  </si>
  <si>
    <t xml:space="preserve"> 前年度の当該サービスの開所日数　　　　の合計 (D)</t>
    <rPh sb="5" eb="7">
      <t>トウガイ</t>
    </rPh>
    <rPh sb="21" eb="23">
      <t>ゴウケイ</t>
    </rPh>
    <phoneticPr fontId="8"/>
  </si>
  <si>
    <t>加配される従業者の数 (G)</t>
  </si>
  <si>
    <t>世話人６：１</t>
  </si>
  <si>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
  </si>
  <si>
    <t>受講
年度</t>
    <rPh sb="0" eb="2">
      <t>ジュコウ</t>
    </rPh>
    <rPh sb="3" eb="5">
      <t>ネンド</t>
    </rPh>
    <phoneticPr fontId="8"/>
  </si>
  <si>
    <t>直上により配置した者のいずれかにより、当該指定共同生活援助事業所又は指定外部サービス利用型共同生活援助事業所の従業者に対し、障害者に対する配慮等に関する研修を年１回以上行っている。</t>
  </si>
  <si>
    <t>確認</t>
    <rPh sb="0" eb="2">
      <t>カクニン</t>
    </rPh>
    <phoneticPr fontId="8"/>
  </si>
  <si>
    <t>１．なし　　２．Ⅰ・イ　　３．Ⅱ・イ　　４．Ⅲ　　５．Ⅳ
７．Ⅰ・ロ　８．Ⅱ・ロ</t>
  </si>
  <si>
    <t>（別紙46）</t>
  </si>
  <si>
    <t>月</t>
    <rPh sb="0" eb="1">
      <t>ゲツ</t>
    </rPh>
    <phoneticPr fontId="8"/>
  </si>
  <si>
    <t>2　異 動 区 分</t>
    <rPh sb="2" eb="3">
      <t>イ</t>
    </rPh>
    <rPh sb="4" eb="5">
      <t>ドウ</t>
    </rPh>
    <rPh sb="6" eb="7">
      <t>ク</t>
    </rPh>
    <rPh sb="8" eb="9">
      <t>ブン</t>
    </rPh>
    <phoneticPr fontId="8"/>
  </si>
  <si>
    <t>１ 新規</t>
    <rPh sb="2" eb="4">
      <t>シンキ</t>
    </rPh>
    <phoneticPr fontId="8"/>
  </si>
  <si>
    <t>１　新規　　　　　　　　２　変更　　　　　　　　３　終了</t>
  </si>
  <si>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</si>
  <si>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</si>
  <si>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</si>
  <si>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7.5:1</t>
  </si>
  <si>
    <t>　下関市長　様</t>
    <rPh sb="1" eb="4">
      <t>シモノセキシ</t>
    </rPh>
    <rPh sb="6" eb="7">
      <t>サマ</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</si>
  <si>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</si>
  <si>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</si>
  <si>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</si>
  <si>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</si>
  <si>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</si>
  <si>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</si>
  <si>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地域の医師会の名称（※１）</t>
    <rPh sb="0" eb="2">
      <t>チイキ</t>
    </rPh>
    <rPh sb="3" eb="6">
      <t>イシカイ</t>
    </rPh>
    <rPh sb="7" eb="9">
      <t>メイショウ</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</si>
  <si>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</si>
  <si>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３　 感染対策向上加算３</t>
    <rPh sb="3" eb="5">
      <t>カンセン</t>
    </rPh>
    <rPh sb="5" eb="7">
      <t>タイサク</t>
    </rPh>
    <rPh sb="7" eb="9">
      <t>コウジョウ</t>
    </rPh>
    <rPh sb="9" eb="11">
      <t>カサン</t>
    </rPh>
    <phoneticPr fontId="8"/>
  </si>
  <si>
    <t>③新設又は増改築等の時点から１年以上</t>
  </si>
  <si>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</si>
  <si>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「院内感染対策の研修または訓練を行った医療機関または地域の医師会」については、医療機関名又は地域の医師会の名称のいずれかを記載して</t>
  </si>
  <si>
    <t>（※１）</t>
  </si>
  <si>
    <t>（※２）</t>
  </si>
  <si>
    <t>生活支援員C</t>
    <rPh sb="0" eb="2">
      <t>セイカツ</t>
    </rPh>
    <rPh sb="2" eb="4">
      <t>シエン</t>
    </rPh>
    <rPh sb="4" eb="5">
      <t>イン</t>
    </rPh>
    <phoneticPr fontId="8"/>
  </si>
  <si>
    <t>　　年　　月　　日</t>
    <rPh sb="2" eb="3">
      <t>ネン</t>
    </rPh>
    <rPh sb="5" eb="6">
      <t>ガツ</t>
    </rPh>
    <rPh sb="8" eb="9">
      <t>ニチ</t>
    </rPh>
    <phoneticPr fontId="8"/>
  </si>
  <si>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</si>
  <si>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従業者の勤務体制一覧表</t>
  </si>
  <si>
    <t>１　法人・事業所の名称</t>
    <rPh sb="2" eb="4">
      <t>ホウジン</t>
    </rPh>
    <rPh sb="5" eb="8">
      <t>ジギョウショ</t>
    </rPh>
    <rPh sb="9" eb="11">
      <t>メイショウ</t>
    </rPh>
    <phoneticPr fontId="8"/>
  </si>
  <si>
    <t>３　サービス種別</t>
    <rPh sb="6" eb="8">
      <t>シュベツ</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</si>
  <si>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</si>
  <si>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t>※　新設の場合は推定値</t>
    <rPh sb="2" eb="4">
      <t>シンセツ</t>
    </rPh>
    <rPh sb="5" eb="7">
      <t>バアイ</t>
    </rPh>
    <rPh sb="8" eb="11">
      <t>スイテイチ</t>
    </rPh>
    <phoneticPr fontId="8"/>
  </si>
  <si>
    <t>７　人員配置の状況</t>
    <rPh sb="2" eb="4">
      <t>ジンイン</t>
    </rPh>
    <rPh sb="4" eb="6">
      <t>ハイチ</t>
    </rPh>
    <rPh sb="7" eb="9">
      <t>ジョウキョウ</t>
    </rPh>
    <phoneticPr fontId="8"/>
  </si>
  <si>
    <t>勤務延べ
時間数</t>
    <rPh sb="0" eb="3">
      <t>キンムノ</t>
    </rPh>
    <rPh sb="5" eb="8">
      <t>ジカンスウ</t>
    </rPh>
    <phoneticPr fontId="8"/>
  </si>
  <si>
    <t>世話人等</t>
    <rPh sb="0" eb="3">
      <t>セワニン</t>
    </rPh>
    <rPh sb="3" eb="4">
      <t>ナド</t>
    </rPh>
    <phoneticPr fontId="8"/>
  </si>
  <si>
    <t>調整数</t>
    <rPh sb="0" eb="2">
      <t>チョウセイ</t>
    </rPh>
    <rPh sb="2" eb="3">
      <t>スウ</t>
    </rPh>
    <phoneticPr fontId="8"/>
  </si>
  <si>
    <t>共同生活援助用</t>
    <rPh sb="0" eb="2">
      <t>キョウドウ</t>
    </rPh>
    <rPh sb="2" eb="4">
      <t>セイカツ</t>
    </rPh>
    <rPh sb="4" eb="6">
      <t>エンジョ</t>
    </rPh>
    <rPh sb="6" eb="7">
      <t>ヨウ</t>
    </rPh>
    <phoneticPr fontId="8"/>
  </si>
  <si>
    <t>３　算定要件</t>
    <rPh sb="2" eb="4">
      <t>サンテイ</t>
    </rPh>
    <rPh sb="4" eb="6">
      <t>ヨウケン</t>
    </rPh>
    <phoneticPr fontId="8"/>
  </si>
  <si>
    <t>自立生活支援加算（Ⅲ）の加算届出をし、受理されている。</t>
  </si>
  <si>
    <t>４　障害者ピア
　サポート研修
　修了職員</t>
    <rPh sb="2" eb="5">
      <t>ショウガイシャ</t>
    </rPh>
    <rPh sb="13" eb="15">
      <t>ケンシュウ</t>
    </rPh>
    <rPh sb="17" eb="19">
      <t>シュウリョウ</t>
    </rPh>
    <rPh sb="19" eb="21">
      <t>ショクイン</t>
    </rPh>
    <phoneticPr fontId="8"/>
  </si>
  <si>
    <t>修了した研修の名称</t>
    <rPh sb="0" eb="2">
      <t>シュウリョウ</t>
    </rPh>
    <rPh sb="4" eb="6">
      <t>ケンシュウ</t>
    </rPh>
    <rPh sb="7" eb="9">
      <t>メイショウ</t>
    </rPh>
    <phoneticPr fontId="8"/>
  </si>
  <si>
    <t>６月</t>
    <rPh sb="1" eb="2">
      <t>ガツ</t>
    </rPh>
    <phoneticPr fontId="109"/>
  </si>
  <si>
    <t>＜その他の職員＞</t>
    <rPh sb="3" eb="4">
      <t>タ</t>
    </rPh>
    <rPh sb="5" eb="7">
      <t>ショクイン</t>
    </rPh>
    <phoneticPr fontId="8"/>
  </si>
  <si>
    <t>５　研修の実施</t>
    <rPh sb="2" eb="4">
      <t>ケンシュウ</t>
    </rPh>
    <rPh sb="5" eb="7">
      <t>ジッシ</t>
    </rPh>
    <phoneticPr fontId="8"/>
  </si>
  <si>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8"/>
  </si>
  <si>
    <t>３　障害者ピア
　サポート研修
　修了職員</t>
    <rPh sb="2" eb="5">
      <t>ショウガイシャ</t>
    </rPh>
    <rPh sb="13" eb="15">
      <t>ケンシュウ</t>
    </rPh>
    <rPh sb="17" eb="19">
      <t>シュウリョウ</t>
    </rPh>
    <rPh sb="19" eb="20">
      <t>ショク</t>
    </rPh>
    <rPh sb="20" eb="21">
      <t>イン</t>
    </rPh>
    <phoneticPr fontId="8"/>
  </si>
  <si>
    <t>（別紙54-2）</t>
  </si>
  <si>
    <t>日</t>
    <rPh sb="0" eb="1">
      <t>ニチ</t>
    </rPh>
    <phoneticPr fontId="109"/>
  </si>
  <si>
    <t>定員</t>
    <rPh sb="0" eb="2">
      <t>テイイン</t>
    </rPh>
    <phoneticPr fontId="109"/>
  </si>
  <si>
    <t>３　利用者数</t>
    <rPh sb="2" eb="5">
      <t>リヨウシャ</t>
    </rPh>
    <rPh sb="5" eb="6">
      <t>スウ</t>
    </rPh>
    <phoneticPr fontId="8"/>
  </si>
  <si>
    <t>介護サービス包括型事業所</t>
    <rPh sb="0" eb="2">
      <t>カイゴ</t>
    </rPh>
    <rPh sb="9" eb="11">
      <t>ジギョウ</t>
    </rPh>
    <rPh sb="11" eb="12">
      <t>ショ</t>
    </rPh>
    <phoneticPr fontId="8"/>
  </si>
  <si>
    <t>区分１以下</t>
    <rPh sb="0" eb="2">
      <t>クブン</t>
    </rPh>
    <rPh sb="3" eb="5">
      <t>イカ</t>
    </rPh>
    <phoneticPr fontId="8"/>
  </si>
  <si>
    <t>区分４</t>
    <rPh sb="0" eb="2">
      <t>クブン</t>
    </rPh>
    <phoneticPr fontId="8"/>
  </si>
  <si>
    <t>区分５</t>
    <rPh sb="0" eb="2">
      <t>クブン</t>
    </rPh>
    <phoneticPr fontId="8"/>
  </si>
  <si>
    <t>外部サービス利用型事業所</t>
    <rPh sb="0" eb="2">
      <t>ガイブ</t>
    </rPh>
    <rPh sb="6" eb="9">
      <t>リヨウガタ</t>
    </rPh>
    <rPh sb="9" eb="11">
      <t>ジギョウ</t>
    </rPh>
    <rPh sb="11" eb="12">
      <t>ショ</t>
    </rPh>
    <phoneticPr fontId="8"/>
  </si>
  <si>
    <t>８月</t>
    <rPh sb="1" eb="2">
      <t>ガツ</t>
    </rPh>
    <phoneticPr fontId="109"/>
  </si>
  <si>
    <t>個人居宅介護利用者（再掲）</t>
  </si>
  <si>
    <t>５　当該事業所における基準上置くべき従業者数</t>
    <rPh sb="2" eb="4">
      <t>トウガイ</t>
    </rPh>
    <rPh sb="4" eb="7">
      <t>ジギョウショ</t>
    </rPh>
    <phoneticPr fontId="8"/>
  </si>
  <si>
    <t>７月</t>
    <rPh sb="1" eb="2">
      <t>ガツ</t>
    </rPh>
    <phoneticPr fontId="109"/>
  </si>
  <si>
    <t>①新設又は増改築等の時点から６か月未満</t>
  </si>
  <si>
    <t>常勤換算数</t>
    <rPh sb="0" eb="4">
      <t>ジョウキンカンサン</t>
    </rPh>
    <rPh sb="4" eb="5">
      <t>スウ</t>
    </rPh>
    <phoneticPr fontId="8"/>
  </si>
  <si>
    <t>特定従業者数換算数</t>
    <rPh sb="0" eb="5">
      <t>トクテイジュウギョウシャ</t>
    </rPh>
    <rPh sb="5" eb="6">
      <t>スウ</t>
    </rPh>
    <rPh sb="6" eb="9">
      <t>カンサンスウ</t>
    </rPh>
    <phoneticPr fontId="8"/>
  </si>
  <si>
    <t>常勤換算に
よる人数</t>
    <rPh sb="0" eb="2">
      <t>ジョウキン</t>
    </rPh>
    <rPh sb="2" eb="4">
      <t>カンサン</t>
    </rPh>
    <rPh sb="8" eb="10">
      <t>ニンズウ</t>
    </rPh>
    <phoneticPr fontId="8"/>
  </si>
  <si>
    <t>特定従業者数換算による人数</t>
    <rPh sb="0" eb="6">
      <t>トクテイジュウギョウシャスウ</t>
    </rPh>
    <rPh sb="6" eb="8">
      <t>カンサン</t>
    </rPh>
    <rPh sb="11" eb="13">
      <t>ニンズウ</t>
    </rPh>
    <phoneticPr fontId="8"/>
  </si>
  <si>
    <t>世話人等</t>
    <rPh sb="3" eb="4">
      <t>ナド</t>
    </rPh>
    <phoneticPr fontId="8"/>
  </si>
  <si>
    <t>世話人５：１</t>
  </si>
  <si>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8"/>
  </si>
  <si>
    <t>調整数：</t>
    <rPh sb="0" eb="2">
      <t>チョウセイ</t>
    </rPh>
    <rPh sb="2" eb="3">
      <t>スウ</t>
    </rPh>
    <phoneticPr fontId="8"/>
  </si>
  <si>
    <t>日中サービス支援型</t>
    <rPh sb="0" eb="2">
      <t>ニッチュウ</t>
    </rPh>
    <rPh sb="6" eb="9">
      <t>シエンガタ</t>
    </rPh>
    <phoneticPr fontId="8"/>
  </si>
  <si>
    <t>7.5:1の場合</t>
    <rPh sb="6" eb="8">
      <t>バアイ</t>
    </rPh>
    <phoneticPr fontId="8"/>
  </si>
  <si>
    <t>不足加配数</t>
    <rPh sb="0" eb="2">
      <t>フソク</t>
    </rPh>
    <rPh sb="2" eb="4">
      <t>カハイ</t>
    </rPh>
    <rPh sb="4" eb="5">
      <t>スウ</t>
    </rPh>
    <phoneticPr fontId="8"/>
  </si>
  <si>
    <t>12:1</t>
  </si>
  <si>
    <t>30:1</t>
  </si>
  <si>
    <t>土</t>
    <rPh sb="0" eb="1">
      <t>ド</t>
    </rPh>
    <phoneticPr fontId="8"/>
  </si>
  <si>
    <t>サービス管理
責任者</t>
  </si>
  <si>
    <t>1週間に当該事業所における常勤職員の勤務すべき時間数（就業規則上に定める時間数）</t>
  </si>
  <si>
    <t>区分５</t>
    <rPh sb="0" eb="2">
      <t>クブン</t>
    </rPh>
    <phoneticPr fontId="109"/>
  </si>
  <si>
    <t>加配する特定従業者（世話人等）の勤務体制一覧表</t>
    <rPh sb="0" eb="2">
      <t>カハイ</t>
    </rPh>
    <rPh sb="4" eb="6">
      <t>トクテイ</t>
    </rPh>
    <rPh sb="6" eb="9">
      <t>ジュウギョウシャ</t>
    </rPh>
    <rPh sb="10" eb="12">
      <t>セワ</t>
    </rPh>
    <rPh sb="12" eb="14">
      <t>ニンナド</t>
    </rPh>
    <phoneticPr fontId="8"/>
  </si>
  <si>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8"/>
  </si>
  <si>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8"/>
  </si>
  <si>
    <t>管理者</t>
    <rPh sb="0" eb="3">
      <t>カンリシャ</t>
    </rPh>
    <phoneticPr fontId="8"/>
  </si>
  <si>
    <t>サービス管理責任者</t>
    <rPh sb="4" eb="6">
      <t>カンリ</t>
    </rPh>
    <rPh sb="6" eb="9">
      <t>セキニンシャ</t>
    </rPh>
    <phoneticPr fontId="8"/>
  </si>
  <si>
    <t>世話人E</t>
    <rPh sb="0" eb="2">
      <t>セワ</t>
    </rPh>
    <rPh sb="2" eb="3">
      <t>ニン</t>
    </rPh>
    <phoneticPr fontId="8"/>
  </si>
  <si>
    <t>生活支援員D</t>
    <rPh sb="0" eb="2">
      <t>セイカツ</t>
    </rPh>
    <rPh sb="2" eb="4">
      <t>シエン</t>
    </rPh>
    <rPh sb="4" eb="5">
      <t>イン</t>
    </rPh>
    <phoneticPr fontId="8"/>
  </si>
  <si>
    <t>（参考表）</t>
    <rPh sb="3" eb="4">
      <t>ヒョウ</t>
    </rPh>
    <phoneticPr fontId="8"/>
  </si>
  <si>
    <t>１　事業者名等</t>
    <rPh sb="2" eb="5">
      <t>ジギョウシャ</t>
    </rPh>
    <rPh sb="5" eb="6">
      <t>メイ</t>
    </rPh>
    <rPh sb="6" eb="7">
      <t>トウ</t>
    </rPh>
    <phoneticPr fontId="109"/>
  </si>
  <si>
    <t>２　事業所類型</t>
    <rPh sb="2" eb="5">
      <t>ジギョウショ</t>
    </rPh>
    <rPh sb="5" eb="7">
      <t>ルイケイ</t>
    </rPh>
    <phoneticPr fontId="109"/>
  </si>
  <si>
    <t>日中サービス支援型</t>
    <rPh sb="0" eb="2">
      <t>ニッチュウ</t>
    </rPh>
    <rPh sb="6" eb="9">
      <t>シエンガタ</t>
    </rPh>
    <phoneticPr fontId="109"/>
  </si>
  <si>
    <t>延べ利用人数</t>
  </si>
  <si>
    <t>個人居宅介護等利用者</t>
    <rPh sb="6" eb="7">
      <t>ナド</t>
    </rPh>
    <phoneticPr fontId="8"/>
  </si>
  <si>
    <t>５月</t>
    <rPh sb="1" eb="2">
      <t>ガツ</t>
    </rPh>
    <phoneticPr fontId="109"/>
  </si>
  <si>
    <t>12月</t>
    <rPh sb="2" eb="3">
      <t>ガツ</t>
    </rPh>
    <phoneticPr fontId="109"/>
  </si>
  <si>
    <t>１月</t>
    <rPh sb="1" eb="2">
      <t>ガツ</t>
    </rPh>
    <phoneticPr fontId="109"/>
  </si>
  <si>
    <t>項目毎
平均利用者数</t>
    <rPh sb="0" eb="2">
      <t>コウモク</t>
    </rPh>
    <rPh sb="2" eb="3">
      <t>ゴト</t>
    </rPh>
    <rPh sb="4" eb="6">
      <t>ヘイキン</t>
    </rPh>
    <rPh sb="6" eb="8">
      <t>リヨウ</t>
    </rPh>
    <rPh sb="8" eb="9">
      <t>シャ</t>
    </rPh>
    <rPh sb="9" eb="10">
      <t>スウ</t>
    </rPh>
    <phoneticPr fontId="109"/>
  </si>
  <si>
    <t>区分毎平均利用者総数</t>
    <rPh sb="0" eb="2">
      <t>クブン</t>
    </rPh>
    <rPh sb="2" eb="3">
      <t>ゴト</t>
    </rPh>
    <rPh sb="3" eb="5">
      <t>ヘイキン</t>
    </rPh>
    <rPh sb="5" eb="8">
      <t>リヨウシャ</t>
    </rPh>
    <rPh sb="8" eb="10">
      <t>ソウスウ</t>
    </rPh>
    <phoneticPr fontId="8"/>
  </si>
  <si>
    <r>
      <t>※２　「新設又は増改築等の時点から６か月未満」の場合は</t>
    </r>
    <r>
      <rPr>
        <b/>
        <u/>
        <sz val="9"/>
        <color theme="1"/>
        <rFont val="ＭＳ ゴシック"/>
      </rPr>
      <t>入力不要</t>
    </r>
    <rPh sb="24" eb="26">
      <t>バアイ</t>
    </rPh>
    <rPh sb="27" eb="29">
      <t>ニュウリョク</t>
    </rPh>
    <rPh sb="29" eb="31">
      <t>フヨウ</t>
    </rPh>
    <phoneticPr fontId="110"/>
  </si>
  <si>
    <r>
      <t>※３　「新設又は増改築等の時点から６か月以上１年未満」の場合は、</t>
    </r>
    <r>
      <rPr>
        <b/>
        <u/>
        <sz val="9"/>
        <color theme="1"/>
        <rFont val="ＭＳ ゴシック"/>
      </rPr>
      <t>直近６か月分を入力</t>
    </r>
    <rPh sb="28" eb="30">
      <t>バアイ</t>
    </rPh>
    <rPh sb="32" eb="34">
      <t>チョッキン</t>
    </rPh>
    <rPh sb="36" eb="37">
      <t>ツキ</t>
    </rPh>
    <rPh sb="37" eb="38">
      <t>ブン</t>
    </rPh>
    <rPh sb="39" eb="41">
      <t>ニュウリョク</t>
    </rPh>
    <phoneticPr fontId="110"/>
  </si>
  <si>
    <t>※就労事業所は次の書類も添付すること</t>
    <rPh sb="1" eb="3">
      <t>シュウロウ</t>
    </rPh>
    <rPh sb="3" eb="6">
      <t>ジギョウショ</t>
    </rPh>
    <rPh sb="7" eb="8">
      <t>ツギ</t>
    </rPh>
    <rPh sb="9" eb="11">
      <t>ショルイ</t>
    </rPh>
    <rPh sb="12" eb="14">
      <t>テンプ</t>
    </rPh>
    <phoneticPr fontId="8"/>
  </si>
  <si>
    <t>○基本報酬の算定区分に関する届出書</t>
    <rPh sb="1" eb="3">
      <t>キホン</t>
    </rPh>
    <phoneticPr fontId="8"/>
  </si>
  <si>
    <t>（法人）</t>
    <rPh sb="1" eb="3">
      <t>ホウジン</t>
    </rPh>
    <phoneticPr fontId="8"/>
  </si>
  <si>
    <t>（様式第５号）</t>
    <rPh sb="1" eb="3">
      <t>ヨウシキ</t>
    </rPh>
    <rPh sb="3" eb="4">
      <t>ダイ</t>
    </rPh>
    <rPh sb="5" eb="6">
      <t>ゴウ</t>
    </rPh>
    <phoneticPr fontId="8"/>
  </si>
  <si>
    <t>届出者
（法人）</t>
    <rPh sb="0" eb="2">
      <t>トドケデ</t>
    </rPh>
    <rPh sb="2" eb="3">
      <t>シャ</t>
    </rPh>
    <rPh sb="5" eb="7">
      <t>ホウジン</t>
    </rPh>
    <phoneticPr fontId="8"/>
  </si>
  <si>
    <t>主たる事務所
の所在地</t>
    <rPh sb="0" eb="1">
      <t>シュ</t>
    </rPh>
    <rPh sb="3" eb="5">
      <t>ジム</t>
    </rPh>
    <rPh sb="5" eb="6">
      <t>ショ</t>
    </rPh>
    <rPh sb="8" eb="11">
      <t>ショザイチ</t>
    </rPh>
    <phoneticPr fontId="8"/>
  </si>
  <si>
    <t>（ﾌﾘｶﾞﾅ）</t>
  </si>
  <si>
    <t>）</t>
  </si>
  <si>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8"/>
  </si>
  <si>
    <t>実施
事業</t>
    <rPh sb="0" eb="2">
      <t>ジッシ</t>
    </rPh>
    <rPh sb="3" eb="5">
      <t>ジギョウ</t>
    </rPh>
    <phoneticPr fontId="8"/>
  </si>
  <si>
    <t>介　　　　護　　　　給　　　　付</t>
    <rPh sb="0" eb="1">
      <t>スケ</t>
    </rPh>
    <rPh sb="5" eb="6">
      <t>ユズル</t>
    </rPh>
    <rPh sb="10" eb="11">
      <t>キュウ</t>
    </rPh>
    <rPh sb="15" eb="16">
      <t>ヅケ</t>
    </rPh>
    <phoneticPr fontId="8"/>
  </si>
  <si>
    <t>２ 変更</t>
    <rPh sb="2" eb="4">
      <t>ヘンコウ</t>
    </rPh>
    <phoneticPr fontId="8"/>
  </si>
  <si>
    <t>３ 終了</t>
    <rPh sb="2" eb="4">
      <t>シュウリョウ</t>
    </rPh>
    <phoneticPr fontId="8"/>
  </si>
  <si>
    <t>自立訓練（機能訓練）</t>
    <rPh sb="0" eb="2">
      <t>ジリツ</t>
    </rPh>
    <rPh sb="2" eb="4">
      <t>クンレン</t>
    </rPh>
    <rPh sb="5" eb="7">
      <t>キノウ</t>
    </rPh>
    <rPh sb="7" eb="9">
      <t>クンレン</t>
    </rPh>
    <phoneticPr fontId="8"/>
  </si>
  <si>
    <t>宿泊型自立訓練</t>
    <rPh sb="0" eb="3">
      <t>シュクハクガタ</t>
    </rPh>
    <rPh sb="3" eb="5">
      <t>ジリツ</t>
    </rPh>
    <rPh sb="5" eb="7">
      <t>クンレン</t>
    </rPh>
    <phoneticPr fontId="8"/>
  </si>
  <si>
    <t>就労継続支援（Ａ型）</t>
    <rPh sb="0" eb="2">
      <t>シュウロウ</t>
    </rPh>
    <rPh sb="2" eb="4">
      <t>ケイゾク</t>
    </rPh>
    <rPh sb="4" eb="6">
      <t>シエン</t>
    </rPh>
    <rPh sb="8" eb="9">
      <t>カタ</t>
    </rPh>
    <phoneticPr fontId="8"/>
  </si>
  <si>
    <t>地域相談支援
(地域定着支援）</t>
    <rPh sb="0" eb="2">
      <t>チイキ</t>
    </rPh>
    <rPh sb="2" eb="4">
      <t>ソウダン</t>
    </rPh>
    <rPh sb="4" eb="6">
      <t>シエン</t>
    </rPh>
    <rPh sb="8" eb="10">
      <t>チイキ</t>
    </rPh>
    <rPh sb="10" eb="12">
      <t>テイチャク</t>
    </rPh>
    <rPh sb="12" eb="14">
      <t>シエン</t>
    </rPh>
    <phoneticPr fontId="8"/>
  </si>
  <si>
    <t>特定相談支援</t>
    <rPh sb="0" eb="2">
      <t>トクテイ</t>
    </rPh>
    <rPh sb="2" eb="4">
      <t>ソウダン</t>
    </rPh>
    <rPh sb="4" eb="6">
      <t>シエン</t>
    </rPh>
    <phoneticPr fontId="8"/>
  </si>
  <si>
    <t>令和7年度平均利用者数に関する届出書</t>
    <rPh sb="0" eb="2">
      <t>レイワ</t>
    </rPh>
    <rPh sb="3" eb="5">
      <t>ネンド</t>
    </rPh>
    <rPh sb="5" eb="7">
      <t>ヘイキン</t>
    </rPh>
    <rPh sb="7" eb="10">
      <t>リヨウシャ</t>
    </rPh>
    <rPh sb="10" eb="11">
      <t>スウ</t>
    </rPh>
    <rPh sb="12" eb="13">
      <t>カン</t>
    </rPh>
    <rPh sb="15" eb="17">
      <t>トドケデ</t>
    </rPh>
    <rPh sb="17" eb="18">
      <t>ショ</t>
    </rPh>
    <phoneticPr fontId="8"/>
  </si>
  <si>
    <t>障害児</t>
    <rPh sb="0" eb="2">
      <t>ショウガイ</t>
    </rPh>
    <rPh sb="2" eb="3">
      <t>ジ</t>
    </rPh>
    <phoneticPr fontId="8"/>
  </si>
  <si>
    <t>障害児相談支援</t>
    <rPh sb="0" eb="2">
      <t>ショウガイ</t>
    </rPh>
    <rPh sb="2" eb="3">
      <t>ジ</t>
    </rPh>
    <rPh sb="3" eb="5">
      <t>ソウダン</t>
    </rPh>
    <rPh sb="5" eb="7">
      <t>シエン</t>
    </rPh>
    <phoneticPr fontId="8"/>
  </si>
  <si>
    <t>担当者</t>
    <rPh sb="0" eb="3">
      <t>タントウシャ</t>
    </rPh>
    <phoneticPr fontId="8"/>
  </si>
  <si>
    <t>基準上必要となる
生活支援員の人数</t>
    <rPh sb="0" eb="2">
      <t>キジュン</t>
    </rPh>
    <rPh sb="2" eb="3">
      <t>ジョウ</t>
    </rPh>
    <rPh sb="3" eb="5">
      <t>ヒツヨウ</t>
    </rPh>
    <rPh sb="9" eb="11">
      <t>セイカツ</t>
    </rPh>
    <rPh sb="11" eb="13">
      <t>シエン</t>
    </rPh>
    <rPh sb="13" eb="14">
      <t>イン</t>
    </rPh>
    <rPh sb="15" eb="17">
      <t>ニンズウ</t>
    </rPh>
    <phoneticPr fontId="8"/>
  </si>
  <si>
    <r>
      <t>　注　２　　前年度</t>
    </r>
    <r>
      <rPr>
        <sz val="11"/>
        <color auto="1"/>
        <rFont val="ＭＳ Ｐゴシック"/>
      </rPr>
      <t>における事業実績が６月以上１年未満である場合は、前年度の１０月から３月までの期間に係る平均利用者数を算定すること</t>
    </r>
    <rPh sb="1" eb="2">
      <t>チュウ</t>
    </rPh>
    <rPh sb="6" eb="9">
      <t>ゼンネンド</t>
    </rPh>
    <rPh sb="13" eb="15">
      <t>ジギョウ</t>
    </rPh>
    <rPh sb="15" eb="17">
      <t>ジッセキ</t>
    </rPh>
    <rPh sb="19" eb="20">
      <t>ツキ</t>
    </rPh>
    <rPh sb="20" eb="22">
      <t>イジョウ</t>
    </rPh>
    <rPh sb="23" eb="24">
      <t>ネン</t>
    </rPh>
    <rPh sb="24" eb="26">
      <t>ミマン</t>
    </rPh>
    <rPh sb="29" eb="31">
      <t>バアイ</t>
    </rPh>
    <rPh sb="33" eb="36">
      <t>ゼンネンド</t>
    </rPh>
    <rPh sb="39" eb="40">
      <t>ガツ</t>
    </rPh>
    <rPh sb="43" eb="44">
      <t>ガツ</t>
    </rPh>
    <rPh sb="47" eb="49">
      <t>キカン</t>
    </rPh>
    <rPh sb="50" eb="51">
      <t>カカ</t>
    </rPh>
    <rPh sb="52" eb="54">
      <t>ヘイキン</t>
    </rPh>
    <rPh sb="54" eb="57">
      <t>リヨウシャ</t>
    </rPh>
    <rPh sb="57" eb="58">
      <t>スウ</t>
    </rPh>
    <rPh sb="59" eb="61">
      <t>サンテイ</t>
    </rPh>
    <phoneticPr fontId="8"/>
  </si>
  <si>
    <t>該当
・
非該当</t>
  </si>
  <si>
    <r>
      <rPr>
        <sz val="9"/>
        <color auto="1"/>
        <rFont val="HGｺﾞｼｯｸM"/>
      </rPr>
      <t>加算区分</t>
    </r>
    <r>
      <rPr>
        <sz val="10"/>
        <color auto="1"/>
        <rFont val="HGｺﾞｼｯｸM"/>
      </rPr>
      <t xml:space="preserve">
５ ⇒ 合計1人以上
　　　かつ
　　　左の必要数以上</t>
    </r>
    <rPh sb="26" eb="27">
      <t>ヒダリ</t>
    </rPh>
    <rPh sb="28" eb="31">
      <t>ヒツヨウスウ</t>
    </rPh>
    <rPh sb="31" eb="33">
      <t>イジョウ</t>
    </rPh>
    <phoneticPr fontId="8"/>
  </si>
  <si>
    <t>（別紙）</t>
    <rPh sb="1" eb="3">
      <t>ベッシ</t>
    </rPh>
    <phoneticPr fontId="8"/>
  </si>
  <si>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09"/>
  </si>
  <si>
    <t>区分１以下</t>
    <rPh sb="0" eb="2">
      <t>クブン</t>
    </rPh>
    <rPh sb="3" eb="5">
      <t>イカ</t>
    </rPh>
    <phoneticPr fontId="109"/>
  </si>
  <si>
    <t>区分４</t>
    <rPh sb="0" eb="2">
      <t>クブン</t>
    </rPh>
    <phoneticPr fontId="109"/>
  </si>
  <si>
    <t>区分３</t>
    <rPh sb="0" eb="2">
      <t>クブン</t>
    </rPh>
    <phoneticPr fontId="109"/>
  </si>
  <si>
    <t>区分６</t>
    <rPh sb="0" eb="2">
      <t>クブン</t>
    </rPh>
    <phoneticPr fontId="109"/>
  </si>
  <si>
    <t>※２　該当する欄のプルダウンで○を選択する</t>
  </si>
  <si>
    <t>合計</t>
    <rPh sb="0" eb="2">
      <t>ゴウケイ</t>
    </rPh>
    <phoneticPr fontId="109"/>
  </si>
  <si>
    <t>※３　①の場合は４のみ入力、②又は③の場合は５のみ入力すること</t>
  </si>
  <si>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09"/>
  </si>
  <si>
    <t>延べ利用人数</t>
    <rPh sb="0" eb="1">
      <t>ノ</t>
    </rPh>
    <rPh sb="2" eb="4">
      <t>リヨウ</t>
    </rPh>
    <rPh sb="4" eb="6">
      <t>ニンズウ</t>
    </rPh>
    <phoneticPr fontId="109"/>
  </si>
  <si>
    <t>平均利用者数</t>
    <rPh sb="0" eb="2">
      <t>ヘイキン</t>
    </rPh>
    <rPh sb="2" eb="4">
      <t>リヨウ</t>
    </rPh>
    <rPh sb="4" eb="5">
      <t>シャ</t>
    </rPh>
    <rPh sb="5" eb="6">
      <t>スウ</t>
    </rPh>
    <phoneticPr fontId="109"/>
  </si>
  <si>
    <r>
      <t>※４　「新設又は増改築等の時点から６か月未満」の場合は</t>
    </r>
    <r>
      <rPr>
        <b/>
        <u/>
        <sz val="6"/>
        <color theme="1"/>
        <rFont val="ＭＳ ゴシック"/>
      </rPr>
      <t>入力不要</t>
    </r>
    <rPh sb="24" eb="26">
      <t>バアイ</t>
    </rPh>
    <rPh sb="27" eb="29">
      <t>ニュウリョク</t>
    </rPh>
    <rPh sb="29" eb="31">
      <t>フヨウ</t>
    </rPh>
    <phoneticPr fontId="110"/>
  </si>
  <si>
    <r>
      <t>※６　「新設又は増改築の時点から１年以上」の場合は</t>
    </r>
    <r>
      <rPr>
        <b/>
        <u/>
        <sz val="6"/>
        <color theme="1"/>
        <rFont val="ＭＳ ゴシック"/>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10"/>
  </si>
  <si>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8"/>
  </si>
  <si>
    <t>サービス管理責任者</t>
    <rPh sb="4" eb="9">
      <t>カンリセキニンシャ</t>
    </rPh>
    <phoneticPr fontId="8"/>
  </si>
  <si>
    <t>令和８年度の体制等に関する自己点検票</t>
    <rPh sb="0" eb="2">
      <t>レイワ</t>
    </rPh>
    <rPh sb="3" eb="5">
      <t>ネンド</t>
    </rPh>
    <rPh sb="6" eb="8">
      <t>タイセイ</t>
    </rPh>
    <rPh sb="8" eb="9">
      <t>トウ</t>
    </rPh>
    <rPh sb="10" eb="11">
      <t>カン</t>
    </rPh>
    <rPh sb="13" eb="15">
      <t>ジコ</t>
    </rPh>
    <rPh sb="15" eb="17">
      <t>テンケン</t>
    </rPh>
    <rPh sb="17" eb="18">
      <t>ヒョウ</t>
    </rPh>
    <phoneticPr fontId="8"/>
  </si>
  <si>
    <t xml:space="preserve">
・令和７年度の平均利用者数（生活介護は、加えて平均障害支援区分）により、令和８年度の職員配置・勤務体制等を自己点検すること。　　　　　　　　　　　　　　　　　　　　　　　　</t>
    <rPh sb="2" eb="4">
      <t>レイワ</t>
    </rPh>
    <rPh sb="6" eb="7">
      <t>ド</t>
    </rPh>
    <rPh sb="8" eb="10">
      <t>ヘイキン</t>
    </rPh>
    <rPh sb="10" eb="13">
      <t>リヨウシャ</t>
    </rPh>
    <rPh sb="13" eb="14">
      <t>スウ</t>
    </rPh>
    <rPh sb="15" eb="17">
      <t>セイカツ</t>
    </rPh>
    <rPh sb="17" eb="19">
      <t>カイゴ</t>
    </rPh>
    <rPh sb="21" eb="22">
      <t>クワ</t>
    </rPh>
    <rPh sb="24" eb="26">
      <t>ヘイキン</t>
    </rPh>
    <rPh sb="26" eb="28">
      <t>ショウガイ</t>
    </rPh>
    <rPh sb="28" eb="30">
      <t>シエン</t>
    </rPh>
    <rPh sb="30" eb="32">
      <t>クブン</t>
    </rPh>
    <rPh sb="37" eb="39">
      <t>レイワ</t>
    </rPh>
    <rPh sb="41" eb="42">
      <t>ド</t>
    </rPh>
    <rPh sb="43" eb="45">
      <t>ショクイン</t>
    </rPh>
    <rPh sb="45" eb="47">
      <t>ハイチ</t>
    </rPh>
    <rPh sb="48" eb="50">
      <t>キンム</t>
    </rPh>
    <rPh sb="50" eb="52">
      <t>タイセイ</t>
    </rPh>
    <rPh sb="52" eb="53">
      <t>トウ</t>
    </rPh>
    <rPh sb="54" eb="56">
      <t>ジコ</t>
    </rPh>
    <rPh sb="56" eb="58">
      <t>テンケン</t>
    </rPh>
    <phoneticPr fontId="8"/>
  </si>
  <si>
    <r>
      <t>福祉・介護職員等処遇改善加算対象</t>
    </r>
    <r>
      <rPr>
        <sz val="10"/>
        <color rgb="FFFF0000"/>
        <rFont val="ＭＳ Ｐゴシック"/>
      </rPr>
      <t>（令和8年4、5月）</t>
    </r>
    <rPh sb="24" eb="25">
      <t>ツキ</t>
    </rPh>
    <phoneticPr fontId="8"/>
  </si>
  <si>
    <r>
      <t>福祉・介護職員等処遇改善加算対象</t>
    </r>
    <r>
      <rPr>
        <sz val="10"/>
        <color rgb="FFFF0000"/>
        <rFont val="ＭＳ Ｐゴシック"/>
      </rPr>
      <t>（令和8年6月～）</t>
    </r>
  </si>
  <si>
    <t>※２：「異動区分」欄において「３　終了」の場合は、１利用者の状況、２加配される従業者の状況の記載は
　　　不要とする。</t>
  </si>
  <si>
    <t>㈠　６の人員体制において満たすべき算定要件の算出</t>
    <rPh sb="17" eb="19">
      <t>サンテイ</t>
    </rPh>
    <rPh sb="19" eb="21">
      <t>ヨウケン</t>
    </rPh>
    <rPh sb="22" eb="24">
      <t>サンシュツ</t>
    </rPh>
    <phoneticPr fontId="92"/>
  </si>
  <si>
    <r>
      <rPr>
        <sz val="12"/>
        <color theme="1"/>
        <rFont val="ＭＳ 明朝"/>
      </rPr>
      <t>㈡　</t>
    </r>
    <r>
      <rPr>
        <sz val="12"/>
        <color theme="1"/>
        <rFont val="HGSｺﾞｼｯｸM"/>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92"/>
  </si>
  <si>
    <t>㈢　人員配置体制加算　算定の可否</t>
  </si>
  <si>
    <t>勤務延べ
時間数</t>
    <rPh sb="0" eb="3">
      <t>キンムノ</t>
    </rPh>
    <rPh sb="5" eb="8">
      <t>ジカンスウ</t>
    </rPh>
    <phoneticPr fontId="92"/>
  </si>
  <si>
    <r>
      <t>○６の人員体制を満たすために</t>
    </r>
    <r>
      <rPr>
        <u/>
        <sz val="11"/>
        <color theme="1"/>
        <rFont val="HGSｺﾞｼｯｸM"/>
      </rPr>
      <t>加配すべき世話人等</t>
    </r>
    <rPh sb="3" eb="5">
      <t>ジンイン</t>
    </rPh>
    <rPh sb="5" eb="7">
      <t>タイセイ</t>
    </rPh>
    <rPh sb="8" eb="9">
      <t>ミ</t>
    </rPh>
    <phoneticPr fontId="92"/>
  </si>
  <si>
    <t>勤務延べ
時間数</t>
    <rPh sb="0" eb="2">
      <t>キンム</t>
    </rPh>
    <rPh sb="2" eb="3">
      <t>ノ</t>
    </rPh>
    <rPh sb="5" eb="8">
      <t>ジカンスウ</t>
    </rPh>
    <phoneticPr fontId="92"/>
  </si>
  <si>
    <t>可</t>
    <rPh sb="0" eb="1">
      <t>カ</t>
    </rPh>
    <phoneticPr fontId="92"/>
  </si>
  <si>
    <t>(b)</t>
  </si>
  <si>
    <r>
      <rPr>
        <sz val="12"/>
        <color rgb="FFFF0000"/>
        <rFont val="HGSｺﾞｼｯｸM"/>
      </rPr>
      <t>(e)</t>
    </r>
    <r>
      <rPr>
        <sz val="12"/>
        <color theme="1"/>
        <rFont val="HGSｺﾞｼｯｸM"/>
      </rPr>
      <t xml:space="preserve"> ＜</t>
    </r>
    <r>
      <rPr>
        <sz val="12"/>
        <color rgb="FFFF0000"/>
        <rFont val="HGSｺﾞｼｯｸM"/>
      </rPr>
      <t xml:space="preserve"> (f) </t>
    </r>
    <r>
      <rPr>
        <sz val="12"/>
        <color theme="1"/>
        <rFont val="HGSｺﾞｼｯｸM"/>
      </rPr>
      <t>＝ 必要な特定従業者数を満たしているため可</t>
    </r>
    <rPh sb="8" eb="9">
      <t>ヒ</t>
    </rPh>
    <rPh sb="12" eb="14">
      <t>ヒツヨウ</t>
    </rPh>
    <rPh sb="15" eb="21">
      <t>トクテイジュウギョウシャスウ</t>
    </rPh>
    <rPh sb="22" eb="23">
      <t>ミ</t>
    </rPh>
    <rPh sb="30" eb="31">
      <t>カ</t>
    </rPh>
    <phoneticPr fontId="92"/>
  </si>
  <si>
    <t>特定従業者数</t>
    <rPh sb="0" eb="6">
      <t>トクテイジュウギョウシャスウ</t>
    </rPh>
    <phoneticPr fontId="92"/>
  </si>
  <si>
    <t>勤務延べ時間数</t>
  </si>
  <si>
    <t>合計（ (a)＝①＋② ）</t>
    <rPh sb="0" eb="2">
      <t>ゴウケイ</t>
    </rPh>
    <phoneticPr fontId="8"/>
  </si>
  <si>
    <t>(a)</t>
  </si>
  <si>
    <t>(c)</t>
  </si>
  <si>
    <t>(e)</t>
  </si>
  <si>
    <t>(d)</t>
  </si>
  <si>
    <t>(f)</t>
  </si>
  <si>
    <t>（別紙47-1）</t>
    <rPh sb="1" eb="3">
      <t>ベッシ</t>
    </rPh>
    <phoneticPr fontId="92"/>
  </si>
  <si>
    <t>令和7年</t>
    <rPh sb="0" eb="2">
      <t>レイワ</t>
    </rPh>
    <rPh sb="3" eb="4">
      <t>ネン</t>
    </rPh>
    <phoneticPr fontId="8"/>
  </si>
  <si>
    <t>令和8年</t>
    <rPh sb="0" eb="2">
      <t>レイワ</t>
    </rPh>
    <rPh sb="3" eb="4">
      <t>ネン</t>
    </rPh>
    <phoneticPr fontId="8"/>
  </si>
</sst>
</file>

<file path=xl/styles.xml><?xml version="1.0" encoding="utf-8"?>
<styleSheet xmlns="http://schemas.openxmlformats.org/spreadsheetml/2006/main" xmlns:r="http://schemas.openxmlformats.org/officeDocument/2006/relationships" xmlns:mc="http://schemas.openxmlformats.org/markup-compatibility/2006">
  <numFmts count="22">
    <numFmt numFmtId="176" formatCode="\¥#,##0;[Red]&quot;¥-&quot;#,##0"/>
    <numFmt numFmtId="177" formatCode="ge\.m\.d;@"/>
    <numFmt numFmtId="178" formatCode="0.00_ "/>
    <numFmt numFmtId="179" formatCode="0_ "/>
    <numFmt numFmtId="180" formatCode="#,##0.0_ "/>
    <numFmt numFmtId="181" formatCode="0.0_ "/>
    <numFmt numFmtId="182" formatCode="###########&quot;人&quot;"/>
    <numFmt numFmtId="183" formatCode="##########.###&quot;人&quot;"/>
    <numFmt numFmtId="184" formatCode="0.0000_ "/>
    <numFmt numFmtId="185" formatCode="#,##0_ "/>
    <numFmt numFmtId="186" formatCode="[&lt;=999]000;[&lt;=9999]000\-00;000\-0000"/>
    <numFmt numFmtId="187" formatCode="0.0%"/>
    <numFmt numFmtId="188" formatCode="h:m"/>
    <numFmt numFmtId="189" formatCode="0.0;\0;0.0"/>
    <numFmt numFmtId="190" formatCode="0.000;\0;0.000"/>
    <numFmt numFmtId="191" formatCode="0.0_ ;[Red]\-0.0\ "/>
    <numFmt numFmtId="192" formatCode="0.0_);[Red]\(0.0\)"/>
    <numFmt numFmtId="193" formatCode="0_ ;[Red]\-0\ "/>
    <numFmt numFmtId="194" formatCode="0.0&quot;人&quot;"/>
    <numFmt numFmtId="195" formatCode="0.00&quot;人&quot;"/>
    <numFmt numFmtId="196" formatCode="0.0"/>
    <numFmt numFmtId="197" formatCode="0.00_);[Red]\(0.00\)"/>
  </numFmts>
  <fonts count="111">
    <font>
      <sz val="11"/>
      <color rgb="FF000000"/>
      <name val="ＭＳ Ｐゴシック"/>
      <family val="3"/>
    </font>
    <font>
      <u/>
      <sz val="11"/>
      <color rgb="FF0000FF"/>
      <name val="ＭＳ Ｐゴシック"/>
      <family val="3"/>
    </font>
    <font>
      <u/>
      <sz val="11"/>
      <color indexed="12"/>
      <name val="ＭＳ Ｐゴシック"/>
      <family val="3"/>
    </font>
    <font>
      <sz val="11"/>
      <color auto="1"/>
      <name val="ＭＳ Ｐゴシック"/>
      <family val="3"/>
    </font>
    <font>
      <sz val="11"/>
      <color theme="1"/>
      <name val="ＭＳ Ｐゴシック"/>
      <family val="3"/>
      <scheme val="minor"/>
    </font>
    <font>
      <sz val="11"/>
      <color theme="1"/>
      <name val="ＭＳ ゴシック"/>
      <family val="3"/>
    </font>
    <font>
      <sz val="11"/>
      <color rgb="FF000000"/>
      <name val="ＭＳ Ｐゴシック"/>
      <family val="3"/>
    </font>
    <font>
      <sz val="11"/>
      <color theme="1"/>
      <name val="游ゴシック"/>
      <family val="3"/>
    </font>
    <font>
      <sz val="6"/>
      <color auto="1"/>
      <name val="ＭＳ Ｐゴシック"/>
      <family val="3"/>
    </font>
    <font>
      <b/>
      <sz val="18"/>
      <color auto="1"/>
      <name val="ＭＳ Ｐゴシック"/>
      <family val="3"/>
    </font>
    <font>
      <sz val="18"/>
      <color auto="1"/>
      <name val="ＭＳ Ｐゴシック"/>
      <family val="3"/>
    </font>
    <font>
      <b/>
      <sz val="14"/>
      <color auto="1"/>
      <name val="ＭＳ Ｐゴシック"/>
      <family val="3"/>
    </font>
    <font>
      <sz val="12"/>
      <color auto="1"/>
      <name val="ＭＳ Ｐゴシック"/>
      <family val="3"/>
    </font>
    <font>
      <sz val="14"/>
      <color auto="1"/>
      <name val="ＭＳ Ｐゴシック"/>
      <family val="3"/>
    </font>
    <font>
      <b/>
      <u/>
      <sz val="14"/>
      <color auto="1"/>
      <name val="ＭＳ Ｐゴシック"/>
      <family val="3"/>
    </font>
    <font>
      <sz val="16"/>
      <color auto="1"/>
      <name val="ＭＳ Ｐゴシック"/>
      <family val="3"/>
    </font>
    <font>
      <b/>
      <sz val="12"/>
      <color auto="1"/>
      <name val="ＭＳ Ｐゴシック"/>
      <family val="3"/>
    </font>
    <font>
      <sz val="12"/>
      <color auto="1"/>
      <name val="ＭＳ 明朝"/>
      <family val="1"/>
    </font>
    <font>
      <sz val="12"/>
      <color auto="1"/>
      <name val="ＭＳ ゴシック"/>
      <family val="3"/>
    </font>
    <font>
      <sz val="9"/>
      <color auto="1"/>
      <name val="ＭＳ ゴシック"/>
      <family val="3"/>
    </font>
    <font>
      <sz val="14"/>
      <color auto="1"/>
      <name val="HG丸ｺﾞｼｯｸM-PRO"/>
      <family val="3"/>
    </font>
    <font>
      <sz val="10"/>
      <color auto="1"/>
      <name val="ＭＳ ゴシック"/>
      <family val="3"/>
    </font>
    <font>
      <sz val="11"/>
      <color auto="1"/>
      <name val="ＭＳ ゴシック"/>
      <family val="3"/>
    </font>
    <font>
      <sz val="14"/>
      <color auto="1"/>
      <name val="ＭＳ ゴシック"/>
      <family val="3"/>
    </font>
    <font>
      <sz val="10"/>
      <color theme="1"/>
      <name val="ＭＳ ゴシック"/>
      <family val="3"/>
    </font>
    <font>
      <sz val="16"/>
      <color auto="1"/>
      <name val="ＭＳ ゴシック"/>
      <family val="3"/>
    </font>
    <font>
      <sz val="9"/>
      <color auto="1"/>
      <name val="ＭＳ 明朝"/>
      <family val="1"/>
    </font>
    <font>
      <sz val="16"/>
      <color auto="1"/>
      <name val="ＭＳ 明朝"/>
      <family val="1"/>
    </font>
    <font>
      <sz val="14"/>
      <color auto="1"/>
      <name val="ＭＳ 明朝"/>
      <family val="1"/>
    </font>
    <font>
      <sz val="8"/>
      <color auto="1"/>
      <name val="ＭＳ Ｐゴシック"/>
      <family val="3"/>
    </font>
    <font>
      <sz val="10"/>
      <color auto="1"/>
      <name val="ＭＳ Ｐゴシック"/>
      <family val="3"/>
    </font>
    <font>
      <sz val="9"/>
      <color auto="1"/>
      <name val="ＭＳ Ｐゴシック"/>
      <family val="3"/>
    </font>
    <font>
      <sz val="11"/>
      <color auto="1"/>
      <name val="ＭＳ 明朝"/>
      <family val="1"/>
    </font>
    <font>
      <b/>
      <sz val="11"/>
      <color auto="1"/>
      <name val="ＭＳ ゴシック"/>
      <family val="3"/>
    </font>
    <font>
      <sz val="22"/>
      <color auto="1"/>
      <name val="ＭＳ ゴシック"/>
      <family val="3"/>
    </font>
    <font>
      <sz val="12"/>
      <color theme="1"/>
      <name val="ＭＳ ゴシック"/>
      <family val="3"/>
    </font>
    <font>
      <sz val="18"/>
      <color auto="1"/>
      <name val="ＭＳ ゴシック"/>
      <family val="3"/>
    </font>
    <font>
      <sz val="12"/>
      <color indexed="10"/>
      <name val="ＭＳ ゴシック"/>
      <family val="3"/>
    </font>
    <font>
      <sz val="10"/>
      <color rgb="FF000000"/>
      <name val="ＭＳ Ｐゴシック"/>
      <family val="3"/>
    </font>
    <font>
      <b/>
      <sz val="10"/>
      <color auto="1"/>
      <name val="ＭＳ ゴシック"/>
      <family val="3"/>
    </font>
    <font>
      <sz val="8"/>
      <color auto="1"/>
      <name val="ＭＳ ゴシック"/>
      <family val="3"/>
    </font>
    <font>
      <b/>
      <sz val="20"/>
      <color auto="1"/>
      <name val="ＭＳ ゴシック"/>
      <family val="3"/>
    </font>
    <font>
      <sz val="12"/>
      <color rgb="FFFF0000"/>
      <name val="ＭＳ ゴシック"/>
      <family val="3"/>
    </font>
    <font>
      <b/>
      <sz val="11"/>
      <color rgb="FFFF0000"/>
      <name val="ＭＳ ゴシック"/>
      <family val="3"/>
    </font>
    <font>
      <u/>
      <sz val="16"/>
      <color indexed="12"/>
      <name val="ＭＳ Ｐゴシック"/>
      <family val="3"/>
    </font>
    <font>
      <b/>
      <u/>
      <sz val="12"/>
      <color auto="1"/>
      <name val="ＭＳ ゴシック"/>
      <family val="3"/>
    </font>
    <font>
      <b/>
      <sz val="12"/>
      <color auto="1"/>
      <name val="ＭＳ ゴシック"/>
      <family val="3"/>
    </font>
    <font>
      <u/>
      <sz val="16"/>
      <color rgb="FF0000FF"/>
      <name val="ＭＳ Ｐゴシック"/>
      <family val="3"/>
    </font>
    <font>
      <u/>
      <sz val="11"/>
      <color auto="1"/>
      <name val="ＭＳ Ｐゴシック"/>
      <family val="3"/>
    </font>
    <font>
      <sz val="11"/>
      <color auto="1"/>
      <name val="HGｺﾞｼｯｸM"/>
      <family val="3"/>
    </font>
    <font>
      <sz val="12"/>
      <color auto="1"/>
      <name val="HGｺﾞｼｯｸM"/>
      <family val="3"/>
    </font>
    <font>
      <sz val="14"/>
      <color auto="1"/>
      <name val="HGｺﾞｼｯｸM"/>
      <family val="3"/>
    </font>
    <font>
      <b/>
      <sz val="11"/>
      <color auto="1"/>
      <name val="ＭＳ Ｐゴシック"/>
      <family val="3"/>
    </font>
    <font>
      <sz val="9"/>
      <color auto="1"/>
      <name val="HGｺﾞｼｯｸM"/>
      <family val="3"/>
    </font>
    <font>
      <sz val="8"/>
      <color auto="1"/>
      <name val="HGｺﾞｼｯｸM"/>
      <family val="3"/>
    </font>
    <font>
      <b/>
      <sz val="14"/>
      <color auto="1"/>
      <name val="HGｺﾞｼｯｸM"/>
      <family val="3"/>
    </font>
    <font>
      <sz val="10"/>
      <color auto="1"/>
      <name val="HGｺﾞｼｯｸM"/>
      <family val="3"/>
    </font>
    <font>
      <b/>
      <sz val="14"/>
      <color auto="1"/>
      <name val="ＭＳ ゴシック"/>
      <family val="3"/>
    </font>
    <font>
      <sz val="11"/>
      <color auto="1"/>
      <name val="ＭＳ Ｐ明朝"/>
      <family val="1"/>
    </font>
    <font>
      <u/>
      <sz val="11"/>
      <color auto="1"/>
      <name val="ＭＳ Ｐ明朝"/>
      <family val="1"/>
    </font>
    <font>
      <sz val="12"/>
      <color theme="1"/>
      <name val="ＭＳ Ｐゴシック"/>
      <family val="3"/>
    </font>
    <font>
      <sz val="16"/>
      <color theme="1"/>
      <name val="ＭＳ Ｐゴシック"/>
      <family val="3"/>
    </font>
    <font>
      <sz val="10"/>
      <color theme="1"/>
      <name val="ＭＳ Ｐゴシック"/>
      <family val="3"/>
    </font>
    <font>
      <sz val="9"/>
      <color theme="1"/>
      <name val="ＭＳ ゴシック"/>
      <family val="3"/>
    </font>
    <font>
      <sz val="9"/>
      <color theme="1"/>
      <name val="ＭＳ Ｐゴシック"/>
      <family val="3"/>
      <scheme val="minor"/>
    </font>
    <font>
      <sz val="10"/>
      <color rgb="FFFF0000"/>
      <name val="ＭＳ Ｐゴシック"/>
      <family val="3"/>
    </font>
    <font>
      <sz val="10"/>
      <color rgb="FFFF0000"/>
      <name val="ＭＳ ゴシック"/>
      <family val="3"/>
    </font>
    <font>
      <sz val="11"/>
      <color rgb="FFFF0000"/>
      <name val="ＭＳ Ｐゴシック"/>
      <family val="3"/>
    </font>
    <font>
      <sz val="9"/>
      <color rgb="FFFF0000"/>
      <name val="ＭＳ Ｐゴシック"/>
      <family val="3"/>
    </font>
    <font>
      <sz val="11"/>
      <color auto="1"/>
      <name val="HGSｺﾞｼｯｸM"/>
      <family val="3"/>
    </font>
    <font>
      <sz val="11"/>
      <color theme="1"/>
      <name val="HGSｺﾞｼｯｸM"/>
      <family val="3"/>
    </font>
    <font>
      <sz val="12"/>
      <color auto="1"/>
      <name val="HGSｺﾞｼｯｸM"/>
      <family val="3"/>
    </font>
    <font>
      <b/>
      <sz val="14"/>
      <color auto="1"/>
      <name val="HGSｺﾞｼｯｸM"/>
      <family val="3"/>
    </font>
    <font>
      <sz val="12"/>
      <color theme="1"/>
      <name val="HGSｺﾞｼｯｸM"/>
      <family val="3"/>
    </font>
    <font>
      <b/>
      <sz val="12"/>
      <color auto="1"/>
      <name val="HGSｺﾞｼｯｸM"/>
      <family val="3"/>
    </font>
    <font>
      <sz val="10"/>
      <color auto="1"/>
      <name val="HGSｺﾞｼｯｸM"/>
      <family val="3"/>
    </font>
    <font>
      <b/>
      <sz val="12"/>
      <color rgb="FFFF0000"/>
      <name val="HGSｺﾞｼｯｸM"/>
      <family val="3"/>
    </font>
    <font>
      <sz val="10"/>
      <color theme="1"/>
      <name val="ＭＳ 明朝"/>
      <family val="1"/>
    </font>
    <font>
      <sz val="6"/>
      <color theme="1"/>
      <name val="ＭＳ 明朝"/>
      <family val="1"/>
    </font>
    <font>
      <b/>
      <sz val="9"/>
      <color rgb="FFFF0000"/>
      <name val="ＭＳ ゴシック"/>
      <family val="3"/>
    </font>
    <font>
      <sz val="6"/>
      <color theme="1"/>
      <name val="ＭＳ ゴシック"/>
      <family val="3"/>
    </font>
    <font>
      <sz val="10"/>
      <color theme="1"/>
      <name val="Arial"/>
      <family val="2"/>
    </font>
    <font>
      <b/>
      <sz val="14"/>
      <color theme="1"/>
      <name val="ＭＳ ゴシック"/>
      <family val="3"/>
    </font>
    <font>
      <b/>
      <sz val="20"/>
      <color theme="1"/>
      <name val="ＭＳ ゴシック"/>
      <family val="3"/>
    </font>
    <font>
      <b/>
      <sz val="10"/>
      <color theme="1"/>
      <name val="ＭＳ ゴシック"/>
      <family val="3"/>
    </font>
    <font>
      <b/>
      <sz val="9"/>
      <color rgb="FFFF0000"/>
      <name val="ＭＳ 明朝"/>
      <family val="1"/>
    </font>
    <font>
      <b/>
      <sz val="6"/>
      <color theme="7"/>
      <name val="ＭＳ ゴシック"/>
      <family val="3"/>
    </font>
    <font>
      <sz val="14"/>
      <color theme="1"/>
      <name val="ＭＳ Ｐゴシック"/>
      <family val="3"/>
    </font>
    <font>
      <b/>
      <sz val="11"/>
      <color theme="1"/>
      <name val="ＭＳ Ｐゴシック"/>
      <family val="3"/>
      <scheme val="minor"/>
    </font>
    <font>
      <sz val="9"/>
      <color auto="1"/>
      <name val="HGSｺﾞｼｯｸM"/>
      <family val="3"/>
    </font>
    <font>
      <sz val="10.5"/>
      <color auto="1"/>
      <name val="HGSｺﾞｼｯｸM"/>
      <family val="3"/>
    </font>
    <font>
      <sz val="11"/>
      <color rgb="FFFF0000"/>
      <name val="HGSｺﾞｼｯｸM"/>
      <family val="3"/>
    </font>
    <font>
      <sz val="6"/>
      <color auto="1"/>
      <name val="游ゴシック"/>
      <family val="3"/>
    </font>
    <font>
      <sz val="14"/>
      <color auto="1"/>
      <name val="HGSｺﾞｼｯｸM"/>
      <family val="3"/>
    </font>
    <font>
      <sz val="10"/>
      <color theme="1"/>
      <name val="HGSｺﾞｼｯｸM"/>
      <family val="3"/>
    </font>
    <font>
      <sz val="12"/>
      <color theme="1"/>
      <name val="ＭＳ 明朝"/>
      <family val="1"/>
    </font>
    <font>
      <sz val="8"/>
      <color auto="1"/>
      <name val="HGSｺﾞｼｯｸM"/>
      <family val="3"/>
    </font>
    <font>
      <sz val="8"/>
      <color theme="1"/>
      <name val="HGSｺﾞｼｯｸM"/>
      <family val="3"/>
    </font>
    <font>
      <sz val="16"/>
      <color theme="1"/>
      <name val="HGSｺﾞｼｯｸM"/>
      <family val="3"/>
    </font>
    <font>
      <b/>
      <sz val="11"/>
      <color theme="1"/>
      <name val="HGSｺﾞｼｯｸM"/>
      <family val="3"/>
    </font>
    <font>
      <b/>
      <sz val="11"/>
      <color rgb="FFFF0000"/>
      <name val="HGSｺﾞｼｯｸM"/>
      <family val="3"/>
    </font>
    <font>
      <b/>
      <sz val="12"/>
      <color theme="1"/>
      <name val="ＭＳ ゴシック"/>
      <family val="3"/>
    </font>
    <font>
      <sz val="16"/>
      <color theme="1"/>
      <name val="ＭＳ 明朝"/>
      <family val="1"/>
    </font>
    <font>
      <sz val="6"/>
      <color auto="1"/>
      <name val="ＭＳ ゴシック"/>
      <family val="2"/>
    </font>
    <font>
      <b/>
      <sz val="8"/>
      <color rgb="FFFF0000"/>
      <name val="ＭＳ ゴシック"/>
      <family val="3"/>
    </font>
    <font>
      <sz val="8"/>
      <color theme="1"/>
      <name val="ＭＳ 明朝"/>
      <family val="1"/>
    </font>
    <font>
      <sz val="9"/>
      <color theme="1"/>
      <name val="ＭＳ 明朝"/>
      <family val="1"/>
    </font>
    <font>
      <sz val="11"/>
      <color theme="1"/>
      <name val="HGｺﾞｼｯｸM"/>
      <family val="3"/>
    </font>
    <font>
      <sz val="12"/>
      <color auto="1"/>
      <name val="ＭＳ ゴシック"/>
      <family val="3"/>
    </font>
    <font>
      <sz val="6"/>
      <color auto="1"/>
      <name val="ＭＳ ゴシック"/>
      <family val="2"/>
    </font>
    <font>
      <sz val="11"/>
      <color theme="1"/>
      <name val="ＭＳ ゴシック"/>
      <family val="3"/>
    </font>
  </fonts>
  <fills count="20">
    <fill>
      <patternFill patternType="none"/>
    </fill>
    <fill>
      <patternFill patternType="gray125"/>
    </fill>
    <fill>
      <patternFill patternType="solid">
        <fgColor theme="8" tint="0.8"/>
        <bgColor indexed="64"/>
      </patternFill>
    </fill>
    <fill>
      <patternFill patternType="solid">
        <fgColor rgb="FFFFFF00"/>
        <bgColor indexed="64"/>
      </patternFill>
    </fill>
    <fill>
      <patternFill patternType="solid">
        <fgColor indexed="43"/>
        <bgColor indexed="64"/>
      </patternFill>
    </fill>
    <fill>
      <patternFill patternType="solid">
        <fgColor rgb="FFCCFFFF"/>
        <bgColor indexed="64"/>
      </patternFill>
    </fill>
    <fill>
      <patternFill patternType="solid">
        <fgColor indexed="41"/>
        <bgColor indexed="64"/>
      </patternFill>
    </fill>
    <fill>
      <patternFill patternType="solid">
        <fgColor theme="2"/>
        <bgColor indexed="64"/>
      </patternFill>
    </fill>
    <fill>
      <patternFill patternType="solid">
        <fgColor theme="9" tint="0.8"/>
        <bgColor indexed="64"/>
      </patternFill>
    </fill>
    <fill>
      <patternFill patternType="solid">
        <fgColor theme="8" tint="0.6"/>
        <bgColor indexed="64"/>
      </patternFill>
    </fill>
    <fill>
      <patternFill patternType="solid">
        <fgColor rgb="FFDBEEF4"/>
        <bgColor rgb="FFEEECE1"/>
      </patternFill>
    </fill>
    <fill>
      <patternFill patternType="solid">
        <fgColor rgb="FFFFFF00"/>
        <bgColor rgb="FFFFFF00"/>
      </patternFill>
    </fill>
    <fill>
      <patternFill patternType="solid">
        <fgColor rgb="FFFFFF99"/>
        <bgColor indexed="64"/>
      </patternFill>
    </fill>
    <fill>
      <patternFill patternType="solid">
        <fgColor theme="0"/>
        <bgColor indexed="64"/>
      </patternFill>
    </fill>
    <fill>
      <patternFill patternType="solid">
        <fgColor theme="7" tint="0.8"/>
        <bgColor indexed="64"/>
      </patternFill>
    </fill>
    <fill>
      <patternFill patternType="solid">
        <fgColor theme="0" tint="-5.e-002"/>
        <bgColor indexed="64"/>
      </patternFill>
    </fill>
    <fill>
      <patternFill patternType="solid">
        <fgColor theme="0" tint="-0.15"/>
        <bgColor indexed="64"/>
      </patternFill>
    </fill>
    <fill>
      <patternFill patternType="solid">
        <fgColor rgb="FFFFFFCC"/>
        <bgColor indexed="64"/>
      </patternFill>
    </fill>
    <fill>
      <patternFill patternType="solid">
        <fgColor theme="4" tint="0.8"/>
        <bgColor indexed="64"/>
      </patternFill>
    </fill>
    <fill>
      <patternFill patternType="solid">
        <fgColor theme="6" tint="0.8"/>
        <bgColor indexed="64"/>
      </patternFill>
    </fill>
  </fills>
  <borders count="337">
    <border>
      <left/>
      <right/>
      <top/>
      <bottom/>
      <diagonal/>
    </border>
    <border>
      <left style="thin">
        <color indexed="64"/>
      </left>
      <right/>
      <top style="thin">
        <color indexed="64"/>
      </top>
      <bottom/>
      <diagonal/>
    </border>
    <border>
      <left style="thin">
        <color auto="1"/>
      </left>
      <right/>
      <top style="thin">
        <color auto="1"/>
      </top>
      <bottom style="thin">
        <color auto="1"/>
      </bottom>
      <diagonal/>
    </border>
    <border>
      <left style="thin">
        <color indexed="64"/>
      </left>
      <right/>
      <top/>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top/>
      <bottom style="dashed">
        <color indexed="64"/>
      </bottom>
      <diagonal/>
    </border>
    <border>
      <left style="thick">
        <color indexed="64"/>
      </left>
      <right/>
      <top/>
      <bottom style="thin">
        <color indexed="64"/>
      </bottom>
      <diagonal/>
    </border>
    <border>
      <left style="thick">
        <color indexed="64"/>
      </left>
      <right/>
      <top/>
      <bottom style="thick">
        <color indexed="64"/>
      </bottom>
      <diagonal/>
    </border>
    <border>
      <left/>
      <right/>
      <top style="thin">
        <color auto="1"/>
      </top>
      <bottom/>
      <diagonal/>
    </border>
    <border>
      <left/>
      <right/>
      <top style="thin">
        <color indexed="64"/>
      </top>
      <bottom style="thin">
        <color indexed="64"/>
      </bottom>
      <diagonal/>
    </border>
    <border>
      <left/>
      <right/>
      <top style="thick">
        <color indexed="64"/>
      </top>
      <bottom style="thin">
        <color indexed="64"/>
      </bottom>
      <diagonal/>
    </border>
    <border>
      <left/>
      <right/>
      <top/>
      <bottom style="dashed">
        <color indexed="64"/>
      </bottom>
      <diagonal/>
    </border>
    <border>
      <left/>
      <right/>
      <top/>
      <bottom style="thin">
        <color auto="1"/>
      </bottom>
      <diagonal/>
    </border>
    <border>
      <left/>
      <right/>
      <top/>
      <bottom style="thick">
        <color auto="1"/>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auto="1"/>
      </right>
      <top/>
      <bottom/>
      <diagonal/>
    </border>
    <border>
      <left style="dashed">
        <color auto="1"/>
      </left>
      <right style="dashed">
        <color auto="1"/>
      </right>
      <top style="thin">
        <color auto="1"/>
      </top>
      <bottom/>
      <diagonal/>
    </border>
    <border>
      <left/>
      <right style="thin">
        <color indexed="64"/>
      </right>
      <top/>
      <bottom style="dashed">
        <color indexed="64"/>
      </bottom>
      <diagonal/>
    </border>
    <border>
      <left/>
      <right style="thin">
        <color auto="1"/>
      </right>
      <top/>
      <bottom style="thin">
        <color auto="1"/>
      </bottom>
      <diagonal/>
    </border>
    <border>
      <left style="thin">
        <color auto="1"/>
      </left>
      <right/>
      <top/>
      <bottom style="thin">
        <color auto="1"/>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right style="thick">
        <color auto="1"/>
      </right>
      <top/>
      <bottom/>
      <diagonal/>
    </border>
    <border>
      <left/>
      <right style="thick">
        <color indexed="64"/>
      </right>
      <top/>
      <bottom style="thin">
        <color indexed="64"/>
      </bottom>
      <diagonal/>
    </border>
    <border>
      <left/>
      <right style="thick">
        <color indexed="64"/>
      </right>
      <top/>
      <bottom style="thick">
        <color indexed="64"/>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ashed">
        <color indexed="64"/>
      </top>
      <bottom style="dashed">
        <color indexed="64"/>
      </bottom>
      <diagonal/>
    </border>
    <border>
      <left/>
      <right style="thin">
        <color auto="1"/>
      </right>
      <top style="thin">
        <color auto="1"/>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top/>
      <bottom style="dotted">
        <color indexed="64"/>
      </bottom>
      <diagonal/>
    </border>
    <border>
      <left/>
      <right/>
      <top style="thin">
        <color auto="1"/>
      </top>
      <bottom style="thin">
        <color auto="1"/>
      </bottom>
      <diagonal/>
    </border>
    <border>
      <left style="thin">
        <color auto="1"/>
      </left>
      <right style="thin">
        <color auto="1"/>
      </right>
      <top style="thin">
        <color auto="1"/>
      </top>
      <bottom/>
      <diagonal/>
    </border>
    <border>
      <left/>
      <right/>
      <top style="dotted">
        <color indexed="64"/>
      </top>
      <bottom style="dotted">
        <color indexed="64"/>
      </bottom>
      <diagonal/>
    </border>
    <border>
      <left/>
      <right/>
      <top/>
      <bottom style="dotted">
        <color auto="1"/>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auto="1"/>
      </left>
      <right/>
      <top style="dotted">
        <color auto="1"/>
      </top>
      <bottom style="thin">
        <color auto="1"/>
      </bottom>
      <diagonal/>
    </border>
    <border>
      <left style="dotted">
        <color indexed="64"/>
      </left>
      <right style="thin">
        <color indexed="64"/>
      </right>
      <top style="dotted">
        <color indexed="64"/>
      </top>
      <bottom style="dotted">
        <color indexed="64"/>
      </bottom>
      <diagonal/>
    </border>
    <border>
      <left/>
      <right style="thin">
        <color auto="1"/>
      </right>
      <top style="dotted">
        <color auto="1"/>
      </top>
      <bottom style="dotted">
        <color auto="1"/>
      </bottom>
      <diagonal/>
    </border>
    <border>
      <left/>
      <right style="thin">
        <color auto="1"/>
      </right>
      <top/>
      <bottom style="dotted">
        <color auto="1"/>
      </bottom>
      <diagonal/>
    </border>
    <border>
      <left/>
      <right style="thin">
        <color auto="1"/>
      </right>
      <top style="thin">
        <color auto="1"/>
      </top>
      <bottom style="thin">
        <color auto="1"/>
      </bottom>
      <diagonal/>
    </border>
    <border>
      <left/>
      <right style="thin">
        <color auto="1"/>
      </right>
      <top style="thin">
        <color auto="1"/>
      </top>
      <bottom style="dotted">
        <color auto="1"/>
      </bottom>
      <diagonal/>
    </border>
    <border>
      <left/>
      <right style="thin">
        <color indexed="64"/>
      </right>
      <top style="dotted">
        <color indexed="64"/>
      </top>
      <bottom style="thin">
        <color indexed="64"/>
      </bottom>
      <diagonal/>
    </border>
    <border>
      <left style="thin">
        <color auto="1"/>
      </left>
      <right/>
      <top/>
      <bottom style="dotted">
        <color auto="1"/>
      </bottom>
      <diagonal/>
    </border>
    <border>
      <left style="thin">
        <color indexed="64"/>
      </left>
      <right/>
      <top style="dotted">
        <color indexed="64"/>
      </top>
      <bottom/>
      <diagonal/>
    </border>
    <border>
      <left/>
      <right/>
      <top style="thin">
        <color indexed="64"/>
      </top>
      <bottom style="dotted">
        <color indexed="64"/>
      </bottom>
      <diagonal/>
    </border>
    <border>
      <left/>
      <right/>
      <top style="dotted">
        <color auto="1"/>
      </top>
      <bottom style="thin">
        <color auto="1"/>
      </bottom>
      <diagonal/>
    </border>
    <border>
      <left/>
      <right/>
      <top style="dotted">
        <color indexed="64"/>
      </top>
      <bottom/>
      <diagonal/>
    </border>
    <border>
      <left/>
      <right style="thin">
        <color auto="1"/>
      </right>
      <top style="dotted">
        <color auto="1"/>
      </top>
      <bottom/>
      <diagonal/>
    </border>
    <border>
      <left style="medium">
        <color auto="1"/>
      </left>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medium">
        <color auto="1"/>
      </left>
      <right style="thin">
        <color auto="1"/>
      </right>
      <top style="thin">
        <color auto="1"/>
      </top>
      <bottom style="thin">
        <color auto="1"/>
      </bottom>
      <diagonal/>
    </border>
    <border>
      <left style="medium">
        <color indexed="64"/>
      </left>
      <right/>
      <top style="thin">
        <color indexed="64"/>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diagonal/>
    </border>
    <border>
      <left style="medium">
        <color auto="1"/>
      </left>
      <right/>
      <top/>
      <bottom style="thin">
        <color auto="1"/>
      </bottom>
      <diagonal/>
    </border>
    <border>
      <left style="medium">
        <color indexed="64"/>
      </left>
      <right style="thin">
        <color indexed="64"/>
      </right>
      <top style="thin">
        <color indexed="64"/>
      </top>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medium">
        <color auto="1"/>
      </top>
      <bottom style="medium">
        <color auto="1"/>
      </bottom>
      <diagonal/>
    </border>
    <border>
      <left style="thin">
        <color indexed="64"/>
      </left>
      <right style="thin">
        <color indexed="64"/>
      </right>
      <top style="medium">
        <color indexed="64"/>
      </top>
      <bottom style="thin">
        <color indexed="64"/>
      </bottom>
      <diagonal/>
    </border>
    <border>
      <left/>
      <right/>
      <top/>
      <bottom style="medium">
        <color auto="1"/>
      </bottom>
      <diagonal/>
    </border>
    <border>
      <left/>
      <right/>
      <top style="medium">
        <color auto="1"/>
      </top>
      <bottom/>
      <diagonal/>
    </border>
    <border>
      <left style="thin">
        <color auto="1"/>
      </left>
      <right/>
      <top style="medium">
        <color auto="1"/>
      </top>
      <bottom style="thin">
        <color auto="1"/>
      </bottom>
      <diagonal/>
    </border>
    <border>
      <left style="thin">
        <color indexed="64"/>
      </left>
      <right/>
      <top/>
      <bottom style="medium">
        <color indexed="64"/>
      </bottom>
      <diagonal/>
    </border>
    <border>
      <left/>
      <right/>
      <top style="medium">
        <color indexed="64"/>
      </top>
      <bottom style="thin">
        <color indexed="64"/>
      </bottom>
      <diagonal/>
    </border>
    <border>
      <left/>
      <right style="medium">
        <color auto="1"/>
      </right>
      <top style="medium">
        <color auto="1"/>
      </top>
      <bottom style="medium">
        <color auto="1"/>
      </bottom>
      <diagonal/>
    </border>
    <border>
      <left/>
      <right style="thin">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thin">
        <color indexed="64"/>
      </left>
      <right/>
      <top style="medium">
        <color indexed="64"/>
      </top>
      <bottom style="dotted">
        <color indexed="64"/>
      </bottom>
      <diagonal/>
    </border>
    <border>
      <left style="dashed">
        <color indexed="64"/>
      </left>
      <right style="dashed">
        <color indexed="64"/>
      </right>
      <top style="medium">
        <color indexed="64"/>
      </top>
      <bottom style="medium">
        <color indexed="64"/>
      </bottom>
      <diagonal/>
    </border>
    <border>
      <left/>
      <right/>
      <top style="medium">
        <color indexed="64"/>
      </top>
      <bottom style="dotted">
        <color indexed="64"/>
      </bottom>
      <diagonal/>
    </border>
    <border>
      <left/>
      <right style="thin">
        <color indexed="64"/>
      </right>
      <top style="medium">
        <color indexed="64"/>
      </top>
      <bottom/>
      <diagonal/>
    </border>
    <border>
      <left/>
      <right style="thin">
        <color auto="1"/>
      </right>
      <top style="medium">
        <color auto="1"/>
      </top>
      <bottom style="medium">
        <color auto="1"/>
      </bottom>
      <diagonal/>
    </border>
    <border>
      <left style="thin">
        <color indexed="64"/>
      </left>
      <right/>
      <top style="medium">
        <color indexed="64"/>
      </top>
      <bottom/>
      <diagonal/>
    </border>
    <border>
      <left style="thin">
        <color auto="1"/>
      </left>
      <right/>
      <top style="medium">
        <color auto="1"/>
      </top>
      <bottom style="medium">
        <color auto="1"/>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auto="1"/>
      </right>
      <top/>
      <bottom style="medium">
        <color auto="1"/>
      </bottom>
      <diagonal/>
    </border>
    <border>
      <left style="medium">
        <color indexed="64"/>
      </left>
      <right/>
      <top style="medium">
        <color indexed="64"/>
      </top>
      <bottom style="thin">
        <color indexed="64"/>
      </bottom>
      <diagonal/>
    </border>
    <border>
      <left style="dashed">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auto="1"/>
      </right>
      <top/>
      <bottom/>
      <diagonal/>
    </border>
    <border>
      <left/>
      <right style="medium">
        <color auto="1"/>
      </right>
      <top style="medium">
        <color auto="1"/>
      </top>
      <bottom/>
      <diagonal/>
    </border>
    <border>
      <left/>
      <right style="medium">
        <color auto="1"/>
      </right>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thin">
        <color auto="1"/>
      </bottom>
      <diagonal/>
    </border>
    <border>
      <left style="thin">
        <color auto="1"/>
      </left>
      <right style="thin">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thin">
        <color indexed="64"/>
      </left>
      <right style="medium">
        <color indexed="64"/>
      </right>
      <top style="medium">
        <color indexed="64"/>
      </top>
      <bottom style="thin">
        <color indexed="64"/>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top style="thin">
        <color indexed="64"/>
      </top>
      <bottom/>
      <diagonal/>
    </border>
    <border>
      <left style="thin">
        <color indexed="64"/>
      </left>
      <right style="thin">
        <color indexed="64"/>
      </right>
      <top/>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medium">
        <color auto="1"/>
      </top>
      <bottom style="medium">
        <color auto="1"/>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right style="medium">
        <color auto="1"/>
      </right>
      <top style="thin">
        <color auto="1"/>
      </top>
      <bottom style="thin">
        <color auto="1"/>
      </bottom>
      <diagonal/>
    </border>
    <border diagonalUp="1">
      <left/>
      <right style="medium">
        <color indexed="64"/>
      </right>
      <top style="medium">
        <color indexed="64"/>
      </top>
      <bottom style="medium">
        <color indexed="64"/>
      </bottom>
      <diagonal style="thin">
        <color indexed="64"/>
      </diagonal>
    </border>
    <border>
      <left style="medium">
        <color indexed="64"/>
      </left>
      <right style="medium">
        <color indexed="64"/>
      </right>
      <top style="medium">
        <color indexed="64"/>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diagonalUp="1">
      <left style="medium">
        <color auto="1"/>
      </left>
      <right style="medium">
        <color auto="1"/>
      </right>
      <top style="medium">
        <color auto="1"/>
      </top>
      <bottom style="medium">
        <color auto="1"/>
      </bottom>
      <diagonal style="thin">
        <color auto="1"/>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style="medium">
        <color auto="1"/>
      </left>
      <right/>
      <top style="thin">
        <color auto="1"/>
      </top>
      <bottom style="medium">
        <color auto="1"/>
      </bottom>
      <diagonal/>
    </border>
    <border>
      <left style="thin">
        <color auto="1"/>
      </left>
      <right style="thin">
        <color auto="1"/>
      </right>
      <top/>
      <bottom/>
      <diagonal/>
    </border>
    <border>
      <left style="thin">
        <color auto="1"/>
      </left>
      <right style="thin">
        <color auto="1"/>
      </right>
      <top style="dotted">
        <color auto="1"/>
      </top>
      <bottom style="thin">
        <color auto="1"/>
      </bottom>
      <diagonal/>
    </border>
    <border>
      <left style="thin">
        <color auto="1"/>
      </left>
      <right style="thin">
        <color auto="1"/>
      </right>
      <top/>
      <bottom style="dotted">
        <color auto="1"/>
      </bottom>
      <diagonal/>
    </border>
    <border>
      <left style="thin">
        <color auto="1"/>
      </left>
      <right style="thin">
        <color auto="1"/>
      </right>
      <top style="thin">
        <color auto="1"/>
      </top>
      <bottom style="dotted">
        <color auto="1"/>
      </bottom>
      <diagonal/>
    </border>
    <border>
      <left style="medium">
        <color indexed="64"/>
      </left>
      <right style="thin">
        <color indexed="64"/>
      </right>
      <top style="dotted">
        <color indexed="64"/>
      </top>
      <bottom style="thin">
        <color indexed="64"/>
      </bottom>
      <diagonal/>
    </border>
    <border>
      <left style="medium">
        <color auto="1"/>
      </left>
      <right style="thin">
        <color auto="1"/>
      </right>
      <top style="thin">
        <color auto="1"/>
      </top>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auto="1"/>
      </left>
      <right style="medium">
        <color auto="1"/>
      </right>
      <top/>
      <bottom style="medium">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auto="1"/>
      </left>
      <right style="thin">
        <color indexed="8"/>
      </right>
      <top style="thin">
        <color auto="1"/>
      </top>
      <bottom style="thin">
        <color auto="1"/>
      </bottom>
      <diagonal/>
    </border>
    <border>
      <left style="thin">
        <color indexed="8"/>
      </left>
      <right style="thin">
        <color indexed="8"/>
      </right>
      <top/>
      <bottom style="double">
        <color auto="1"/>
      </bottom>
      <diagonal/>
    </border>
    <border>
      <left style="thin">
        <color indexed="8"/>
      </left>
      <right style="thin">
        <color indexed="8"/>
      </right>
      <top style="double">
        <color auto="1"/>
      </top>
      <bottom style="thin">
        <color auto="1"/>
      </bottom>
      <diagonal/>
    </border>
    <border>
      <left style="thin">
        <color indexed="8"/>
      </left>
      <right style="thin">
        <color indexed="8"/>
      </right>
      <top style="thin">
        <color auto="1"/>
      </top>
      <bottom style="thin">
        <color auto="1"/>
      </bottom>
      <diagonal/>
    </border>
    <border>
      <left style="thin">
        <color theme="1"/>
      </left>
      <right/>
      <top style="thin">
        <color theme="1"/>
      </top>
      <bottom style="thin">
        <color theme="1"/>
      </bottom>
      <diagonal/>
    </border>
    <border>
      <left style="thin">
        <color indexed="8"/>
      </left>
      <right/>
      <top/>
      <bottom style="double">
        <color auto="1"/>
      </bottom>
      <diagonal/>
    </border>
    <border>
      <left style="thin">
        <color indexed="8"/>
      </left>
      <right/>
      <top style="double">
        <color auto="1"/>
      </top>
      <bottom style="thin">
        <color auto="1"/>
      </bottom>
      <diagonal/>
    </border>
    <border>
      <left/>
      <right/>
      <top style="thin">
        <color theme="1"/>
      </top>
      <bottom style="thin">
        <color theme="1"/>
      </bottom>
      <diagonal/>
    </border>
    <border>
      <left/>
      <right/>
      <top/>
      <bottom style="double">
        <color auto="1"/>
      </bottom>
      <diagonal/>
    </border>
    <border>
      <left/>
      <right/>
      <top style="double">
        <color indexed="64"/>
      </top>
      <bottom style="thin">
        <color indexed="64"/>
      </bottom>
      <diagonal/>
    </border>
    <border>
      <left/>
      <right style="thin">
        <color theme="1"/>
      </right>
      <top style="thin">
        <color theme="1"/>
      </top>
      <bottom style="thin">
        <color theme="1"/>
      </bottom>
      <diagonal/>
    </border>
    <border>
      <left style="dotted">
        <color theme="1"/>
      </left>
      <right style="thin">
        <color indexed="8"/>
      </right>
      <top style="thin">
        <color auto="1"/>
      </top>
      <bottom style="double">
        <color auto="1"/>
      </bottom>
      <diagonal/>
    </border>
    <border>
      <left style="dotted">
        <color theme="1"/>
      </left>
      <right style="thin">
        <color indexed="8"/>
      </right>
      <top style="double">
        <color auto="1"/>
      </top>
      <bottom style="thin">
        <color auto="1"/>
      </bottom>
      <diagonal/>
    </border>
    <border>
      <left style="dotted">
        <color indexed="8"/>
      </left>
      <right style="thin">
        <color indexed="8"/>
      </right>
      <top style="thin">
        <color auto="1"/>
      </top>
      <bottom style="double">
        <color auto="1"/>
      </bottom>
      <diagonal/>
    </border>
    <border>
      <left style="dotted">
        <color indexed="8"/>
      </left>
      <right style="thin">
        <color indexed="8"/>
      </right>
      <top style="double">
        <color auto="1"/>
      </top>
      <bottom style="thin">
        <color auto="1"/>
      </bottom>
      <diagonal/>
    </border>
    <border>
      <left style="thin">
        <color indexed="8"/>
      </left>
      <right style="thin">
        <color auto="1"/>
      </right>
      <top style="thin">
        <color auto="1"/>
      </top>
      <bottom style="thin">
        <color auto="1"/>
      </bottom>
      <diagonal/>
    </border>
    <border>
      <left style="dotted">
        <color indexed="8"/>
      </left>
      <right style="thin">
        <color theme="1"/>
      </right>
      <top style="thin">
        <color auto="1"/>
      </top>
      <bottom style="double">
        <color auto="1"/>
      </bottom>
      <diagonal/>
    </border>
    <border>
      <left style="dotted">
        <color indexed="8"/>
      </left>
      <right style="thin">
        <color theme="1"/>
      </right>
      <top style="double">
        <color auto="1"/>
      </top>
      <bottom style="thin">
        <color auto="1"/>
      </bottom>
      <diagonal/>
    </border>
    <border>
      <left style="thin">
        <color theme="1"/>
      </left>
      <right style="thin">
        <color theme="1"/>
      </right>
      <top/>
      <bottom style="double">
        <color theme="1"/>
      </bottom>
      <diagonal/>
    </border>
    <border>
      <left style="thin">
        <color theme="1"/>
      </left>
      <right style="thin">
        <color theme="1"/>
      </right>
      <top style="double">
        <color theme="1"/>
      </top>
      <bottom style="thin">
        <color theme="1"/>
      </bottom>
      <diagonal/>
    </border>
    <border>
      <left style="thin">
        <color theme="1"/>
      </left>
      <right/>
      <top style="thin">
        <color theme="1"/>
      </top>
      <bottom/>
      <diagonal/>
    </border>
    <border>
      <left style="thin">
        <color theme="1"/>
      </left>
      <right/>
      <top style="double">
        <color theme="1"/>
      </top>
      <bottom style="thin">
        <color theme="1"/>
      </bottom>
      <diagonal/>
    </border>
    <border>
      <left/>
      <right/>
      <top style="thin">
        <color theme="1"/>
      </top>
      <bottom/>
      <diagonal/>
    </border>
    <border>
      <left/>
      <right/>
      <top style="double">
        <color theme="1"/>
      </top>
      <bottom style="thin">
        <color theme="1"/>
      </bottom>
      <diagonal/>
    </border>
    <border>
      <left/>
      <right style="thin">
        <color theme="1"/>
      </right>
      <top style="thin">
        <color theme="1"/>
      </top>
      <bottom/>
      <diagonal/>
    </border>
    <border>
      <left/>
      <right style="thin">
        <color theme="1"/>
      </right>
      <top style="double">
        <color theme="1"/>
      </top>
      <bottom style="thin">
        <color theme="1"/>
      </bottom>
      <diagonal/>
    </border>
    <border>
      <left style="thin">
        <color indexed="64"/>
      </left>
      <right/>
      <top style="thin">
        <color indexed="64"/>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style="thin">
        <color indexed="64"/>
      </left>
      <right style="medium">
        <color indexed="64"/>
      </right>
      <top style="thin">
        <color indexed="64"/>
      </top>
      <bottom style="thin">
        <color indexed="64"/>
      </bottom>
      <diagonal/>
    </border>
    <border>
      <left/>
      <right style="medium">
        <color indexed="64"/>
      </right>
      <top style="double">
        <color indexed="64"/>
      </top>
      <bottom/>
      <diagonal/>
    </border>
    <border>
      <left style="medium">
        <color indexed="64"/>
      </left>
      <right/>
      <top/>
      <bottom style="double">
        <color indexed="64"/>
      </bottom>
      <diagonal/>
    </border>
    <border>
      <left style="medium">
        <color indexed="64"/>
      </left>
      <right style="thin">
        <color indexed="64"/>
      </right>
      <top style="double">
        <color indexed="64"/>
      </top>
      <bottom/>
      <diagonal/>
    </border>
    <border>
      <left/>
      <right style="thin">
        <color indexed="64"/>
      </right>
      <top/>
      <bottom style="double">
        <color indexed="64"/>
      </bottom>
      <diagonal/>
    </border>
    <border>
      <left/>
      <right style="thin">
        <color auto="1"/>
      </right>
      <top style="double">
        <color auto="1"/>
      </top>
      <bottom/>
      <diagonal/>
    </border>
    <border>
      <left/>
      <right style="thin">
        <color auto="1"/>
      </right>
      <top style="double">
        <color auto="1"/>
      </top>
      <bottom style="thin">
        <color auto="1"/>
      </bottom>
      <diagonal/>
    </border>
    <border>
      <left style="thin">
        <color indexed="64"/>
      </left>
      <right style="dashed">
        <color indexed="64"/>
      </right>
      <top style="thin">
        <color indexed="64"/>
      </top>
      <bottom style="thin">
        <color indexed="64"/>
      </bottom>
      <diagonal/>
    </border>
    <border>
      <left style="thin">
        <color auto="1"/>
      </left>
      <right style="dashed">
        <color auto="1"/>
      </right>
      <top style="thin">
        <color auto="1"/>
      </top>
      <bottom/>
      <diagonal/>
    </border>
    <border>
      <left style="thin">
        <color auto="1"/>
      </left>
      <right style="dashed">
        <color auto="1"/>
      </right>
      <top style="thin">
        <color auto="1"/>
      </top>
      <bottom style="medium">
        <color auto="1"/>
      </bottom>
      <diagonal/>
    </border>
    <border>
      <left style="dashed">
        <color auto="1"/>
      </left>
      <right style="dashed">
        <color auto="1"/>
      </right>
      <top style="thin">
        <color auto="1"/>
      </top>
      <bottom style="thin">
        <color auto="1"/>
      </bottom>
      <diagonal/>
    </border>
    <border>
      <left style="dashed">
        <color auto="1"/>
      </left>
      <right style="dashed">
        <color auto="1"/>
      </right>
      <top style="thin">
        <color auto="1"/>
      </top>
      <bottom style="medium">
        <color auto="1"/>
      </bottom>
      <diagonal/>
    </border>
    <border>
      <left style="dashed">
        <color auto="1"/>
      </left>
      <right/>
      <top style="thin">
        <color auto="1"/>
      </top>
      <bottom style="thin">
        <color auto="1"/>
      </bottom>
      <diagonal/>
    </border>
    <border>
      <left style="dashed">
        <color auto="1"/>
      </left>
      <right/>
      <top style="thin">
        <color auto="1"/>
      </top>
      <bottom/>
      <diagonal/>
    </border>
    <border>
      <left style="dashed">
        <color auto="1"/>
      </left>
      <right/>
      <top style="thin">
        <color auto="1"/>
      </top>
      <bottom style="medium">
        <color auto="1"/>
      </bottom>
      <diagonal/>
    </border>
    <border>
      <left style="dotted">
        <color indexed="64"/>
      </left>
      <right style="dash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style="dashed">
        <color auto="1"/>
      </left>
      <right style="thin">
        <color auto="1"/>
      </right>
      <top style="thin">
        <color auto="1"/>
      </top>
      <bottom style="thin">
        <color auto="1"/>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thin">
        <color auto="1"/>
      </left>
      <right style="dashed">
        <color auto="1"/>
      </right>
      <top style="thin">
        <color auto="1"/>
      </top>
      <bottom style="thin">
        <color auto="1"/>
      </bottom>
      <diagonal/>
    </border>
    <border>
      <left style="thin">
        <color indexed="64"/>
      </left>
      <right style="medium">
        <color indexed="64"/>
      </right>
      <top style="double">
        <color indexed="64"/>
      </top>
      <bottom style="thin">
        <color indexed="64"/>
      </bottom>
      <diagonal/>
    </border>
    <border>
      <left style="medium">
        <color auto="1"/>
      </left>
      <right/>
      <top style="double">
        <color auto="1"/>
      </top>
      <bottom style="double">
        <color auto="1"/>
      </bottom>
      <diagonal/>
    </border>
    <border>
      <left/>
      <right/>
      <top style="double">
        <color indexed="64"/>
      </top>
      <bottom style="double">
        <color indexed="64"/>
      </bottom>
      <diagonal/>
    </border>
    <border>
      <left style="thin">
        <color indexed="64"/>
      </left>
      <right/>
      <top style="double">
        <color indexed="64"/>
      </top>
      <bottom style="thin">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style="double">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uble">
        <color auto="1"/>
      </left>
      <right style="double">
        <color auto="1"/>
      </right>
      <top style="double">
        <color auto="1"/>
      </top>
      <bottom style="double">
        <color auto="1"/>
      </bottom>
      <diagonal/>
    </border>
    <border>
      <left style="medium">
        <color indexed="64"/>
      </left>
      <right style="thin">
        <color indexed="8"/>
      </right>
      <top style="medium">
        <color indexed="64"/>
      </top>
      <bottom/>
      <diagonal/>
    </border>
    <border>
      <left style="medium">
        <color indexed="64"/>
      </left>
      <right style="thin">
        <color indexed="8"/>
      </right>
      <top style="thin">
        <color indexed="64"/>
      </top>
      <bottom/>
      <diagonal/>
    </border>
    <border>
      <left style="medium">
        <color indexed="64"/>
      </left>
      <right style="thin">
        <color indexed="8"/>
      </right>
      <top style="double">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8"/>
      </right>
      <top style="thin">
        <color indexed="64"/>
      </top>
      <bottom style="double">
        <color indexed="64"/>
      </bottom>
      <diagonal/>
    </border>
    <border>
      <left style="medium">
        <color indexed="64"/>
      </left>
      <right style="thin">
        <color indexed="8"/>
      </right>
      <top/>
      <bottom style="medium">
        <color indexed="64"/>
      </bottom>
      <diagonal/>
    </border>
    <border>
      <left style="medium">
        <color indexed="64"/>
      </left>
      <right style="thin">
        <color indexed="8"/>
      </right>
      <top style="medium">
        <color indexed="64"/>
      </top>
      <bottom style="thin">
        <color indexed="8"/>
      </bottom>
      <diagonal/>
    </border>
    <border>
      <left style="medium">
        <color indexed="64"/>
      </left>
      <right style="thin">
        <color indexed="64"/>
      </right>
      <top style="thin">
        <color indexed="64"/>
      </top>
      <bottom style="thin">
        <color indexed="64"/>
      </bottom>
      <diagonal/>
    </border>
    <border>
      <left style="thin">
        <color indexed="8"/>
      </left>
      <right style="thin">
        <color indexed="8"/>
      </right>
      <top style="medium">
        <color indexed="64"/>
      </top>
      <bottom/>
      <diagonal/>
    </border>
    <border>
      <left style="thin">
        <color indexed="8"/>
      </left>
      <right style="thin">
        <color indexed="8"/>
      </right>
      <top style="thin">
        <color indexed="64"/>
      </top>
      <bottom/>
      <diagonal/>
    </border>
    <border>
      <left style="thin">
        <color auto="1"/>
      </left>
      <right style="thin">
        <color indexed="8"/>
      </right>
      <top style="thin">
        <color auto="1"/>
      </top>
      <bottom style="double">
        <color indexed="64"/>
      </bottom>
      <diagonal/>
    </border>
    <border>
      <left style="thin">
        <color indexed="8"/>
      </left>
      <right style="thin">
        <color indexed="8"/>
      </right>
      <top style="thin">
        <color indexed="64"/>
      </top>
      <bottom style="double">
        <color indexed="64"/>
      </bottom>
      <diagonal/>
    </border>
    <border>
      <left style="thin">
        <color indexed="8"/>
      </left>
      <right style="thin">
        <color indexed="8"/>
      </right>
      <top/>
      <bottom style="medium">
        <color indexed="64"/>
      </bottom>
      <diagonal/>
    </border>
    <border>
      <left style="thin">
        <color indexed="8"/>
      </left>
      <right style="thin">
        <color indexed="8"/>
      </right>
      <top style="medium">
        <color indexed="64"/>
      </top>
      <bottom style="thin">
        <color indexed="8"/>
      </bottom>
      <diagonal/>
    </border>
    <border>
      <left style="thin">
        <color indexed="64"/>
      </left>
      <right style="thin">
        <color indexed="64"/>
      </right>
      <top style="thin">
        <color indexed="64"/>
      </top>
      <bottom/>
      <diagonal/>
    </border>
    <border>
      <left style="thin">
        <color indexed="8"/>
      </left>
      <right/>
      <top style="thin">
        <color indexed="64"/>
      </top>
      <bottom/>
      <diagonal/>
    </border>
    <border>
      <left style="thin">
        <color indexed="8"/>
      </left>
      <right/>
      <top style="thin">
        <color indexed="64"/>
      </top>
      <bottom style="double">
        <color indexed="64"/>
      </bottom>
      <diagonal/>
    </border>
    <border>
      <left/>
      <right style="thin">
        <color indexed="8"/>
      </right>
      <top style="medium">
        <color indexed="64"/>
      </top>
      <bottom/>
      <diagonal/>
    </border>
    <border>
      <left style="thin">
        <color auto="1"/>
      </left>
      <right/>
      <top style="double">
        <color auto="1"/>
      </top>
      <bottom style="thin">
        <color auto="1"/>
      </bottom>
      <diagonal/>
    </border>
    <border>
      <left style="thin">
        <color indexed="8"/>
      </left>
      <right/>
      <top/>
      <bottom style="medium">
        <color indexed="64"/>
      </bottom>
      <diagonal/>
    </border>
    <border>
      <left style="thin">
        <color indexed="8"/>
      </left>
      <right/>
      <top style="medium">
        <color indexed="64"/>
      </top>
      <bottom/>
      <diagonal/>
    </border>
    <border>
      <left/>
      <right style="dotted">
        <color indexed="8"/>
      </right>
      <top style="thin">
        <color indexed="64"/>
      </top>
      <bottom style="double">
        <color indexed="64"/>
      </bottom>
      <diagonal/>
    </border>
    <border>
      <left/>
      <right style="dotted">
        <color indexed="8"/>
      </right>
      <top/>
      <bottom style="medium">
        <color indexed="64"/>
      </bottom>
      <diagonal/>
    </border>
    <border>
      <left style="dotted">
        <color auto="1"/>
      </left>
      <right style="thin">
        <color indexed="8"/>
      </right>
      <top style="thin">
        <color indexed="64"/>
      </top>
      <bottom/>
      <diagonal/>
    </border>
    <border>
      <left style="dotted">
        <color auto="1"/>
      </left>
      <right style="thin">
        <color indexed="8"/>
      </right>
      <top style="thin">
        <color auto="1"/>
      </top>
      <bottom style="double">
        <color auto="1"/>
      </bottom>
      <diagonal/>
    </border>
    <border>
      <left style="dotted">
        <color auto="1"/>
      </left>
      <right style="thin">
        <color indexed="8"/>
      </right>
      <top style="double">
        <color auto="1"/>
      </top>
      <bottom style="thin">
        <color indexed="64"/>
      </bottom>
      <diagonal/>
    </border>
    <border>
      <left style="thin">
        <color auto="1"/>
      </left>
      <right style="thin">
        <color indexed="8"/>
      </right>
      <top style="thin">
        <color indexed="64"/>
      </top>
      <bottom style="medium">
        <color indexed="64"/>
      </bottom>
      <diagonal/>
    </border>
    <border>
      <left style="dotted">
        <color indexed="8"/>
      </left>
      <right style="thin">
        <color indexed="8"/>
      </right>
      <top/>
      <bottom style="medium">
        <color indexed="64"/>
      </bottom>
      <diagonal/>
    </border>
    <border>
      <left style="dotted">
        <color indexed="8"/>
      </left>
      <right style="thin">
        <color indexed="8"/>
      </right>
      <top style="thin">
        <color indexed="64"/>
      </top>
      <bottom/>
      <diagonal/>
    </border>
    <border>
      <left style="thin">
        <color indexed="8"/>
      </left>
      <right style="thin">
        <color indexed="8"/>
      </right>
      <top style="thin">
        <color indexed="64"/>
      </top>
      <bottom style="medium">
        <color indexed="64"/>
      </bottom>
      <diagonal/>
    </border>
    <border>
      <left/>
      <right/>
      <top style="medium">
        <color indexed="64"/>
      </top>
      <bottom style="thin">
        <color indexed="8"/>
      </bottom>
      <diagonal/>
    </border>
    <border>
      <left/>
      <right/>
      <top style="thin">
        <color indexed="8"/>
      </top>
      <bottom/>
      <diagonal/>
    </border>
    <border>
      <left style="thin">
        <color indexed="8"/>
      </left>
      <right style="medium">
        <color indexed="64"/>
      </right>
      <top style="medium">
        <color indexed="64"/>
      </top>
      <bottom/>
      <diagonal/>
    </border>
    <border>
      <left style="dotted">
        <color indexed="8"/>
      </left>
      <right style="medium">
        <color indexed="64"/>
      </right>
      <top style="thin">
        <color indexed="64"/>
      </top>
      <bottom/>
      <diagonal/>
    </border>
    <border>
      <left style="dotted">
        <color indexed="8"/>
      </left>
      <right style="medium">
        <color indexed="64"/>
      </right>
      <top style="thin">
        <color indexed="64"/>
      </top>
      <bottom style="double">
        <color indexed="64"/>
      </bottom>
      <diagonal/>
    </border>
    <border>
      <left style="dotted">
        <color indexed="8"/>
      </left>
      <right style="medium">
        <color indexed="64"/>
      </right>
      <top style="double">
        <color indexed="64"/>
      </top>
      <bottom style="thin">
        <color indexed="64"/>
      </bottom>
      <diagonal/>
    </border>
    <border>
      <left style="thin">
        <color indexed="8"/>
      </left>
      <right style="medium">
        <color indexed="64"/>
      </right>
      <top style="thin">
        <color indexed="64"/>
      </top>
      <bottom style="thin">
        <color indexed="64"/>
      </bottom>
      <diagonal/>
    </border>
    <border>
      <left style="thin">
        <color indexed="8"/>
      </left>
      <right style="medium">
        <color indexed="64"/>
      </right>
      <top style="thin">
        <color indexed="64"/>
      </top>
      <bottom style="medium">
        <color indexed="64"/>
      </bottom>
      <diagonal/>
    </border>
    <border>
      <left style="dotted">
        <color indexed="8"/>
      </left>
      <right style="medium">
        <color indexed="64"/>
      </right>
      <top/>
      <bottom style="medium">
        <color indexed="64"/>
      </bottom>
      <diagonal/>
    </border>
    <border>
      <left style="thin">
        <color indexed="8"/>
      </left>
      <right style="medium">
        <color indexed="64"/>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style="thin">
        <color rgb="FFFFFF00"/>
      </left>
      <right/>
      <top/>
      <bottom/>
      <diagonal/>
    </border>
    <border>
      <left style="thin">
        <color rgb="FFFFFF00"/>
      </left>
      <right/>
      <top/>
      <bottom style="thin">
        <color rgb="FFFFFF00"/>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right/>
      <top style="thin">
        <color rgb="FFFFFF00"/>
      </top>
      <bottom/>
      <diagonal/>
    </border>
    <border>
      <left/>
      <right/>
      <top/>
      <bottom style="thin">
        <color rgb="FFFFFF00"/>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thin">
        <color indexed="64"/>
      </bottom>
      <diagonal/>
    </border>
    <border>
      <left/>
      <right style="thin">
        <color rgb="FFFFFF00"/>
      </right>
      <top/>
      <bottom/>
      <diagonal/>
    </border>
    <border>
      <left/>
      <right style="thin">
        <color rgb="FFFFFF00"/>
      </right>
      <top/>
      <bottom style="thin">
        <color rgb="FFFFFF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top/>
      <bottom style="thin">
        <color indexed="64"/>
      </bottom>
      <diagonal style="thin">
        <color indexed="64"/>
      </diagonal>
    </border>
    <border diagonalUp="1">
      <left/>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bottom/>
      <diagonal style="thin">
        <color indexed="64"/>
      </diagonal>
    </border>
  </borders>
  <cellStyleXfs count="33">
    <xf numFmtId="0" fontId="0" fillId="0" borderId="0"/>
    <xf numFmtId="0" fontId="1" fillId="0" borderId="0" applyBorder="0" applyProtection="0"/>
    <xf numFmtId="0" fontId="2"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0" fontId="4" fillId="0" borderId="0">
      <alignment vertical="center"/>
    </xf>
    <xf numFmtId="0" fontId="3" fillId="0" borderId="0"/>
    <xf numFmtId="0" fontId="3" fillId="0" borderId="0"/>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5" fillId="0" borderId="0">
      <alignment vertical="center"/>
    </xf>
    <xf numFmtId="0" fontId="4" fillId="0" borderId="0">
      <alignment vertical="center"/>
    </xf>
    <xf numFmtId="0" fontId="6" fillId="0" borderId="0"/>
    <xf numFmtId="0" fontId="4" fillId="0" borderId="0">
      <alignment vertical="center"/>
    </xf>
    <xf numFmtId="0" fontId="3" fillId="0" borderId="0"/>
    <xf numFmtId="0" fontId="3" fillId="0" borderId="0">
      <alignment vertical="center"/>
    </xf>
    <xf numFmtId="0" fontId="7" fillId="0" borderId="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38" fontId="6" fillId="0" borderId="0" applyBorder="0" applyProtection="0"/>
    <xf numFmtId="38" fontId="6" fillId="0" borderId="0" applyBorder="0" applyProtection="0"/>
    <xf numFmtId="176" fontId="6" fillId="0" borderId="0" applyBorder="0" applyProtection="0">
      <alignment vertical="center"/>
    </xf>
    <xf numFmtId="0" fontId="1" fillId="0" borderId="0" applyBorder="0" applyProtection="0"/>
    <xf numFmtId="38" fontId="6" fillId="0" borderId="0" applyFont="0" applyFill="0" applyBorder="0" applyAlignment="0" applyProtection="0">
      <alignment vertical="center"/>
    </xf>
  </cellStyleXfs>
  <cellXfs count="2862">
    <xf numFmtId="0" fontId="0" fillId="0" borderId="0" xfId="0"/>
    <xf numFmtId="0" fontId="4" fillId="0" borderId="0" xfId="7">
      <alignment vertical="center"/>
    </xf>
    <xf numFmtId="0" fontId="9" fillId="0" borderId="0" xfId="7" applyFont="1" applyAlignment="1">
      <alignment horizontal="center" vertical="center"/>
    </xf>
    <xf numFmtId="0" fontId="9" fillId="0" borderId="0" xfId="7" applyFont="1" applyAlignment="1">
      <alignment horizontal="left" vertical="center"/>
    </xf>
    <xf numFmtId="0" fontId="10" fillId="2" borderId="1" xfId="7" applyFont="1" applyFill="1" applyBorder="1" applyAlignment="1">
      <alignment horizontal="center" vertical="center"/>
    </xf>
    <xf numFmtId="0" fontId="10" fillId="2" borderId="2" xfId="7" applyFont="1" applyFill="1" applyBorder="1" applyAlignment="1">
      <alignment horizontal="center" vertical="center"/>
    </xf>
    <xf numFmtId="0" fontId="10" fillId="2" borderId="1" xfId="7" applyFont="1" applyFill="1" applyBorder="1" applyAlignment="1">
      <alignment horizontal="center" vertical="center" wrapText="1"/>
    </xf>
    <xf numFmtId="0" fontId="10" fillId="2" borderId="3" xfId="7" applyFont="1" applyFill="1" applyBorder="1" applyAlignment="1">
      <alignment horizontal="center" vertical="center" wrapText="1"/>
    </xf>
    <xf numFmtId="0" fontId="11" fillId="3" borderId="4" xfId="7" applyFont="1" applyFill="1" applyBorder="1" applyAlignment="1">
      <alignment horizontal="left" vertical="center" wrapText="1"/>
    </xf>
    <xf numFmtId="0" fontId="12" fillId="2" borderId="5" xfId="7" applyFont="1" applyFill="1" applyBorder="1">
      <alignment vertical="center"/>
    </xf>
    <xf numFmtId="0" fontId="12" fillId="0" borderId="6" xfId="7" applyFont="1" applyBorder="1">
      <alignment vertical="center"/>
    </xf>
    <xf numFmtId="0" fontId="12" fillId="0" borderId="7" xfId="7" applyFont="1" applyBorder="1">
      <alignment vertical="center"/>
    </xf>
    <xf numFmtId="0" fontId="12" fillId="0" borderId="8" xfId="7" applyFont="1" applyBorder="1">
      <alignment vertical="center"/>
    </xf>
    <xf numFmtId="0" fontId="12" fillId="0" borderId="9" xfId="7" applyFont="1" applyBorder="1">
      <alignment vertical="center"/>
    </xf>
    <xf numFmtId="0" fontId="11" fillId="4" borderId="5" xfId="7" applyFont="1" applyFill="1" applyBorder="1">
      <alignment vertical="center"/>
    </xf>
    <xf numFmtId="0" fontId="12" fillId="0" borderId="10" xfId="7" applyFont="1" applyBorder="1">
      <alignment vertical="center"/>
    </xf>
    <xf numFmtId="0" fontId="10" fillId="2" borderId="11" xfId="7" applyFont="1" applyFill="1" applyBorder="1" applyAlignment="1">
      <alignment horizontal="center" vertical="center"/>
    </xf>
    <xf numFmtId="0" fontId="10" fillId="2" borderId="12" xfId="7" applyFont="1" applyFill="1" applyBorder="1" applyAlignment="1">
      <alignment horizontal="center" vertical="center"/>
    </xf>
    <xf numFmtId="0" fontId="10" fillId="2" borderId="11" xfId="7" applyFont="1" applyFill="1" applyBorder="1" applyAlignment="1">
      <alignment horizontal="center" vertical="center" wrapText="1"/>
    </xf>
    <xf numFmtId="0" fontId="10" fillId="2" borderId="0" xfId="7" applyFont="1" applyFill="1" applyBorder="1" applyAlignment="1">
      <alignment horizontal="center" vertical="center" wrapText="1"/>
    </xf>
    <xf numFmtId="0" fontId="11" fillId="3" borderId="13" xfId="7" applyFont="1" applyFill="1" applyBorder="1" applyAlignment="1">
      <alignment horizontal="left" vertical="center"/>
    </xf>
    <xf numFmtId="0" fontId="12" fillId="2" borderId="12" xfId="7" applyFont="1" applyFill="1" applyBorder="1">
      <alignment vertical="center"/>
    </xf>
    <xf numFmtId="0" fontId="13" fillId="0" borderId="11" xfId="7" applyFont="1" applyBorder="1">
      <alignment vertical="center"/>
    </xf>
    <xf numFmtId="0" fontId="12" fillId="0" borderId="0" xfId="7" applyFont="1" applyBorder="1">
      <alignment vertical="center"/>
    </xf>
    <xf numFmtId="0" fontId="4" fillId="0" borderId="14" xfId="7" applyBorder="1">
      <alignment vertical="center"/>
    </xf>
    <xf numFmtId="0" fontId="13" fillId="0" borderId="0" xfId="7" applyFont="1" applyBorder="1">
      <alignment vertical="center"/>
    </xf>
    <xf numFmtId="0" fontId="12" fillId="0" borderId="15" xfId="7" applyFont="1" applyBorder="1">
      <alignment vertical="center"/>
    </xf>
    <xf numFmtId="0" fontId="3" fillId="4" borderId="12" xfId="7" applyFont="1" applyFill="1" applyBorder="1">
      <alignment vertical="center"/>
    </xf>
    <xf numFmtId="0" fontId="12" fillId="0" borderId="16" xfId="7" applyFont="1" applyFill="1" applyBorder="1">
      <alignment vertical="center"/>
    </xf>
    <xf numFmtId="0" fontId="14" fillId="0" borderId="11" xfId="7" applyFont="1" applyBorder="1" applyAlignment="1">
      <alignment horizontal="left" vertical="center" wrapText="1"/>
    </xf>
    <xf numFmtId="0" fontId="14" fillId="0" borderId="0" xfId="7" applyFont="1" applyBorder="1" applyAlignment="1">
      <alignment horizontal="left" vertical="center" wrapText="1"/>
    </xf>
    <xf numFmtId="0" fontId="13" fillId="0" borderId="0" xfId="7" applyFont="1" applyBorder="1" applyAlignment="1">
      <alignment horizontal="left" vertical="center" wrapText="1"/>
    </xf>
    <xf numFmtId="0" fontId="13" fillId="0" borderId="14" xfId="7" applyFont="1" applyBorder="1">
      <alignment vertical="center"/>
    </xf>
    <xf numFmtId="0" fontId="13" fillId="0" borderId="15" xfId="7" applyFont="1" applyBorder="1">
      <alignment vertical="center"/>
    </xf>
    <xf numFmtId="0" fontId="3" fillId="0" borderId="0" xfId="7" applyFont="1" applyFill="1" applyBorder="1">
      <alignment vertical="center"/>
    </xf>
    <xf numFmtId="0" fontId="3" fillId="0" borderId="16" xfId="7" applyFont="1" applyFill="1" applyBorder="1">
      <alignment vertical="center"/>
    </xf>
    <xf numFmtId="0" fontId="10" fillId="2" borderId="17" xfId="7" applyFont="1" applyFill="1" applyBorder="1" applyAlignment="1">
      <alignment horizontal="center" vertical="center"/>
    </xf>
    <xf numFmtId="0" fontId="10" fillId="2" borderId="18" xfId="7" applyFont="1" applyFill="1" applyBorder="1" applyAlignment="1">
      <alignment horizontal="center" vertical="center"/>
    </xf>
    <xf numFmtId="0" fontId="10" fillId="2" borderId="17" xfId="7" applyFont="1" applyFill="1" applyBorder="1" applyAlignment="1">
      <alignment horizontal="center" vertical="center" wrapText="1"/>
    </xf>
    <xf numFmtId="0" fontId="10" fillId="2" borderId="19" xfId="7" applyFont="1" applyFill="1" applyBorder="1" applyAlignment="1">
      <alignment horizontal="center" vertical="center" wrapText="1"/>
    </xf>
    <xf numFmtId="0" fontId="4" fillId="0" borderId="1" xfId="7" applyBorder="1">
      <alignment vertical="center"/>
    </xf>
    <xf numFmtId="0" fontId="4" fillId="0" borderId="2" xfId="7" applyBorder="1" applyAlignment="1">
      <alignment horizontal="center" vertical="center"/>
    </xf>
    <xf numFmtId="0" fontId="13" fillId="0" borderId="1" xfId="7" applyFont="1" applyBorder="1" applyAlignment="1">
      <alignment horizontal="center" vertical="center" wrapText="1"/>
    </xf>
    <xf numFmtId="0" fontId="13" fillId="0" borderId="3" xfId="7" applyFont="1" applyBorder="1" applyAlignment="1">
      <alignment horizontal="center" vertical="center" wrapText="1"/>
    </xf>
    <xf numFmtId="0" fontId="4" fillId="0" borderId="20" xfId="7" applyBorder="1">
      <alignment vertical="center"/>
    </xf>
    <xf numFmtId="0" fontId="4" fillId="0" borderId="12" xfId="7" applyBorder="1" applyAlignment="1">
      <alignment horizontal="center" vertical="center"/>
    </xf>
    <xf numFmtId="0" fontId="13" fillId="0" borderId="11" xfId="7" applyFont="1" applyBorder="1" applyAlignment="1">
      <alignment horizontal="center" vertical="center" wrapText="1"/>
    </xf>
    <xf numFmtId="0" fontId="13" fillId="0" borderId="0" xfId="7" applyFont="1" applyBorder="1" applyAlignment="1">
      <alignment horizontal="center" vertical="center" wrapText="1"/>
    </xf>
    <xf numFmtId="0" fontId="12" fillId="0" borderId="14" xfId="7" applyFont="1" applyBorder="1">
      <alignment vertical="center"/>
    </xf>
    <xf numFmtId="0" fontId="4" fillId="0" borderId="17" xfId="7" applyBorder="1">
      <alignment vertical="center"/>
    </xf>
    <xf numFmtId="0" fontId="12" fillId="2" borderId="18" xfId="7" applyFont="1" applyFill="1" applyBorder="1">
      <alignment vertical="center"/>
    </xf>
    <xf numFmtId="0" fontId="14" fillId="0" borderId="17" xfId="7" applyFont="1" applyBorder="1" applyAlignment="1">
      <alignment horizontal="left" vertical="center" wrapText="1"/>
    </xf>
    <xf numFmtId="0" fontId="14" fillId="0" borderId="19" xfId="7" applyFont="1" applyBorder="1" applyAlignment="1">
      <alignment horizontal="left" vertical="center" wrapText="1"/>
    </xf>
    <xf numFmtId="0" fontId="12" fillId="0" borderId="19" xfId="7" applyFont="1" applyBorder="1">
      <alignment vertical="center"/>
    </xf>
    <xf numFmtId="0" fontId="13" fillId="0" borderId="19" xfId="7" applyFont="1" applyBorder="1" applyAlignment="1">
      <alignment horizontal="left" vertical="center" wrapText="1"/>
    </xf>
    <xf numFmtId="0" fontId="12" fillId="0" borderId="21" xfId="7" applyFont="1" applyBorder="1">
      <alignment vertical="center"/>
    </xf>
    <xf numFmtId="0" fontId="12" fillId="0" borderId="22" xfId="7" applyFont="1" applyBorder="1">
      <alignment vertical="center"/>
    </xf>
    <xf numFmtId="0" fontId="12" fillId="2" borderId="2" xfId="7" applyFont="1" applyFill="1" applyBorder="1" applyAlignment="1">
      <alignment horizontal="center" vertical="center"/>
    </xf>
    <xf numFmtId="0" fontId="12" fillId="0" borderId="1" xfId="7" applyFont="1" applyBorder="1">
      <alignment vertical="center"/>
    </xf>
    <xf numFmtId="0" fontId="4" fillId="0" borderId="3" xfId="7" applyBorder="1">
      <alignment vertical="center"/>
    </xf>
    <xf numFmtId="0" fontId="12" fillId="0" borderId="3" xfId="7" applyFont="1" applyBorder="1">
      <alignment vertical="center"/>
    </xf>
    <xf numFmtId="0" fontId="12" fillId="0" borderId="3" xfId="7" applyFont="1" applyBorder="1" applyAlignment="1">
      <alignment vertical="top" wrapText="1"/>
    </xf>
    <xf numFmtId="0" fontId="12" fillId="0" borderId="3" xfId="7" applyFont="1" applyBorder="1" applyAlignment="1">
      <alignment horizontal="center" vertical="top" wrapText="1"/>
    </xf>
    <xf numFmtId="0" fontId="12" fillId="0" borderId="23" xfId="7" applyFont="1" applyBorder="1">
      <alignment vertical="center"/>
    </xf>
    <xf numFmtId="0" fontId="12" fillId="2" borderId="12" xfId="7" applyFont="1" applyFill="1" applyBorder="1" applyAlignment="1">
      <alignment horizontal="center" vertical="center"/>
    </xf>
    <xf numFmtId="0" fontId="12" fillId="0" borderId="11" xfId="7" applyFont="1" applyBorder="1">
      <alignment vertical="center"/>
    </xf>
    <xf numFmtId="0" fontId="13" fillId="0" borderId="0" xfId="7" applyFont="1" applyBorder="1" applyAlignment="1">
      <alignment horizontal="left" vertical="top" wrapText="1"/>
    </xf>
    <xf numFmtId="0" fontId="13" fillId="0" borderId="0" xfId="7" applyFont="1" applyBorder="1" applyAlignment="1">
      <alignment horizontal="left" wrapText="1"/>
    </xf>
    <xf numFmtId="0" fontId="13" fillId="0" borderId="0" xfId="7" applyFont="1" applyFill="1" applyBorder="1" applyAlignment="1">
      <alignment vertical="center"/>
    </xf>
    <xf numFmtId="0" fontId="13" fillId="0" borderId="15" xfId="7" applyFont="1" applyFill="1" applyBorder="1" applyAlignment="1">
      <alignment horizontal="left" vertical="center" wrapText="1"/>
    </xf>
    <xf numFmtId="0" fontId="12" fillId="2" borderId="18" xfId="7" applyFont="1" applyFill="1" applyBorder="1" applyAlignment="1">
      <alignment horizontal="center" vertical="center"/>
    </xf>
    <xf numFmtId="0" fontId="12" fillId="0" borderId="17" xfId="7" applyFont="1" applyBorder="1">
      <alignment vertical="center"/>
    </xf>
    <xf numFmtId="0" fontId="13" fillId="0" borderId="19" xfId="7" applyFont="1" applyBorder="1" applyAlignment="1">
      <alignment horizontal="left" vertical="top" wrapText="1"/>
    </xf>
    <xf numFmtId="0" fontId="13" fillId="0" borderId="19" xfId="7" applyFont="1" applyBorder="1" applyAlignment="1">
      <alignment horizontal="left" wrapText="1"/>
    </xf>
    <xf numFmtId="0" fontId="13" fillId="0" borderId="19" xfId="7" applyFont="1" applyFill="1" applyBorder="1" applyAlignment="1">
      <alignment vertical="center"/>
    </xf>
    <xf numFmtId="0" fontId="13" fillId="0" borderId="22" xfId="7" applyFont="1" applyFill="1" applyBorder="1" applyAlignment="1">
      <alignment horizontal="left" vertical="center" wrapText="1"/>
    </xf>
    <xf numFmtId="0" fontId="13" fillId="0" borderId="1" xfId="7" applyFont="1" applyBorder="1" applyAlignment="1">
      <alignment horizontal="left" vertical="top" wrapText="1"/>
    </xf>
    <xf numFmtId="0" fontId="13" fillId="0" borderId="3" xfId="7" applyFont="1" applyBorder="1" applyAlignment="1">
      <alignment horizontal="left" vertical="top" wrapText="1"/>
    </xf>
    <xf numFmtId="0" fontId="13" fillId="0" borderId="3" xfId="7" applyFont="1" applyBorder="1" applyAlignment="1">
      <alignment vertical="center" wrapText="1"/>
    </xf>
    <xf numFmtId="0" fontId="15" fillId="0" borderId="3" xfId="7" applyFont="1" applyBorder="1" applyAlignment="1">
      <alignment vertical="center" wrapText="1"/>
    </xf>
    <xf numFmtId="0" fontId="15" fillId="0" borderId="23" xfId="7" applyFont="1" applyBorder="1" applyAlignment="1">
      <alignment vertical="center"/>
    </xf>
    <xf numFmtId="0" fontId="4" fillId="0" borderId="3" xfId="7" applyBorder="1" applyAlignment="1">
      <alignment vertical="center"/>
    </xf>
    <xf numFmtId="0" fontId="4" fillId="0" borderId="23" xfId="7" applyBorder="1" applyAlignment="1">
      <alignment vertical="center"/>
    </xf>
    <xf numFmtId="0" fontId="4" fillId="4" borderId="12" xfId="7" applyFill="1" applyBorder="1" applyAlignment="1">
      <alignment horizontal="left" vertical="center" wrapText="1"/>
    </xf>
    <xf numFmtId="0" fontId="4" fillId="0" borderId="0" xfId="7" applyBorder="1" applyAlignment="1">
      <alignment horizontal="left" vertical="center" wrapText="1"/>
    </xf>
    <xf numFmtId="0" fontId="4" fillId="0" borderId="16" xfId="7" applyBorder="1" applyAlignment="1">
      <alignment horizontal="left" vertical="center" wrapText="1"/>
    </xf>
    <xf numFmtId="0" fontId="13" fillId="0" borderId="11" xfId="7" applyFont="1" applyBorder="1" applyAlignment="1">
      <alignment horizontal="left" vertical="top" wrapText="1"/>
    </xf>
    <xf numFmtId="0" fontId="13" fillId="0" borderId="0" xfId="7" applyFont="1" applyBorder="1" applyAlignment="1">
      <alignment vertical="center" wrapText="1"/>
    </xf>
    <xf numFmtId="0" fontId="15" fillId="0" borderId="0" xfId="7" applyFont="1" applyBorder="1" applyAlignment="1">
      <alignment vertical="center" wrapText="1"/>
    </xf>
    <xf numFmtId="0" fontId="4" fillId="0" borderId="15" xfId="7" applyBorder="1" applyAlignment="1">
      <alignment vertical="center"/>
    </xf>
    <xf numFmtId="0" fontId="4" fillId="0" borderId="0" xfId="7" applyBorder="1" applyAlignment="1">
      <alignment vertical="center"/>
    </xf>
    <xf numFmtId="0" fontId="4" fillId="0" borderId="18" xfId="7" applyBorder="1" applyAlignment="1">
      <alignment horizontal="center" vertical="center"/>
    </xf>
    <xf numFmtId="0" fontId="13" fillId="0" borderId="17" xfId="7" applyFont="1" applyBorder="1" applyAlignment="1">
      <alignment horizontal="center" vertical="center" wrapText="1"/>
    </xf>
    <xf numFmtId="0" fontId="13" fillId="0" borderId="19" xfId="7" applyFont="1" applyBorder="1" applyAlignment="1">
      <alignment horizontal="center" vertical="center" wrapText="1"/>
    </xf>
    <xf numFmtId="0" fontId="11" fillId="3" borderId="24" xfId="7" applyFont="1" applyFill="1" applyBorder="1" applyAlignment="1">
      <alignment horizontal="left" vertical="center"/>
    </xf>
    <xf numFmtId="0" fontId="12" fillId="2" borderId="25" xfId="7" applyFont="1" applyFill="1" applyBorder="1" applyAlignment="1">
      <alignment horizontal="center" vertical="center"/>
    </xf>
    <xf numFmtId="0" fontId="13" fillId="0" borderId="26" xfId="7" applyFont="1" applyBorder="1" applyAlignment="1">
      <alignment horizontal="left" vertical="top" wrapText="1"/>
    </xf>
    <xf numFmtId="0" fontId="13" fillId="0" borderId="27" xfId="7" applyFont="1" applyBorder="1" applyAlignment="1">
      <alignment horizontal="left" vertical="top" wrapText="1"/>
    </xf>
    <xf numFmtId="0" fontId="13" fillId="0" borderId="27" xfId="7" applyFont="1" applyBorder="1" applyAlignment="1">
      <alignment vertical="center" wrapText="1"/>
    </xf>
    <xf numFmtId="0" fontId="15" fillId="0" borderId="27" xfId="7" applyFont="1" applyBorder="1" applyAlignment="1">
      <alignment vertical="center" wrapText="1"/>
    </xf>
    <xf numFmtId="0" fontId="4" fillId="0" borderId="28" xfId="7" applyBorder="1" applyAlignment="1">
      <alignment vertical="center"/>
    </xf>
    <xf numFmtId="0" fontId="4" fillId="0" borderId="27" xfId="7" applyBorder="1" applyAlignment="1">
      <alignment vertical="center"/>
    </xf>
    <xf numFmtId="0" fontId="4" fillId="4" borderId="25" xfId="7" applyFill="1" applyBorder="1" applyAlignment="1">
      <alignment horizontal="left" vertical="center" wrapText="1"/>
    </xf>
    <xf numFmtId="0" fontId="4" fillId="0" borderId="27" xfId="7" applyBorder="1" applyAlignment="1">
      <alignment horizontal="left" vertical="center" wrapText="1"/>
    </xf>
    <xf numFmtId="0" fontId="4" fillId="0" borderId="29" xfId="7" applyBorder="1" applyAlignment="1">
      <alignment horizontal="left" vertical="center" wrapText="1"/>
    </xf>
    <xf numFmtId="0" fontId="3" fillId="0" borderId="0" xfId="19" applyFont="1"/>
    <xf numFmtId="0" fontId="16" fillId="0" borderId="0" xfId="19" applyFont="1"/>
    <xf numFmtId="0" fontId="3" fillId="0" borderId="30" xfId="19" applyFont="1" applyBorder="1" applyAlignment="1">
      <alignment horizontal="center" vertical="center"/>
    </xf>
    <xf numFmtId="0" fontId="3" fillId="0" borderId="31" xfId="19" applyFont="1" applyBorder="1" applyAlignment="1">
      <alignment horizontal="center" vertical="center"/>
    </xf>
    <xf numFmtId="0" fontId="3" fillId="0" borderId="23" xfId="19" applyFont="1" applyBorder="1" applyAlignment="1">
      <alignment horizontal="center" vertical="center"/>
    </xf>
    <xf numFmtId="0" fontId="3" fillId="0" borderId="32" xfId="19" applyFont="1" applyBorder="1" applyAlignment="1">
      <alignment horizontal="center"/>
    </xf>
    <xf numFmtId="0" fontId="3" fillId="0" borderId="33" xfId="19" applyFont="1" applyBorder="1"/>
    <xf numFmtId="0" fontId="3" fillId="0" borderId="34" xfId="19" applyFont="1" applyBorder="1"/>
    <xf numFmtId="0" fontId="3" fillId="0" borderId="35" xfId="19" applyFont="1" applyBorder="1"/>
    <xf numFmtId="0" fontId="3" fillId="0" borderId="35" xfId="19" applyFont="1" applyBorder="1" applyAlignment="1">
      <alignment vertical="center"/>
    </xf>
    <xf numFmtId="0" fontId="3" fillId="0" borderId="36" xfId="19" applyFont="1" applyBorder="1" applyAlignment="1">
      <alignment vertical="center"/>
    </xf>
    <xf numFmtId="0" fontId="3" fillId="0" borderId="2" xfId="19" applyFont="1" applyBorder="1" applyAlignment="1">
      <alignment horizontal="center"/>
    </xf>
    <xf numFmtId="0" fontId="3" fillId="0" borderId="11" xfId="19" applyFont="1" applyBorder="1" applyAlignment="1">
      <alignment horizontal="left" shrinkToFit="1"/>
    </xf>
    <xf numFmtId="0" fontId="3" fillId="0" borderId="0" xfId="19" applyFont="1" applyAlignment="1">
      <alignment horizontal="left" shrinkToFit="1"/>
    </xf>
    <xf numFmtId="0" fontId="3" fillId="0" borderId="0" xfId="19" applyAlignment="1">
      <alignment horizontal="left"/>
    </xf>
    <xf numFmtId="0" fontId="3" fillId="0" borderId="0" xfId="19" applyFont="1" applyAlignment="1">
      <alignment horizontal="right"/>
    </xf>
    <xf numFmtId="0" fontId="3" fillId="0" borderId="11" xfId="19" applyFont="1" applyBorder="1" applyAlignment="1">
      <alignment horizontal="center" vertical="center"/>
    </xf>
    <xf numFmtId="0" fontId="3" fillId="0" borderId="0" xfId="19" applyFont="1" applyBorder="1" applyAlignment="1">
      <alignment horizontal="center" vertical="center"/>
    </xf>
    <xf numFmtId="0" fontId="3" fillId="0" borderId="15" xfId="19" applyFont="1" applyBorder="1" applyAlignment="1">
      <alignment horizontal="center" vertical="center"/>
    </xf>
    <xf numFmtId="0" fontId="3" fillId="0" borderId="37" xfId="19" applyFont="1" applyBorder="1" applyAlignment="1">
      <alignment horizontal="left"/>
    </xf>
    <xf numFmtId="0" fontId="3" fillId="0" borderId="38" xfId="19" applyFont="1" applyBorder="1" applyAlignment="1">
      <alignment horizontal="left"/>
    </xf>
    <xf numFmtId="0" fontId="3" fillId="0" borderId="39" xfId="19" applyFont="1" applyBorder="1" applyAlignment="1">
      <alignment horizontal="left" wrapText="1"/>
    </xf>
    <xf numFmtId="0" fontId="3" fillId="0" borderId="39" xfId="19" applyFont="1" applyBorder="1" applyAlignment="1">
      <alignment horizontal="left" vertical="center" wrapText="1"/>
    </xf>
    <xf numFmtId="0" fontId="3" fillId="0" borderId="40" xfId="19" applyFont="1" applyBorder="1" applyAlignment="1">
      <alignment horizontal="left" wrapText="1"/>
    </xf>
    <xf numFmtId="0" fontId="3" fillId="0" borderId="41" xfId="19" applyFont="1" applyBorder="1" applyAlignment="1">
      <alignment horizontal="center"/>
    </xf>
    <xf numFmtId="0" fontId="3" fillId="0" borderId="37" xfId="19" applyFont="1" applyBorder="1" applyAlignment="1">
      <alignment horizontal="center" vertical="center"/>
    </xf>
    <xf numFmtId="0" fontId="3" fillId="0" borderId="19" xfId="19" applyFont="1" applyBorder="1" applyAlignment="1">
      <alignment horizontal="center" vertical="center"/>
    </xf>
    <xf numFmtId="0" fontId="3" fillId="0" borderId="22" xfId="19" applyFont="1" applyBorder="1" applyAlignment="1">
      <alignment horizontal="center" vertical="center"/>
    </xf>
    <xf numFmtId="0" fontId="3" fillId="0" borderId="42" xfId="19" applyFont="1" applyBorder="1" applyAlignment="1">
      <alignment horizontal="left"/>
    </xf>
    <xf numFmtId="0" fontId="3" fillId="0" borderId="43" xfId="19" applyFont="1" applyBorder="1" applyAlignment="1">
      <alignment horizontal="left" wrapText="1"/>
    </xf>
    <xf numFmtId="0" fontId="3" fillId="0" borderId="43" xfId="19" applyFont="1" applyBorder="1" applyAlignment="1">
      <alignment horizontal="left" vertical="center" wrapText="1"/>
    </xf>
    <xf numFmtId="0" fontId="3" fillId="0" borderId="44" xfId="19" applyFont="1" applyBorder="1" applyAlignment="1">
      <alignment horizontal="left" wrapText="1"/>
    </xf>
    <xf numFmtId="0" fontId="11" fillId="0" borderId="0" xfId="19" applyFont="1" applyAlignment="1">
      <alignment horizontal="distributed"/>
    </xf>
    <xf numFmtId="0" fontId="3" fillId="0" borderId="2" xfId="19" applyFont="1" applyBorder="1" applyAlignment="1">
      <alignment horizontal="distributed"/>
    </xf>
    <xf numFmtId="0" fontId="3" fillId="0" borderId="45" xfId="19" applyFont="1" applyBorder="1" applyAlignment="1">
      <alignment horizontal="distributed"/>
    </xf>
    <xf numFmtId="0" fontId="3" fillId="0" borderId="46" xfId="19" applyFont="1" applyBorder="1" applyAlignment="1">
      <alignment horizontal="distributed"/>
    </xf>
    <xf numFmtId="0" fontId="3" fillId="0" borderId="47" xfId="19" applyFont="1" applyBorder="1" applyAlignment="1">
      <alignment horizontal="distributed"/>
    </xf>
    <xf numFmtId="0" fontId="3" fillId="0" borderId="48" xfId="19" applyFont="1" applyBorder="1" applyAlignment="1">
      <alignment horizontal="left"/>
    </xf>
    <xf numFmtId="0" fontId="3" fillId="0" borderId="49" xfId="19" applyFont="1" applyBorder="1" applyAlignment="1">
      <alignment horizontal="left" wrapText="1"/>
    </xf>
    <xf numFmtId="0" fontId="3" fillId="0" borderId="49" xfId="19" applyFont="1" applyBorder="1" applyAlignment="1">
      <alignment horizontal="left" vertical="center" wrapText="1"/>
    </xf>
    <xf numFmtId="0" fontId="3" fillId="0" borderId="50" xfId="19" applyFont="1" applyBorder="1" applyAlignment="1">
      <alignment horizontal="left" wrapText="1"/>
    </xf>
    <xf numFmtId="0" fontId="3" fillId="0" borderId="51" xfId="19" applyFont="1" applyBorder="1" applyAlignment="1">
      <alignment horizontal="center"/>
    </xf>
    <xf numFmtId="0" fontId="3" fillId="0" borderId="0" xfId="19" applyFont="1" applyAlignment="1">
      <alignment horizontal="distributed"/>
    </xf>
    <xf numFmtId="0" fontId="3" fillId="0" borderId="0" xfId="19" applyFont="1" applyAlignment="1">
      <alignment horizontal="center"/>
    </xf>
    <xf numFmtId="0" fontId="3" fillId="0" borderId="51" xfId="19" applyFont="1" applyBorder="1" applyAlignment="1">
      <alignment horizontal="distributed"/>
    </xf>
    <xf numFmtId="0" fontId="3" fillId="0" borderId="52" xfId="19" applyFont="1" applyBorder="1" applyAlignment="1">
      <alignment horizontal="distributed"/>
    </xf>
    <xf numFmtId="0" fontId="3" fillId="0" borderId="49" xfId="19" applyFont="1" applyBorder="1" applyAlignment="1">
      <alignment horizontal="distributed"/>
    </xf>
    <xf numFmtId="0" fontId="3" fillId="0" borderId="53" xfId="19" applyFont="1" applyBorder="1" applyAlignment="1">
      <alignment horizontal="distributed"/>
    </xf>
    <xf numFmtId="0" fontId="3" fillId="0" borderId="30" xfId="19" applyFont="1" applyBorder="1" applyAlignment="1">
      <alignment horizontal="left" vertical="top"/>
    </xf>
    <xf numFmtId="0" fontId="3" fillId="0" borderId="31" xfId="19" applyFont="1" applyBorder="1" applyAlignment="1">
      <alignment horizontal="left" vertical="top"/>
    </xf>
    <xf numFmtId="0" fontId="3" fillId="0" borderId="54" xfId="19" applyFont="1" applyBorder="1" applyAlignment="1">
      <alignment horizontal="left" vertical="top"/>
    </xf>
    <xf numFmtId="0" fontId="3" fillId="0" borderId="55" xfId="19" applyFont="1" applyBorder="1" applyAlignment="1">
      <alignment horizontal="left" vertical="top"/>
    </xf>
    <xf numFmtId="0" fontId="3" fillId="0" borderId="23" xfId="19" applyFont="1" applyBorder="1" applyAlignment="1">
      <alignment horizontal="left" vertical="top"/>
    </xf>
    <xf numFmtId="0" fontId="3" fillId="0" borderId="42" xfId="19" applyFont="1" applyBorder="1"/>
    <xf numFmtId="0" fontId="3" fillId="0" borderId="56" xfId="19" applyFont="1" applyBorder="1" applyAlignment="1">
      <alignment horizontal="center"/>
    </xf>
    <xf numFmtId="0" fontId="3" fillId="0" borderId="43" xfId="19" applyFont="1" applyBorder="1" applyAlignment="1">
      <alignment horizontal="center"/>
    </xf>
    <xf numFmtId="0" fontId="3" fillId="0" borderId="57" xfId="19" applyFont="1" applyBorder="1" applyAlignment="1">
      <alignment horizontal="center"/>
    </xf>
    <xf numFmtId="0" fontId="3" fillId="0" borderId="11" xfId="19" applyFont="1" applyBorder="1" applyAlignment="1">
      <alignment horizontal="left" vertical="top"/>
    </xf>
    <xf numFmtId="0" fontId="3" fillId="0" borderId="0" xfId="19" applyFont="1" applyBorder="1" applyAlignment="1">
      <alignment horizontal="left" vertical="top"/>
    </xf>
    <xf numFmtId="0" fontId="3" fillId="0" borderId="44" xfId="19" applyFont="1" applyBorder="1" applyAlignment="1">
      <alignment horizontal="left" vertical="top"/>
    </xf>
    <xf numFmtId="0" fontId="3" fillId="0" borderId="58" xfId="19" applyFont="1" applyBorder="1" applyAlignment="1">
      <alignment horizontal="left" vertical="top"/>
    </xf>
    <xf numFmtId="0" fontId="3" fillId="0" borderId="15" xfId="19" applyFont="1" applyBorder="1" applyAlignment="1">
      <alignment horizontal="left" vertical="top"/>
    </xf>
    <xf numFmtId="0" fontId="3" fillId="0" borderId="52" xfId="19" applyFont="1" applyBorder="1" applyAlignment="1">
      <alignment horizontal="center"/>
    </xf>
    <xf numFmtId="0" fontId="3" fillId="0" borderId="49" xfId="19" applyFont="1" applyBorder="1" applyAlignment="1">
      <alignment horizontal="center"/>
    </xf>
    <xf numFmtId="0" fontId="3" fillId="0" borderId="53" xfId="19" applyFont="1" applyBorder="1" applyAlignment="1">
      <alignment horizontal="center"/>
    </xf>
    <xf numFmtId="0" fontId="3" fillId="0" borderId="37" xfId="19" applyFont="1" applyBorder="1" applyAlignment="1">
      <alignment horizontal="left" vertical="top"/>
    </xf>
    <xf numFmtId="0" fontId="3" fillId="0" borderId="19" xfId="19" applyFont="1" applyBorder="1" applyAlignment="1">
      <alignment horizontal="left" vertical="top"/>
    </xf>
    <xf numFmtId="0" fontId="3" fillId="0" borderId="50" xfId="19" applyFont="1" applyBorder="1" applyAlignment="1">
      <alignment horizontal="left" vertical="top"/>
    </xf>
    <xf numFmtId="0" fontId="3" fillId="0" borderId="59" xfId="19" applyFont="1" applyBorder="1" applyAlignment="1">
      <alignment horizontal="left" vertical="top"/>
    </xf>
    <xf numFmtId="0" fontId="3" fillId="0" borderId="22" xfId="19" applyFont="1" applyBorder="1" applyAlignment="1">
      <alignment horizontal="left" vertical="top"/>
    </xf>
    <xf numFmtId="0" fontId="17" fillId="0" borderId="0" xfId="8" applyFont="1">
      <alignment vertical="center"/>
    </xf>
    <xf numFmtId="0" fontId="18" fillId="0" borderId="0" xfId="8" applyFont="1">
      <alignment vertical="center"/>
    </xf>
    <xf numFmtId="0" fontId="3" fillId="0" borderId="0" xfId="8" applyAlignment="1">
      <alignment vertical="center"/>
    </xf>
    <xf numFmtId="0" fontId="3" fillId="0" borderId="0" xfId="8" applyBorder="1" applyAlignment="1">
      <alignment vertical="center"/>
    </xf>
    <xf numFmtId="0" fontId="18" fillId="0" borderId="0" xfId="8" applyFont="1" applyAlignment="1">
      <alignment vertical="center" wrapText="1"/>
    </xf>
    <xf numFmtId="0" fontId="18" fillId="0" borderId="0" xfId="8" applyFont="1" applyAlignment="1">
      <alignment horizontal="left" vertical="center" wrapText="1"/>
    </xf>
    <xf numFmtId="0" fontId="18" fillId="0" borderId="0" xfId="17" applyFont="1" applyAlignment="1">
      <alignment horizontal="left" vertical="top" wrapText="1"/>
    </xf>
    <xf numFmtId="0" fontId="18" fillId="0" borderId="60" xfId="17" applyFont="1" applyBorder="1" applyAlignment="1">
      <alignment horizontal="center" vertical="center" wrapText="1"/>
    </xf>
    <xf numFmtId="0" fontId="19" fillId="0" borderId="61" xfId="8" applyFont="1" applyBorder="1" applyAlignment="1">
      <alignment horizontal="distributed" vertical="center" wrapText="1"/>
    </xf>
    <xf numFmtId="0" fontId="19" fillId="0" borderId="62" xfId="8" applyFont="1" applyBorder="1" applyAlignment="1">
      <alignment horizontal="distributed" vertical="center"/>
    </xf>
    <xf numFmtId="0" fontId="19" fillId="0" borderId="63" xfId="8" applyFont="1" applyBorder="1" applyAlignment="1">
      <alignment horizontal="distributed" vertical="center" wrapText="1"/>
    </xf>
    <xf numFmtId="0" fontId="19" fillId="0" borderId="64" xfId="8" applyFont="1" applyBorder="1" applyAlignment="1">
      <alignment horizontal="distributed" vertical="center" wrapText="1"/>
    </xf>
    <xf numFmtId="0" fontId="19" fillId="0" borderId="65" xfId="8" applyFont="1" applyBorder="1" applyAlignment="1">
      <alignment horizontal="distributed" vertical="center" wrapText="1"/>
    </xf>
    <xf numFmtId="0" fontId="20" fillId="0" borderId="0" xfId="8" applyFont="1" applyBorder="1" applyAlignment="1">
      <alignment horizontal="center" vertical="center"/>
    </xf>
    <xf numFmtId="0" fontId="21" fillId="0" borderId="66" xfId="17" applyFont="1" applyFill="1" applyBorder="1" applyAlignment="1">
      <alignment horizontal="distributed" vertical="center" wrapText="1"/>
    </xf>
    <xf numFmtId="0" fontId="21" fillId="0" borderId="67" xfId="17" applyFont="1" applyFill="1" applyBorder="1" applyAlignment="1">
      <alignment horizontal="distributed" vertical="center" wrapText="1"/>
    </xf>
    <xf numFmtId="0" fontId="22" fillId="0" borderId="68" xfId="17" applyFont="1" applyFill="1" applyBorder="1" applyAlignment="1">
      <alignment horizontal="center" vertical="center" textRotation="255" shrinkToFit="1"/>
    </xf>
    <xf numFmtId="0" fontId="22" fillId="0" borderId="69" xfId="17" applyFont="1" applyFill="1" applyBorder="1" applyAlignment="1">
      <alignment horizontal="center" vertical="center" textRotation="255" shrinkToFit="1"/>
    </xf>
    <xf numFmtId="0" fontId="22" fillId="0" borderId="70" xfId="17" applyFont="1" applyFill="1" applyBorder="1" applyAlignment="1">
      <alignment horizontal="center" vertical="center" textRotation="255" shrinkToFit="1"/>
    </xf>
    <xf numFmtId="0" fontId="22" fillId="0" borderId="69" xfId="17" applyFont="1" applyFill="1" applyBorder="1" applyAlignment="1">
      <alignment horizontal="center" vertical="distributed" textRotation="255" indent="2" shrinkToFit="1"/>
    </xf>
    <xf numFmtId="0" fontId="22" fillId="0" borderId="70" xfId="17" applyFont="1" applyFill="1" applyBorder="1" applyAlignment="1">
      <alignment horizontal="center" vertical="distributed" textRotation="255" indent="2" shrinkToFit="1"/>
    </xf>
    <xf numFmtId="0" fontId="21" fillId="0" borderId="63" xfId="17" applyFont="1" applyFill="1" applyBorder="1" applyAlignment="1">
      <alignment horizontal="distributed" vertical="center" wrapText="1" shrinkToFit="1"/>
    </xf>
    <xf numFmtId="0" fontId="21" fillId="0" borderId="64" xfId="17" applyFont="1" applyFill="1" applyBorder="1" applyAlignment="1">
      <alignment horizontal="distributed" vertical="center" shrinkToFit="1"/>
    </xf>
    <xf numFmtId="0" fontId="21" fillId="0" borderId="67" xfId="17" applyFont="1" applyFill="1" applyBorder="1" applyAlignment="1">
      <alignment horizontal="distributed" vertical="center" shrinkToFit="1"/>
    </xf>
    <xf numFmtId="0" fontId="21" fillId="0" borderId="68" xfId="17" applyFont="1" applyFill="1" applyBorder="1" applyAlignment="1">
      <alignment horizontal="center" vertical="center" wrapText="1" shrinkToFit="1"/>
    </xf>
    <xf numFmtId="0" fontId="21" fillId="0" borderId="69" xfId="17" applyFont="1" applyFill="1" applyBorder="1" applyAlignment="1">
      <alignment horizontal="center" vertical="center" wrapText="1" shrinkToFit="1"/>
    </xf>
    <xf numFmtId="0" fontId="22" fillId="0" borderId="71" xfId="17" applyFont="1" applyBorder="1" applyAlignment="1">
      <alignment horizontal="center" vertical="center" textRotation="255" shrinkToFit="1"/>
    </xf>
    <xf numFmtId="0" fontId="22" fillId="0" borderId="72" xfId="17" applyFont="1" applyBorder="1" applyAlignment="1">
      <alignment horizontal="center" vertical="center" textRotation="255" shrinkToFit="1"/>
    </xf>
    <xf numFmtId="0" fontId="22" fillId="0" borderId="60" xfId="17" applyFont="1" applyFill="1" applyBorder="1" applyAlignment="1">
      <alignment horizontal="center" vertical="center"/>
    </xf>
    <xf numFmtId="0" fontId="18" fillId="0" borderId="0" xfId="17" applyFont="1" applyAlignment="1">
      <alignment horizontal="left" vertical="center"/>
    </xf>
    <xf numFmtId="0" fontId="23" fillId="0" borderId="0" xfId="17" applyFont="1" applyAlignment="1">
      <alignment vertical="center"/>
    </xf>
    <xf numFmtId="0" fontId="18" fillId="0" borderId="73" xfId="17" applyFont="1" applyBorder="1" applyAlignment="1">
      <alignment horizontal="center" vertical="center" wrapText="1"/>
    </xf>
    <xf numFmtId="0" fontId="19" fillId="0" borderId="74" xfId="8" applyFont="1" applyBorder="1" applyAlignment="1">
      <alignment horizontal="distributed" vertical="center"/>
    </xf>
    <xf numFmtId="0" fontId="19" fillId="0" borderId="32" xfId="8" applyFont="1" applyBorder="1" applyAlignment="1">
      <alignment horizontal="distributed" vertical="center"/>
    </xf>
    <xf numFmtId="0" fontId="19" fillId="0" borderId="11" xfId="8" applyFont="1" applyBorder="1" applyAlignment="1">
      <alignment horizontal="distributed" vertical="center" wrapText="1"/>
    </xf>
    <xf numFmtId="0" fontId="19" fillId="0" borderId="0" xfId="8" applyFont="1" applyBorder="1" applyAlignment="1">
      <alignment horizontal="distributed" vertical="center" wrapText="1"/>
    </xf>
    <xf numFmtId="0" fontId="19" fillId="0" borderId="75" xfId="8" applyFont="1" applyBorder="1" applyAlignment="1">
      <alignment horizontal="distributed" vertical="center" wrapText="1"/>
    </xf>
    <xf numFmtId="0" fontId="21" fillId="0" borderId="76" xfId="17" applyFont="1" applyFill="1" applyBorder="1" applyAlignment="1">
      <alignment horizontal="distributed" vertical="center" wrapText="1"/>
    </xf>
    <xf numFmtId="0" fontId="21" fillId="0" borderId="15" xfId="17" applyFont="1" applyFill="1" applyBorder="1" applyAlignment="1">
      <alignment horizontal="distributed" vertical="center" wrapText="1"/>
    </xf>
    <xf numFmtId="0" fontId="21" fillId="0" borderId="1" xfId="17" applyFont="1" applyFill="1" applyBorder="1" applyAlignment="1">
      <alignment horizontal="distributed" vertical="center" shrinkToFit="1"/>
    </xf>
    <xf numFmtId="0" fontId="21" fillId="0" borderId="3" xfId="17" applyFont="1" applyFill="1" applyBorder="1" applyAlignment="1">
      <alignment horizontal="distributed" vertical="center" shrinkToFit="1"/>
    </xf>
    <xf numFmtId="0" fontId="21" fillId="0" borderId="23" xfId="17" applyFont="1" applyFill="1" applyBorder="1" applyAlignment="1">
      <alignment horizontal="distributed" vertical="center" shrinkToFit="1"/>
    </xf>
    <xf numFmtId="0" fontId="24" fillId="0" borderId="1" xfId="17" applyFont="1" applyFill="1" applyBorder="1" applyAlignment="1">
      <alignment horizontal="distributed" vertical="center" shrinkToFit="1"/>
    </xf>
    <xf numFmtId="0" fontId="24" fillId="0" borderId="3" xfId="17" applyFont="1" applyFill="1" applyBorder="1" applyAlignment="1">
      <alignment horizontal="distributed" vertical="center" shrinkToFit="1"/>
    </xf>
    <xf numFmtId="0" fontId="24" fillId="0" borderId="23" xfId="17" applyFont="1" applyFill="1" applyBorder="1" applyAlignment="1">
      <alignment horizontal="distributed" vertical="center" shrinkToFit="1"/>
    </xf>
    <xf numFmtId="0" fontId="21" fillId="0" borderId="11" xfId="17" applyFont="1" applyFill="1" applyBorder="1" applyAlignment="1">
      <alignment horizontal="distributed" vertical="center" shrinkToFit="1"/>
    </xf>
    <xf numFmtId="0" fontId="21" fillId="0" borderId="0" xfId="17" applyFont="1" applyFill="1" applyBorder="1" applyAlignment="1">
      <alignment horizontal="distributed" vertical="center" shrinkToFit="1"/>
    </xf>
    <xf numFmtId="0" fontId="21" fillId="0" borderId="15" xfId="17" applyFont="1" applyFill="1" applyBorder="1" applyAlignment="1">
      <alignment horizontal="distributed" vertical="center" shrinkToFit="1"/>
    </xf>
    <xf numFmtId="0" fontId="22" fillId="0" borderId="77" xfId="17" applyFont="1" applyBorder="1" applyAlignment="1">
      <alignment horizontal="center" vertical="center"/>
    </xf>
    <xf numFmtId="0" fontId="22" fillId="5" borderId="1" xfId="17" applyFont="1" applyFill="1" applyBorder="1" applyAlignment="1">
      <alignment horizontal="center" vertical="center" textRotation="255"/>
    </xf>
    <xf numFmtId="0" fontId="22" fillId="5" borderId="78" xfId="17" applyFont="1" applyFill="1" applyBorder="1" applyAlignment="1">
      <alignment horizontal="center" vertical="center" textRotation="255"/>
    </xf>
    <xf numFmtId="0" fontId="22" fillId="0" borderId="73" xfId="17" applyFont="1" applyFill="1" applyBorder="1" applyAlignment="1">
      <alignment horizontal="center" vertical="center"/>
    </xf>
    <xf numFmtId="0" fontId="0" fillId="0" borderId="0" xfId="0" applyFont="1" applyBorder="1" applyAlignment="1">
      <alignment horizontal="center"/>
    </xf>
    <xf numFmtId="0" fontId="24" fillId="0" borderId="11" xfId="17" applyFont="1" applyFill="1" applyBorder="1" applyAlignment="1">
      <alignment horizontal="distributed" vertical="center" shrinkToFit="1"/>
    </xf>
    <xf numFmtId="0" fontId="24" fillId="0" borderId="0" xfId="17" applyFont="1" applyFill="1" applyBorder="1" applyAlignment="1">
      <alignment horizontal="distributed" vertical="center" shrinkToFit="1"/>
    </xf>
    <xf numFmtId="0" fontId="24" fillId="0" borderId="15" xfId="17" applyFont="1" applyFill="1" applyBorder="1" applyAlignment="1">
      <alignment horizontal="distributed" vertical="center" shrinkToFit="1"/>
    </xf>
    <xf numFmtId="0" fontId="22" fillId="0" borderId="79" xfId="17" applyFont="1" applyBorder="1" applyAlignment="1">
      <alignment horizontal="center" vertical="center"/>
    </xf>
    <xf numFmtId="0" fontId="22" fillId="5" borderId="11" xfId="17" applyFont="1" applyFill="1" applyBorder="1" applyAlignment="1">
      <alignment horizontal="center" vertical="center" textRotation="255"/>
    </xf>
    <xf numFmtId="0" fontId="22" fillId="5" borderId="75" xfId="17" applyFont="1" applyFill="1" applyBorder="1" applyAlignment="1">
      <alignment horizontal="center" vertical="center" textRotation="255"/>
    </xf>
    <xf numFmtId="0" fontId="23" fillId="0" borderId="0" xfId="17" applyFont="1" applyAlignment="1">
      <alignment horizontal="center" vertical="center"/>
    </xf>
    <xf numFmtId="0" fontId="18" fillId="0" borderId="80" xfId="17" applyFont="1" applyBorder="1" applyAlignment="1">
      <alignment horizontal="center" vertical="center" wrapText="1"/>
    </xf>
    <xf numFmtId="0" fontId="19" fillId="0" borderId="17" xfId="8" applyFont="1" applyBorder="1" applyAlignment="1">
      <alignment horizontal="distributed" vertical="center" wrapText="1"/>
    </xf>
    <xf numFmtId="0" fontId="19" fillId="0" borderId="19" xfId="8" applyFont="1" applyBorder="1" applyAlignment="1">
      <alignment horizontal="distributed" vertical="center" wrapText="1"/>
    </xf>
    <xf numFmtId="0" fontId="19" fillId="0" borderId="81" xfId="8" applyFont="1" applyBorder="1" applyAlignment="1">
      <alignment horizontal="distributed" vertical="center" wrapText="1"/>
    </xf>
    <xf numFmtId="49" fontId="25" fillId="5" borderId="82" xfId="17" applyNumberFormat="1" applyFont="1" applyFill="1" applyBorder="1" applyAlignment="1">
      <alignment horizontal="center" vertical="top" wrapText="1"/>
    </xf>
    <xf numFmtId="0" fontId="19" fillId="0" borderId="83" xfId="8" applyFont="1" applyBorder="1" applyAlignment="1">
      <alignment vertical="center"/>
    </xf>
    <xf numFmtId="0" fontId="17" fillId="5" borderId="47" xfId="8" applyFont="1" applyFill="1" applyBorder="1" applyAlignment="1">
      <alignment horizontal="left" vertical="center" wrapText="1" indent="3"/>
    </xf>
    <xf numFmtId="0" fontId="19" fillId="0" borderId="1" xfId="8" applyFont="1" applyBorder="1" applyAlignment="1">
      <alignment horizontal="distributed" vertical="center"/>
    </xf>
    <xf numFmtId="0" fontId="23" fillId="5" borderId="3" xfId="8" applyFont="1" applyFill="1" applyBorder="1" applyAlignment="1">
      <alignment horizontal="left" vertical="center"/>
    </xf>
    <xf numFmtId="0" fontId="23" fillId="0" borderId="78" xfId="8" applyFont="1" applyBorder="1" applyAlignment="1">
      <alignment vertical="center"/>
    </xf>
    <xf numFmtId="49" fontId="25" fillId="5" borderId="84" xfId="17" applyNumberFormat="1" applyFont="1" applyFill="1" applyBorder="1" applyAlignment="1">
      <alignment horizontal="center" vertical="top" wrapText="1"/>
    </xf>
    <xf numFmtId="0" fontId="19" fillId="0" borderId="85" xfId="8" applyFont="1" applyBorder="1" applyAlignment="1">
      <alignment vertical="center"/>
    </xf>
    <xf numFmtId="0" fontId="17" fillId="5" borderId="57" xfId="8" applyFont="1" applyFill="1" applyBorder="1" applyAlignment="1">
      <alignment horizontal="left" vertical="center" wrapText="1" indent="3"/>
    </xf>
    <xf numFmtId="0" fontId="19" fillId="0" borderId="11" xfId="8" applyFont="1" applyBorder="1" applyAlignment="1">
      <alignment horizontal="distributed" vertical="center"/>
    </xf>
    <xf numFmtId="0" fontId="23" fillId="5" borderId="0" xfId="8" applyFont="1" applyFill="1" applyBorder="1" applyAlignment="1">
      <alignment horizontal="left" vertical="center"/>
    </xf>
    <xf numFmtId="0" fontId="23" fillId="0" borderId="75" xfId="8" applyFont="1" applyBorder="1" applyAlignment="1">
      <alignment vertical="center"/>
    </xf>
    <xf numFmtId="0" fontId="21" fillId="0" borderId="86" xfId="17" applyFont="1" applyFill="1" applyBorder="1" applyAlignment="1">
      <alignment horizontal="distributed" vertical="center" wrapText="1"/>
    </xf>
    <xf numFmtId="0" fontId="21" fillId="0" borderId="22" xfId="17" applyFont="1" applyFill="1" applyBorder="1" applyAlignment="1">
      <alignment horizontal="distributed" vertical="center" wrapText="1"/>
    </xf>
    <xf numFmtId="0" fontId="21" fillId="0" borderId="17" xfId="17" applyFont="1" applyFill="1" applyBorder="1" applyAlignment="1">
      <alignment horizontal="distributed" vertical="center" shrinkToFit="1"/>
    </xf>
    <xf numFmtId="0" fontId="21" fillId="0" borderId="19" xfId="17" applyFont="1" applyFill="1" applyBorder="1" applyAlignment="1">
      <alignment horizontal="distributed" vertical="center" shrinkToFit="1"/>
    </xf>
    <xf numFmtId="0" fontId="21" fillId="0" borderId="22" xfId="17" applyFont="1" applyFill="1" applyBorder="1" applyAlignment="1">
      <alignment horizontal="distributed" vertical="center" shrinkToFit="1"/>
    </xf>
    <xf numFmtId="0" fontId="24" fillId="0" borderId="17" xfId="17" applyFont="1" applyFill="1" applyBorder="1" applyAlignment="1">
      <alignment horizontal="distributed" vertical="center" shrinkToFit="1"/>
    </xf>
    <xf numFmtId="0" fontId="24" fillId="0" borderId="19" xfId="17" applyFont="1" applyFill="1" applyBorder="1" applyAlignment="1">
      <alignment horizontal="distributed" vertical="center" shrinkToFit="1"/>
    </xf>
    <xf numFmtId="0" fontId="24" fillId="0" borderId="22" xfId="17" applyFont="1" applyFill="1" applyBorder="1" applyAlignment="1">
      <alignment horizontal="distributed" vertical="center" shrinkToFit="1"/>
    </xf>
    <xf numFmtId="0" fontId="22" fillId="0" borderId="87" xfId="17" applyFont="1" applyFill="1" applyBorder="1" applyAlignment="1">
      <alignment horizontal="center" vertical="center"/>
    </xf>
    <xf numFmtId="0" fontId="26" fillId="5" borderId="85" xfId="8" applyFont="1" applyFill="1" applyBorder="1" applyAlignment="1">
      <alignment vertical="center"/>
    </xf>
    <xf numFmtId="0" fontId="22" fillId="0" borderId="88" xfId="17" applyFont="1" applyFill="1" applyBorder="1" applyAlignment="1">
      <alignment horizontal="center" vertical="center" wrapText="1"/>
    </xf>
    <xf numFmtId="0" fontId="22" fillId="0" borderId="23" xfId="17" applyFont="1" applyFill="1" applyBorder="1" applyAlignment="1">
      <alignment horizontal="center" vertical="center" wrapText="1"/>
    </xf>
    <xf numFmtId="0" fontId="22" fillId="0" borderId="1" xfId="17" applyFont="1" applyFill="1" applyBorder="1" applyAlignment="1">
      <alignment horizontal="center" vertical="center" wrapText="1"/>
    </xf>
    <xf numFmtId="0" fontId="22" fillId="6" borderId="3" xfId="17" applyFont="1" applyFill="1" applyBorder="1" applyAlignment="1">
      <alignment horizontal="center" vertical="center" wrapText="1"/>
    </xf>
    <xf numFmtId="0" fontId="22" fillId="0" borderId="3" xfId="17" applyFont="1" applyFill="1" applyBorder="1" applyAlignment="1">
      <alignment horizontal="center" vertical="center" wrapText="1"/>
    </xf>
    <xf numFmtId="0" fontId="22" fillId="0" borderId="89" xfId="17" applyFont="1" applyFill="1" applyBorder="1" applyAlignment="1">
      <alignment horizontal="center" vertical="center"/>
    </xf>
    <xf numFmtId="0" fontId="18" fillId="0" borderId="0" xfId="8" applyFont="1" applyAlignment="1">
      <alignment vertical="center"/>
    </xf>
    <xf numFmtId="49" fontId="27" fillId="5" borderId="84" xfId="17" applyNumberFormat="1" applyFont="1" applyFill="1" applyBorder="1" applyAlignment="1">
      <alignment horizontal="center" vertical="top" wrapText="1"/>
    </xf>
    <xf numFmtId="49" fontId="26" fillId="5" borderId="11" xfId="8" applyNumberFormat="1" applyFont="1" applyFill="1" applyBorder="1" applyAlignment="1">
      <alignment horizontal="center" vertical="center" shrinkToFit="1"/>
    </xf>
    <xf numFmtId="0" fontId="22" fillId="0" borderId="76" xfId="17" applyFont="1" applyFill="1" applyBorder="1" applyAlignment="1">
      <alignment horizontal="center" vertical="center" wrapText="1"/>
    </xf>
    <xf numFmtId="0" fontId="22" fillId="0" borderId="15" xfId="17" applyFont="1" applyFill="1" applyBorder="1" applyAlignment="1">
      <alignment horizontal="center" vertical="center" wrapText="1"/>
    </xf>
    <xf numFmtId="0" fontId="22" fillId="0" borderId="11" xfId="17" applyFont="1" applyFill="1" applyBorder="1" applyAlignment="1">
      <alignment horizontal="center" vertical="center" wrapText="1"/>
    </xf>
    <xf numFmtId="0" fontId="22" fillId="6" borderId="0" xfId="17" applyFont="1" applyFill="1" applyBorder="1" applyAlignment="1">
      <alignment horizontal="center" vertical="center" wrapText="1"/>
    </xf>
    <xf numFmtId="0" fontId="22" fillId="0" borderId="0" xfId="17" applyFont="1" applyFill="1" applyBorder="1" applyAlignment="1">
      <alignment horizontal="center" vertical="center" wrapText="1"/>
    </xf>
    <xf numFmtId="49" fontId="3" fillId="0" borderId="0" xfId="8" applyNumberFormat="1" applyAlignment="1">
      <alignment vertical="center"/>
    </xf>
    <xf numFmtId="0" fontId="28" fillId="0" borderId="75" xfId="8" applyFont="1" applyBorder="1" applyAlignment="1">
      <alignment horizontal="right" vertical="center" shrinkToFit="1"/>
    </xf>
    <xf numFmtId="0" fontId="22" fillId="0" borderId="17" xfId="17" applyFont="1" applyFill="1" applyBorder="1" applyAlignment="1">
      <alignment horizontal="center" vertical="center" wrapText="1"/>
    </xf>
    <xf numFmtId="0" fontId="22" fillId="6" borderId="19" xfId="17" applyFont="1" applyFill="1" applyBorder="1" applyAlignment="1">
      <alignment horizontal="center" vertical="center" wrapText="1"/>
    </xf>
    <xf numFmtId="0" fontId="22" fillId="0" borderId="22" xfId="17" applyFont="1" applyFill="1" applyBorder="1" applyAlignment="1">
      <alignment horizontal="center" vertical="center" wrapText="1"/>
    </xf>
    <xf numFmtId="0" fontId="22" fillId="0" borderId="19" xfId="17" applyFont="1" applyFill="1" applyBorder="1" applyAlignment="1">
      <alignment horizontal="center" vertical="center" wrapText="1"/>
    </xf>
    <xf numFmtId="0" fontId="21" fillId="0" borderId="0" xfId="8" applyFont="1" applyAlignment="1">
      <alignment horizontal="center" vertical="center" wrapText="1"/>
    </xf>
    <xf numFmtId="0" fontId="21" fillId="0" borderId="0" xfId="8" applyFont="1" applyAlignment="1">
      <alignment horizontal="center" vertical="center"/>
    </xf>
    <xf numFmtId="0" fontId="22" fillId="0" borderId="23" xfId="17" applyFont="1" applyFill="1" applyBorder="1" applyAlignment="1">
      <alignment horizontal="center" vertical="center"/>
    </xf>
    <xf numFmtId="0" fontId="22" fillId="0" borderId="3" xfId="17" applyFont="1" applyFill="1" applyBorder="1" applyAlignment="1">
      <alignment horizontal="center" vertical="center"/>
    </xf>
    <xf numFmtId="0" fontId="22" fillId="0" borderId="76" xfId="17" applyFont="1" applyFill="1" applyBorder="1" applyAlignment="1">
      <alignment horizontal="center" vertical="center"/>
    </xf>
    <xf numFmtId="0" fontId="22" fillId="0" borderId="15" xfId="17" applyFont="1" applyFill="1" applyBorder="1" applyAlignment="1">
      <alignment horizontal="center" vertical="center"/>
    </xf>
    <xf numFmtId="0" fontId="22" fillId="0" borderId="0" xfId="17" applyFont="1" applyFill="1" applyBorder="1" applyAlignment="1">
      <alignment horizontal="distributed" vertical="center"/>
    </xf>
    <xf numFmtId="0" fontId="22" fillId="0" borderId="0" xfId="17" applyFont="1" applyFill="1" applyBorder="1" applyAlignment="1">
      <alignment horizontal="left" vertical="center"/>
    </xf>
    <xf numFmtId="0" fontId="22" fillId="0" borderId="0" xfId="17" applyFont="1" applyFill="1" applyBorder="1" applyAlignment="1">
      <alignment horizontal="center" vertical="center"/>
    </xf>
    <xf numFmtId="0" fontId="29" fillId="0" borderId="0" xfId="8" applyFont="1" applyAlignment="1">
      <alignment horizontal="distributed" vertical="center" wrapText="1"/>
    </xf>
    <xf numFmtId="0" fontId="29" fillId="0" borderId="0" xfId="8" applyFont="1" applyAlignment="1">
      <alignment horizontal="distributed" vertical="center"/>
    </xf>
    <xf numFmtId="0" fontId="19" fillId="0" borderId="11" xfId="8" applyFont="1" applyBorder="1" applyAlignment="1">
      <alignment vertical="center"/>
    </xf>
    <xf numFmtId="0" fontId="30" fillId="0" borderId="0" xfId="8" applyFont="1" applyAlignment="1">
      <alignment horizontal="center" vertical="center"/>
    </xf>
    <xf numFmtId="0" fontId="31" fillId="0" borderId="11" xfId="8" applyFont="1" applyBorder="1" applyAlignment="1">
      <alignment vertical="center"/>
    </xf>
    <xf numFmtId="0" fontId="19" fillId="0" borderId="75" xfId="8" applyFont="1" applyBorder="1" applyAlignment="1">
      <alignment horizontal="center" vertical="center"/>
    </xf>
    <xf numFmtId="0" fontId="22" fillId="0" borderId="90" xfId="17" applyFont="1" applyBorder="1" applyAlignment="1">
      <alignment horizontal="center" vertical="center"/>
    </xf>
    <xf numFmtId="0" fontId="22" fillId="5" borderId="91" xfId="17" applyFont="1" applyFill="1" applyBorder="1" applyAlignment="1">
      <alignment horizontal="center" vertical="center" textRotation="255"/>
    </xf>
    <xf numFmtId="0" fontId="22" fillId="5" borderId="92" xfId="17" applyFont="1" applyFill="1" applyBorder="1" applyAlignment="1">
      <alignment horizontal="center" vertical="center" textRotation="255"/>
    </xf>
    <xf numFmtId="0" fontId="3" fillId="0" borderId="11" xfId="8" applyBorder="1" applyAlignment="1">
      <alignment vertical="center"/>
    </xf>
    <xf numFmtId="0" fontId="32" fillId="0" borderId="75" xfId="8" applyFont="1" applyBorder="1" applyAlignment="1">
      <alignment vertical="center" wrapText="1"/>
    </xf>
    <xf numFmtId="0" fontId="22" fillId="0" borderId="93" xfId="17" applyFont="1" applyBorder="1" applyAlignment="1">
      <alignment horizontal="center" vertical="center"/>
    </xf>
    <xf numFmtId="0" fontId="22" fillId="5" borderId="63" xfId="17" applyFont="1" applyFill="1" applyBorder="1" applyAlignment="1">
      <alignment horizontal="center" vertical="center"/>
    </xf>
    <xf numFmtId="0" fontId="22" fillId="5" borderId="65" xfId="17" applyFont="1" applyFill="1" applyBorder="1" applyAlignment="1">
      <alignment horizontal="center" vertical="center"/>
    </xf>
    <xf numFmtId="0" fontId="22" fillId="5" borderId="11" xfId="17" applyFont="1" applyFill="1" applyBorder="1" applyAlignment="1">
      <alignment horizontal="center" vertical="center"/>
    </xf>
    <xf numFmtId="0" fontId="22" fillId="5" borderId="75" xfId="17" applyFont="1" applyFill="1" applyBorder="1" applyAlignment="1">
      <alignment horizontal="center" vertical="center"/>
    </xf>
    <xf numFmtId="0" fontId="0" fillId="0" borderId="2" xfId="0" applyFont="1" applyBorder="1" applyAlignment="1">
      <alignment horizontal="center" vertical="center"/>
    </xf>
    <xf numFmtId="0" fontId="0" fillId="0" borderId="12" xfId="0" applyFont="1" applyBorder="1" applyAlignment="1">
      <alignment horizontal="center" vertical="center"/>
    </xf>
    <xf numFmtId="0" fontId="26" fillId="5" borderId="0" xfId="8" applyFont="1" applyFill="1" applyAlignment="1">
      <alignment vertical="center" wrapText="1"/>
    </xf>
    <xf numFmtId="0" fontId="0" fillId="0" borderId="18" xfId="0" applyFont="1" applyBorder="1" applyAlignment="1">
      <alignment horizontal="center" vertical="center"/>
    </xf>
    <xf numFmtId="0" fontId="0" fillId="5" borderId="2"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0" xfId="8" applyFont="1" applyFill="1" applyAlignment="1">
      <alignment vertical="center"/>
    </xf>
    <xf numFmtId="0" fontId="32" fillId="0" borderId="0" xfId="8" applyNumberFormat="1" applyFont="1" applyBorder="1" applyAlignment="1">
      <alignment horizontal="center" vertical="center"/>
    </xf>
    <xf numFmtId="0" fontId="22" fillId="0" borderId="86" xfId="17" applyFont="1" applyFill="1" applyBorder="1" applyAlignment="1">
      <alignment horizontal="center" vertical="center"/>
    </xf>
    <xf numFmtId="0" fontId="22" fillId="0" borderId="22" xfId="17" applyFont="1" applyFill="1" applyBorder="1" applyAlignment="1">
      <alignment horizontal="center" vertical="center"/>
    </xf>
    <xf numFmtId="0" fontId="22" fillId="0" borderId="19" xfId="17" applyFont="1" applyFill="1" applyBorder="1" applyAlignment="1">
      <alignment horizontal="center" vertical="center"/>
    </xf>
    <xf numFmtId="49" fontId="27" fillId="5" borderId="94" xfId="17" applyNumberFormat="1" applyFont="1" applyFill="1" applyBorder="1" applyAlignment="1">
      <alignment horizontal="center" vertical="top" wrapText="1"/>
    </xf>
    <xf numFmtId="0" fontId="22" fillId="0" borderId="1" xfId="17" applyFont="1" applyFill="1" applyBorder="1" applyAlignment="1">
      <alignment horizontal="center" vertical="center"/>
    </xf>
    <xf numFmtId="0" fontId="18" fillId="0" borderId="3" xfId="8" applyNumberFormat="1" applyFont="1" applyFill="1" applyBorder="1" applyAlignment="1">
      <alignment horizontal="center" vertical="center"/>
    </xf>
    <xf numFmtId="0" fontId="32" fillId="6" borderId="0" xfId="8" applyNumberFormat="1" applyFont="1" applyFill="1" applyBorder="1" applyAlignment="1">
      <alignment horizontal="center" vertical="center"/>
    </xf>
    <xf numFmtId="49" fontId="27" fillId="0" borderId="75" xfId="17" applyNumberFormat="1" applyFont="1" applyBorder="1" applyAlignment="1">
      <alignment horizontal="center" vertical="top" wrapText="1"/>
    </xf>
    <xf numFmtId="0" fontId="22" fillId="0" borderId="11" xfId="17" applyFont="1" applyFill="1" applyBorder="1" applyAlignment="1">
      <alignment horizontal="center" vertical="center"/>
    </xf>
    <xf numFmtId="0" fontId="0" fillId="5" borderId="18" xfId="0" applyFont="1" applyFill="1" applyBorder="1" applyAlignment="1">
      <alignment horizontal="center" vertical="center"/>
    </xf>
    <xf numFmtId="0" fontId="18" fillId="0" borderId="75" xfId="17" applyFont="1" applyBorder="1" applyAlignment="1">
      <alignment horizontal="left" vertical="top" wrapText="1"/>
    </xf>
    <xf numFmtId="0" fontId="17" fillId="6" borderId="0" xfId="8" applyNumberFormat="1" applyFont="1" applyFill="1" applyBorder="1" applyAlignment="1">
      <alignment horizontal="center" vertical="center"/>
    </xf>
    <xf numFmtId="49" fontId="0" fillId="0" borderId="0" xfId="8" applyNumberFormat="1" applyFont="1" applyAlignment="1">
      <alignment vertical="center"/>
    </xf>
    <xf numFmtId="49" fontId="32" fillId="6" borderId="0" xfId="8" applyNumberFormat="1" applyFont="1" applyFill="1" applyAlignment="1">
      <alignment horizontal="center" vertical="center"/>
    </xf>
    <xf numFmtId="0" fontId="22" fillId="0" borderId="0" xfId="8" applyFont="1" applyAlignment="1">
      <alignment vertical="center"/>
    </xf>
    <xf numFmtId="49" fontId="18" fillId="0" borderId="0" xfId="8" applyNumberFormat="1" applyFont="1" applyBorder="1" applyAlignment="1">
      <alignment vertical="center"/>
    </xf>
    <xf numFmtId="49" fontId="0" fillId="5" borderId="2" xfId="0" applyNumberFormat="1" applyFont="1" applyFill="1" applyBorder="1" applyAlignment="1">
      <alignment horizontal="center" vertical="center"/>
    </xf>
    <xf numFmtId="49" fontId="0" fillId="5" borderId="12" xfId="0" applyNumberFormat="1" applyFont="1" applyFill="1" applyBorder="1" applyAlignment="1">
      <alignment horizontal="center" vertical="center"/>
    </xf>
    <xf numFmtId="0" fontId="22" fillId="0" borderId="75" xfId="8" applyFont="1" applyBorder="1" applyAlignment="1">
      <alignment vertical="center" wrapText="1"/>
    </xf>
    <xf numFmtId="0" fontId="23" fillId="0" borderId="0" xfId="8" applyFont="1" applyBorder="1" applyAlignment="1">
      <alignment horizontal="center" vertical="center"/>
    </xf>
    <xf numFmtId="0" fontId="30" fillId="0" borderId="0" xfId="8" applyFont="1" applyAlignment="1">
      <alignment horizontal="left" vertical="center" wrapText="1"/>
    </xf>
    <xf numFmtId="0" fontId="33" fillId="0" borderId="0" xfId="17" applyFont="1" applyAlignment="1">
      <alignment horizontal="right" vertical="center"/>
    </xf>
    <xf numFmtId="0" fontId="26" fillId="5" borderId="95" xfId="8" applyFont="1" applyFill="1" applyBorder="1" applyAlignment="1">
      <alignment vertical="center"/>
    </xf>
    <xf numFmtId="0" fontId="17" fillId="5" borderId="96" xfId="8" applyFont="1" applyFill="1" applyBorder="1" applyAlignment="1">
      <alignment horizontal="left" vertical="center" wrapText="1" indent="3"/>
    </xf>
    <xf numFmtId="0" fontId="3" fillId="0" borderId="91" xfId="8" applyBorder="1" applyAlignment="1">
      <alignment vertical="center"/>
    </xf>
    <xf numFmtId="0" fontId="23" fillId="5" borderId="97" xfId="8" applyFont="1" applyFill="1" applyBorder="1" applyAlignment="1">
      <alignment horizontal="left" vertical="center"/>
    </xf>
    <xf numFmtId="0" fontId="22" fillId="0" borderId="92" xfId="8" applyFont="1" applyBorder="1" applyAlignment="1">
      <alignment vertical="center" wrapText="1"/>
    </xf>
    <xf numFmtId="0" fontId="22" fillId="0" borderId="98" xfId="17" applyFont="1" applyFill="1" applyBorder="1" applyAlignment="1">
      <alignment horizontal="center" vertical="center"/>
    </xf>
    <xf numFmtId="0" fontId="22" fillId="0" borderId="99" xfId="17" applyFont="1" applyFill="1" applyBorder="1" applyAlignment="1">
      <alignment horizontal="center" vertical="center"/>
    </xf>
    <xf numFmtId="0" fontId="22" fillId="0" borderId="91" xfId="17" applyFont="1" applyFill="1" applyBorder="1" applyAlignment="1">
      <alignment horizontal="center" vertical="center"/>
    </xf>
    <xf numFmtId="49" fontId="18" fillId="0" borderId="97" xfId="8" applyNumberFormat="1" applyFont="1" applyBorder="1" applyAlignment="1">
      <alignment vertical="center"/>
    </xf>
    <xf numFmtId="0" fontId="22" fillId="0" borderId="97" xfId="17" applyFont="1" applyFill="1" applyBorder="1" applyAlignment="1">
      <alignment horizontal="center" vertical="center"/>
    </xf>
    <xf numFmtId="0" fontId="22" fillId="5" borderId="91" xfId="17" applyFont="1" applyFill="1" applyBorder="1" applyAlignment="1">
      <alignment horizontal="center" vertical="center"/>
    </xf>
    <xf numFmtId="0" fontId="22" fillId="5" borderId="92" xfId="17" applyFont="1" applyFill="1" applyBorder="1" applyAlignment="1">
      <alignment horizontal="center" vertical="center"/>
    </xf>
    <xf numFmtId="0" fontId="22" fillId="0" borderId="80" xfId="17" applyFont="1" applyFill="1" applyBorder="1" applyAlignment="1">
      <alignment horizontal="center" vertical="center"/>
    </xf>
    <xf numFmtId="49" fontId="0" fillId="5" borderId="18" xfId="0" applyNumberFormat="1" applyFont="1" applyFill="1" applyBorder="1" applyAlignment="1">
      <alignment horizontal="center" vertical="center"/>
    </xf>
    <xf numFmtId="0" fontId="3" fillId="0" borderId="0" xfId="10" applyFont="1" applyFill="1">
      <alignment vertical="center"/>
    </xf>
    <xf numFmtId="0" fontId="21" fillId="0" borderId="0" xfId="0" applyFont="1" applyAlignment="1"/>
    <xf numFmtId="0" fontId="13" fillId="0" borderId="0" xfId="10" applyFont="1" applyFill="1">
      <alignment vertical="center"/>
    </xf>
    <xf numFmtId="0" fontId="34" fillId="0" borderId="0" xfId="27" applyFont="1" applyFill="1" applyAlignment="1">
      <alignment horizontal="center" vertical="center"/>
    </xf>
    <xf numFmtId="0" fontId="23" fillId="0" borderId="61" xfId="27" applyFont="1" applyFill="1" applyBorder="1" applyAlignment="1">
      <alignment horizontal="center" vertical="center" shrinkToFit="1"/>
    </xf>
    <xf numFmtId="0" fontId="23" fillId="0" borderId="62" xfId="27" applyFont="1" applyFill="1" applyBorder="1" applyAlignment="1">
      <alignment horizontal="center" vertical="top" textRotation="255" shrinkToFit="1"/>
    </xf>
    <xf numFmtId="0" fontId="23" fillId="0" borderId="100" xfId="27" applyFont="1" applyFill="1" applyBorder="1" applyAlignment="1">
      <alignment horizontal="center" vertical="top" textRotation="255" shrinkToFit="1"/>
    </xf>
    <xf numFmtId="0" fontId="23" fillId="0" borderId="101" xfId="27" applyFont="1" applyFill="1" applyBorder="1" applyAlignment="1">
      <alignment horizontal="center" vertical="top" textRotation="255" shrinkToFit="1"/>
    </xf>
    <xf numFmtId="0" fontId="35" fillId="0" borderId="0" xfId="27" applyFont="1" applyFill="1" applyBorder="1" applyAlignment="1">
      <alignment horizontal="left" vertical="center" wrapText="1" shrinkToFit="1"/>
    </xf>
    <xf numFmtId="0" fontId="36" fillId="0" borderId="0" xfId="27" applyFont="1" applyFill="1" applyAlignment="1">
      <alignment horizontal="center" vertical="center"/>
    </xf>
    <xf numFmtId="0" fontId="22" fillId="0" borderId="0" xfId="27" applyFont="1" applyFill="1">
      <alignment vertical="center"/>
    </xf>
    <xf numFmtId="0" fontId="23" fillId="0" borderId="74" xfId="27" applyFont="1" applyFill="1" applyBorder="1" applyAlignment="1">
      <alignment horizontal="center" vertical="center" shrinkToFit="1"/>
    </xf>
    <xf numFmtId="0" fontId="22" fillId="0" borderId="32" xfId="27" applyFont="1" applyFill="1" applyBorder="1" applyAlignment="1">
      <alignment horizontal="left" vertical="center" shrinkToFit="1"/>
    </xf>
    <xf numFmtId="0" fontId="5" fillId="0" borderId="32" xfId="27" applyFont="1" applyFill="1" applyBorder="1" applyAlignment="1">
      <alignment horizontal="left" vertical="center" shrinkToFit="1"/>
    </xf>
    <xf numFmtId="0" fontId="5" fillId="0" borderId="32" xfId="27" applyFont="1" applyFill="1" applyBorder="1" applyAlignment="1">
      <alignment vertical="center" shrinkToFit="1"/>
    </xf>
    <xf numFmtId="0" fontId="5" fillId="0" borderId="42" xfId="27" applyFont="1" applyFill="1" applyBorder="1" applyAlignment="1">
      <alignment horizontal="left" vertical="center" shrinkToFit="1"/>
    </xf>
    <xf numFmtId="0" fontId="30" fillId="0" borderId="102" xfId="28" applyNumberFormat="1" applyFont="1" applyFill="1" applyBorder="1" applyAlignment="1">
      <alignment vertical="center" shrinkToFit="1"/>
    </xf>
    <xf numFmtId="0" fontId="30" fillId="3" borderId="103" xfId="28" applyNumberFormat="1" applyFont="1" applyFill="1" applyBorder="1" applyAlignment="1">
      <alignment vertical="center" shrinkToFit="1"/>
    </xf>
    <xf numFmtId="0" fontId="3" fillId="0" borderId="0" xfId="10" applyFont="1" applyFill="1" applyBorder="1" applyAlignment="1">
      <alignment horizontal="left" vertical="center"/>
    </xf>
    <xf numFmtId="0" fontId="35" fillId="0" borderId="0" xfId="27" applyFont="1" applyFill="1" applyBorder="1" applyAlignment="1">
      <alignment horizontal="left" vertical="center"/>
    </xf>
    <xf numFmtId="0" fontId="35" fillId="0" borderId="0" xfId="27" applyFont="1" applyFill="1" applyAlignment="1">
      <alignment horizontal="left" vertical="center"/>
    </xf>
    <xf numFmtId="0" fontId="30" fillId="3" borderId="75" xfId="28" applyNumberFormat="1" applyFont="1" applyFill="1" applyBorder="1" applyAlignment="1">
      <alignment vertical="center" shrinkToFit="1"/>
    </xf>
    <xf numFmtId="0" fontId="0" fillId="0" borderId="0" xfId="0" applyAlignment="1">
      <alignment horizontal="left" vertical="center"/>
    </xf>
    <xf numFmtId="0" fontId="30" fillId="3" borderId="104" xfId="28" applyNumberFormat="1" applyFont="1" applyFill="1" applyBorder="1" applyAlignment="1">
      <alignment vertical="center" shrinkToFit="1"/>
    </xf>
    <xf numFmtId="0" fontId="22" fillId="0" borderId="32" xfId="27" applyFont="1" applyFill="1" applyBorder="1" applyAlignment="1">
      <alignment horizontal="center" vertical="center" wrapText="1"/>
    </xf>
    <xf numFmtId="0" fontId="22" fillId="0" borderId="32" xfId="27" applyFont="1" applyFill="1" applyBorder="1" applyAlignment="1">
      <alignment horizontal="center" vertical="center" wrapText="1" shrinkToFit="1"/>
    </xf>
    <xf numFmtId="0" fontId="22" fillId="0" borderId="42" xfId="27" applyFont="1" applyFill="1" applyBorder="1" applyAlignment="1">
      <alignment horizontal="center" vertical="center" wrapText="1" shrinkToFit="1"/>
    </xf>
    <xf numFmtId="0" fontId="22" fillId="0" borderId="105" xfId="27" applyFont="1" applyFill="1" applyBorder="1" applyAlignment="1">
      <alignment horizontal="center" vertical="center" wrapText="1" shrinkToFit="1"/>
    </xf>
    <xf numFmtId="0" fontId="22" fillId="0" borderId="32" xfId="27" applyFont="1" applyFill="1" applyBorder="1" applyAlignment="1">
      <alignment horizontal="center" vertical="center" shrinkToFit="1"/>
    </xf>
    <xf numFmtId="0" fontId="5" fillId="0" borderId="32" xfId="27" applyFont="1" applyFill="1" applyBorder="1" applyAlignment="1">
      <alignment horizontal="center" vertical="center" shrinkToFit="1"/>
    </xf>
    <xf numFmtId="0" fontId="5" fillId="0" borderId="42" xfId="27" applyFont="1" applyFill="1" applyBorder="1" applyAlignment="1">
      <alignment horizontal="center" vertical="center" shrinkToFit="1"/>
    </xf>
    <xf numFmtId="0" fontId="30" fillId="0" borderId="102" xfId="28" applyNumberFormat="1" applyFont="1" applyFill="1" applyBorder="1" applyAlignment="1">
      <alignment horizontal="center" vertical="center" wrapText="1" shrinkToFit="1"/>
    </xf>
    <xf numFmtId="0" fontId="30" fillId="3" borderId="106" xfId="28" applyNumberFormat="1" applyFont="1" applyFill="1" applyBorder="1" applyAlignment="1">
      <alignment horizontal="center" vertical="center" wrapText="1" shrinkToFit="1"/>
    </xf>
    <xf numFmtId="0" fontId="18" fillId="2" borderId="60" xfId="27" applyFont="1" applyFill="1" applyBorder="1" applyAlignment="1">
      <alignment horizontal="center" vertical="center" wrapText="1"/>
    </xf>
    <xf numFmtId="0" fontId="18" fillId="2" borderId="60" xfId="27" applyFont="1" applyFill="1" applyBorder="1" applyAlignment="1">
      <alignment horizontal="center" vertical="center"/>
    </xf>
    <xf numFmtId="0" fontId="18" fillId="0" borderId="76" xfId="27" applyFont="1" applyFill="1" applyBorder="1" applyAlignment="1">
      <alignment horizontal="center" vertical="center"/>
    </xf>
    <xf numFmtId="0" fontId="18" fillId="2" borderId="73" xfId="27" applyFont="1" applyFill="1" applyBorder="1" applyAlignment="1">
      <alignment horizontal="center" vertical="center" wrapText="1"/>
    </xf>
    <xf numFmtId="0" fontId="18" fillId="2" borderId="73" xfId="27" applyFont="1" applyFill="1" applyBorder="1" applyAlignment="1">
      <alignment horizontal="center" vertical="center"/>
    </xf>
    <xf numFmtId="0" fontId="34" fillId="0" borderId="60" xfId="27" applyFont="1" applyFill="1" applyBorder="1" applyAlignment="1">
      <alignment horizontal="center" vertical="center" shrinkToFit="1"/>
    </xf>
    <xf numFmtId="0" fontId="18" fillId="0" borderId="60" xfId="27" applyFont="1" applyFill="1" applyBorder="1" applyAlignment="1">
      <alignment horizontal="center" vertical="center"/>
    </xf>
    <xf numFmtId="0" fontId="18" fillId="0" borderId="107" xfId="27" applyFont="1" applyFill="1" applyBorder="1" applyAlignment="1">
      <alignment vertical="center"/>
    </xf>
    <xf numFmtId="0" fontId="34" fillId="0" borderId="73" xfId="27" applyFont="1" applyFill="1" applyBorder="1" applyAlignment="1">
      <alignment horizontal="center" vertical="center" shrinkToFit="1"/>
    </xf>
    <xf numFmtId="0" fontId="18" fillId="0" borderId="73" xfId="27" applyFont="1" applyFill="1" applyBorder="1" applyAlignment="1">
      <alignment horizontal="center" vertical="center"/>
    </xf>
    <xf numFmtId="0" fontId="23" fillId="0" borderId="107" xfId="27" applyFont="1" applyFill="1" applyBorder="1" applyAlignment="1">
      <alignment vertical="center"/>
    </xf>
    <xf numFmtId="0" fontId="23" fillId="0" borderId="76" xfId="27" applyFont="1" applyFill="1" applyBorder="1" applyAlignment="1">
      <alignment vertical="center"/>
    </xf>
    <xf numFmtId="0" fontId="22" fillId="0" borderId="107" xfId="27" applyFont="1" applyFill="1" applyBorder="1">
      <alignment vertical="center"/>
    </xf>
    <xf numFmtId="0" fontId="22" fillId="0" borderId="76" xfId="27" applyFont="1" applyFill="1" applyBorder="1">
      <alignment vertical="center"/>
    </xf>
    <xf numFmtId="0" fontId="22" fillId="0" borderId="74" xfId="27" applyFont="1" applyFill="1" applyBorder="1" applyAlignment="1">
      <alignment horizontal="center" vertical="center" shrinkToFit="1"/>
    </xf>
    <xf numFmtId="0" fontId="22" fillId="0" borderId="32" xfId="27" applyFont="1" applyFill="1" applyBorder="1" applyAlignment="1">
      <alignment vertical="center" shrinkToFit="1"/>
    </xf>
    <xf numFmtId="0" fontId="22" fillId="0" borderId="51" xfId="27" applyFont="1" applyFill="1" applyBorder="1" applyAlignment="1">
      <alignment vertical="center" shrinkToFit="1"/>
    </xf>
    <xf numFmtId="177" fontId="30" fillId="0" borderId="108" xfId="28" applyNumberFormat="1" applyFont="1" applyFill="1" applyBorder="1" applyAlignment="1">
      <alignment vertical="center" shrinkToFit="1"/>
    </xf>
    <xf numFmtId="0" fontId="3" fillId="0" borderId="0" xfId="10" applyFont="1" applyFill="1" applyBorder="1" applyAlignment="1">
      <alignment horizontal="right" vertical="center"/>
    </xf>
    <xf numFmtId="0" fontId="34" fillId="0" borderId="80" xfId="27" applyFont="1" applyFill="1" applyBorder="1" applyAlignment="1">
      <alignment horizontal="center" vertical="center" shrinkToFit="1"/>
    </xf>
    <xf numFmtId="0" fontId="18" fillId="0" borderId="80" xfId="27" applyFont="1" applyFill="1" applyBorder="1" applyAlignment="1">
      <alignment horizontal="center" vertical="center"/>
    </xf>
    <xf numFmtId="0" fontId="22" fillId="0" borderId="109" xfId="27" applyFont="1" applyFill="1" applyBorder="1" applyAlignment="1">
      <alignment horizontal="center" vertical="center" shrinkToFit="1"/>
    </xf>
    <xf numFmtId="0" fontId="22" fillId="0" borderId="110" xfId="27" applyFont="1" applyFill="1" applyBorder="1" applyAlignment="1">
      <alignment horizontal="left" vertical="center" shrinkToFit="1"/>
    </xf>
    <xf numFmtId="0" fontId="22" fillId="0" borderId="110" xfId="27" applyFont="1" applyFill="1" applyBorder="1" applyAlignment="1">
      <alignment horizontal="center" vertical="center" shrinkToFit="1"/>
    </xf>
    <xf numFmtId="0" fontId="22" fillId="0" borderId="110" xfId="27" applyFont="1" applyFill="1" applyBorder="1" applyAlignment="1">
      <alignment vertical="center" shrinkToFit="1"/>
    </xf>
    <xf numFmtId="177" fontId="30" fillId="0" borderId="111" xfId="28" applyNumberFormat="1" applyFont="1" applyFill="1" applyBorder="1" applyAlignment="1">
      <alignment vertical="center" shrinkToFit="1"/>
    </xf>
    <xf numFmtId="0" fontId="36" fillId="0" borderId="0" xfId="27" applyFont="1" applyFill="1" applyAlignment="1">
      <alignment vertical="center"/>
    </xf>
    <xf numFmtId="0" fontId="21" fillId="0" borderId="0" xfId="28" applyNumberFormat="1" applyFont="1" applyAlignment="1">
      <alignment vertical="center"/>
    </xf>
    <xf numFmtId="0" fontId="18" fillId="0" borderId="0" xfId="27" applyFont="1" applyFill="1" applyBorder="1" applyAlignment="1">
      <alignment horizontal="left" vertical="center" wrapText="1" shrinkToFit="1"/>
    </xf>
    <xf numFmtId="0" fontId="37" fillId="0" borderId="0" xfId="27" applyFont="1" applyFill="1" applyAlignment="1">
      <alignment vertical="center"/>
    </xf>
    <xf numFmtId="0" fontId="21" fillId="0" borderId="0" xfId="27" applyFont="1" applyFill="1">
      <alignment vertical="center"/>
    </xf>
    <xf numFmtId="0" fontId="23" fillId="0" borderId="0" xfId="27" applyFont="1" applyFill="1" applyAlignment="1">
      <alignment horizontal="center" vertical="top" textRotation="255" shrinkToFit="1"/>
    </xf>
    <xf numFmtId="0" fontId="21" fillId="0" borderId="32" xfId="27" applyFont="1" applyFill="1" applyBorder="1" applyAlignment="1">
      <alignment horizontal="left" vertical="center" shrinkToFit="1"/>
    </xf>
    <xf numFmtId="0" fontId="21" fillId="0" borderId="105" xfId="27" applyFont="1" applyFill="1" applyBorder="1" applyAlignment="1">
      <alignment horizontal="left" vertical="center" shrinkToFit="1"/>
    </xf>
    <xf numFmtId="0" fontId="21" fillId="0" borderId="30" xfId="27" applyFont="1" applyFill="1" applyBorder="1" applyAlignment="1">
      <alignment horizontal="left" vertical="center" shrinkToFit="1"/>
    </xf>
    <xf numFmtId="0" fontId="24" fillId="0" borderId="2" xfId="27" applyFont="1" applyFill="1" applyBorder="1" applyAlignment="1">
      <alignment horizontal="left" vertical="center" shrinkToFit="1"/>
    </xf>
    <xf numFmtId="0" fontId="21" fillId="0" borderId="23" xfId="27" applyFont="1" applyFill="1" applyBorder="1" applyAlignment="1">
      <alignment horizontal="left" vertical="center" shrinkToFit="1"/>
    </xf>
    <xf numFmtId="0" fontId="21" fillId="0" borderId="2" xfId="27" applyFont="1" applyFill="1" applyBorder="1" applyAlignment="1">
      <alignment horizontal="left" vertical="center" shrinkToFit="1"/>
    </xf>
    <xf numFmtId="0" fontId="24" fillId="0" borderId="2" xfId="27" applyFont="1" applyFill="1" applyBorder="1" applyAlignment="1">
      <alignment vertical="center" shrinkToFit="1"/>
    </xf>
    <xf numFmtId="0" fontId="21" fillId="0" borderId="112" xfId="27" applyFont="1" applyFill="1" applyBorder="1" applyAlignment="1">
      <alignment horizontal="left" vertical="center" shrinkToFit="1"/>
    </xf>
    <xf numFmtId="0" fontId="24" fillId="0" borderId="12" xfId="27" applyFont="1" applyFill="1" applyBorder="1" applyAlignment="1">
      <alignment horizontal="left" vertical="center" shrinkToFit="1"/>
    </xf>
    <xf numFmtId="0" fontId="21" fillId="0" borderId="15" xfId="27" applyFont="1" applyFill="1" applyBorder="1" applyAlignment="1">
      <alignment horizontal="left" vertical="center" shrinkToFit="1"/>
    </xf>
    <xf numFmtId="0" fontId="21" fillId="0" borderId="12" xfId="27" applyFont="1" applyFill="1" applyBorder="1" applyAlignment="1">
      <alignment horizontal="left" vertical="center" shrinkToFit="1"/>
    </xf>
    <xf numFmtId="0" fontId="24" fillId="0" borderId="12" xfId="27" applyFont="1" applyFill="1" applyBorder="1" applyAlignment="1">
      <alignment vertical="center" shrinkToFit="1"/>
    </xf>
    <xf numFmtId="0" fontId="21" fillId="0" borderId="17" xfId="27" applyFont="1" applyFill="1" applyBorder="1" applyAlignment="1">
      <alignment horizontal="left" vertical="center" shrinkToFit="1"/>
    </xf>
    <xf numFmtId="0" fontId="24" fillId="0" borderId="18" xfId="27" applyFont="1" applyFill="1" applyBorder="1" applyAlignment="1">
      <alignment horizontal="left" vertical="center" shrinkToFit="1"/>
    </xf>
    <xf numFmtId="0" fontId="21" fillId="0" borderId="22" xfId="27" applyFont="1" applyFill="1" applyBorder="1" applyAlignment="1">
      <alignment horizontal="left" vertical="center" shrinkToFit="1"/>
    </xf>
    <xf numFmtId="0" fontId="21" fillId="0" borderId="18" xfId="27" applyFont="1" applyFill="1" applyBorder="1" applyAlignment="1">
      <alignment horizontal="left" vertical="center" shrinkToFit="1"/>
    </xf>
    <xf numFmtId="0" fontId="24" fillId="0" borderId="18" xfId="27" applyFont="1" applyFill="1" applyBorder="1" applyAlignment="1">
      <alignment vertical="center" shrinkToFit="1"/>
    </xf>
    <xf numFmtId="0" fontId="21" fillId="0" borderId="32" xfId="27" applyFont="1" applyFill="1" applyBorder="1" applyAlignment="1">
      <alignment horizontal="center" vertical="center" wrapText="1"/>
    </xf>
    <xf numFmtId="0" fontId="21" fillId="0" borderId="2" xfId="27" applyFont="1" applyFill="1" applyBorder="1" applyAlignment="1">
      <alignment horizontal="center" vertical="center" wrapText="1" shrinkToFit="1"/>
    </xf>
    <xf numFmtId="0" fontId="21" fillId="0" borderId="2" xfId="27" applyFont="1" applyFill="1" applyBorder="1" applyAlignment="1">
      <alignment horizontal="center" vertical="center" shrinkToFit="1"/>
    </xf>
    <xf numFmtId="0" fontId="21" fillId="0" borderId="30" xfId="27" applyFont="1" applyFill="1" applyBorder="1" applyAlignment="1">
      <alignment horizontal="center" vertical="center" wrapText="1" shrinkToFit="1"/>
    </xf>
    <xf numFmtId="0" fontId="21" fillId="0" borderId="23" xfId="27" applyFont="1" applyFill="1" applyBorder="1" applyAlignment="1">
      <alignment horizontal="center" vertical="center" wrapText="1" shrinkToFit="1"/>
    </xf>
    <xf numFmtId="0" fontId="24" fillId="0" borderId="2" xfId="27" applyFont="1" applyFill="1" applyBorder="1" applyAlignment="1">
      <alignment horizontal="center" vertical="center" shrinkToFit="1"/>
    </xf>
    <xf numFmtId="0" fontId="21" fillId="0" borderId="12" xfId="27" applyFont="1" applyFill="1" applyBorder="1" applyAlignment="1">
      <alignment horizontal="center" vertical="center" wrapText="1" shrinkToFit="1"/>
    </xf>
    <xf numFmtId="0" fontId="21" fillId="0" borderId="12" xfId="27" applyFont="1" applyFill="1" applyBorder="1" applyAlignment="1">
      <alignment horizontal="center" vertical="center" shrinkToFit="1"/>
    </xf>
    <xf numFmtId="0" fontId="21" fillId="0" borderId="112" xfId="27" applyFont="1" applyFill="1" applyBorder="1" applyAlignment="1">
      <alignment horizontal="center" vertical="center" wrapText="1" shrinkToFit="1"/>
    </xf>
    <xf numFmtId="0" fontId="21" fillId="0" borderId="15" xfId="27" applyFont="1" applyFill="1" applyBorder="1" applyAlignment="1">
      <alignment horizontal="center" vertical="center" wrapText="1" shrinkToFit="1"/>
    </xf>
    <xf numFmtId="0" fontId="38" fillId="0" borderId="12" xfId="0" applyFont="1" applyFill="1" applyBorder="1" applyAlignment="1">
      <alignment horizontal="center" vertical="center" shrinkToFit="1"/>
    </xf>
    <xf numFmtId="0" fontId="24" fillId="0" borderId="12" xfId="27" applyFont="1" applyFill="1" applyBorder="1" applyAlignment="1">
      <alignment horizontal="center" vertical="center" shrinkToFit="1"/>
    </xf>
    <xf numFmtId="0" fontId="21" fillId="0" borderId="18" xfId="27" applyFont="1" applyFill="1" applyBorder="1" applyAlignment="1">
      <alignment horizontal="center" vertical="center" wrapText="1" shrinkToFit="1"/>
    </xf>
    <xf numFmtId="0" fontId="21" fillId="0" borderId="18" xfId="27" applyFont="1" applyFill="1" applyBorder="1" applyAlignment="1">
      <alignment horizontal="center" vertical="center" shrinkToFit="1"/>
    </xf>
    <xf numFmtId="0" fontId="21" fillId="0" borderId="17" xfId="27" applyFont="1" applyFill="1" applyBorder="1" applyAlignment="1">
      <alignment horizontal="center" vertical="center" wrapText="1" shrinkToFit="1"/>
    </xf>
    <xf numFmtId="0" fontId="21" fillId="0" borderId="22" xfId="27" applyFont="1" applyFill="1" applyBorder="1" applyAlignment="1">
      <alignment horizontal="center" vertical="center" wrapText="1" shrinkToFit="1"/>
    </xf>
    <xf numFmtId="0" fontId="38" fillId="0" borderId="18" xfId="0" applyFont="1" applyFill="1" applyBorder="1" applyAlignment="1">
      <alignment horizontal="center" vertical="center" shrinkToFit="1"/>
    </xf>
    <xf numFmtId="0" fontId="24" fillId="0" borderId="18" xfId="27" applyFont="1" applyFill="1" applyBorder="1" applyAlignment="1">
      <alignment horizontal="center" vertical="center" shrinkToFit="1"/>
    </xf>
    <xf numFmtId="0" fontId="22" fillId="0" borderId="42" xfId="27" applyFont="1" applyFill="1" applyBorder="1" applyAlignment="1">
      <alignment horizontal="center" vertical="center" shrinkToFit="1"/>
    </xf>
    <xf numFmtId="0" fontId="22" fillId="0" borderId="113" xfId="27" applyFont="1" applyFill="1" applyBorder="1" applyAlignment="1">
      <alignment horizontal="center" vertical="center" shrinkToFit="1"/>
    </xf>
    <xf numFmtId="0" fontId="22" fillId="0" borderId="105" xfId="27" applyFont="1" applyFill="1" applyBorder="1" applyAlignment="1">
      <alignment horizontal="center" vertical="center" shrinkToFit="1"/>
    </xf>
    <xf numFmtId="0" fontId="22" fillId="0" borderId="114" xfId="27" applyFont="1" applyFill="1" applyBorder="1" applyAlignment="1">
      <alignment horizontal="center" vertical="center" shrinkToFit="1"/>
    </xf>
    <xf numFmtId="0" fontId="22" fillId="0" borderId="115" xfId="27" applyFont="1" applyFill="1" applyBorder="1" applyAlignment="1">
      <alignment horizontal="center" vertical="center" shrinkToFit="1"/>
    </xf>
    <xf numFmtId="0" fontId="22" fillId="0" borderId="116" xfId="27" applyFont="1" applyFill="1" applyBorder="1" applyAlignment="1">
      <alignment horizontal="center" vertical="center" shrinkToFit="1"/>
    </xf>
    <xf numFmtId="0" fontId="3" fillId="0" borderId="0" xfId="10" applyProtection="1">
      <alignment vertical="center"/>
    </xf>
    <xf numFmtId="0" fontId="13" fillId="0" borderId="0" xfId="10" applyFont="1" applyProtection="1">
      <alignment vertical="center"/>
    </xf>
    <xf numFmtId="0" fontId="3" fillId="0" borderId="0" xfId="10" applyAlignment="1" applyProtection="1">
      <alignment horizontal="center" vertical="center"/>
    </xf>
    <xf numFmtId="0" fontId="3" fillId="0" borderId="0" xfId="10" applyAlignment="1" applyProtection="1">
      <alignment vertical="top"/>
    </xf>
    <xf numFmtId="0" fontId="13" fillId="0" borderId="0" xfId="10" applyFont="1" applyAlignment="1" applyProtection="1">
      <alignment horizontal="center" vertical="center"/>
    </xf>
    <xf numFmtId="0" fontId="3" fillId="7" borderId="2" xfId="10" applyFill="1" applyBorder="1" applyAlignment="1" applyProtection="1">
      <alignment horizontal="left" vertical="center" shrinkToFit="1"/>
    </xf>
    <xf numFmtId="0" fontId="3" fillId="7" borderId="42" xfId="10" applyFill="1" applyBorder="1" applyAlignment="1" applyProtection="1">
      <alignment horizontal="left" vertical="center"/>
    </xf>
    <xf numFmtId="0" fontId="3" fillId="7" borderId="105" xfId="10" applyFill="1" applyBorder="1" applyAlignment="1" applyProtection="1">
      <alignment horizontal="left" vertical="center"/>
    </xf>
    <xf numFmtId="0" fontId="3" fillId="7" borderId="32" xfId="10" applyFill="1" applyBorder="1" applyAlignment="1" applyProtection="1">
      <alignment horizontal="left" vertical="center"/>
    </xf>
    <xf numFmtId="0" fontId="3" fillId="0" borderId="0" xfId="10" applyAlignment="1" applyProtection="1">
      <alignment horizontal="right" vertical="center"/>
    </xf>
    <xf numFmtId="0" fontId="3" fillId="0" borderId="0" xfId="10" applyAlignment="1" applyProtection="1">
      <alignment horizontal="left" vertical="center"/>
    </xf>
    <xf numFmtId="0" fontId="3" fillId="0" borderId="0" xfId="10" applyFill="1" applyBorder="1" applyAlignment="1" applyProtection="1">
      <alignment horizontal="left" vertical="center"/>
    </xf>
    <xf numFmtId="0" fontId="3" fillId="0" borderId="0" xfId="10" applyFill="1" applyBorder="1" applyAlignment="1" applyProtection="1">
      <alignment horizontal="left" vertical="center" wrapText="1"/>
    </xf>
    <xf numFmtId="0" fontId="3" fillId="0" borderId="2" xfId="10" applyBorder="1" applyAlignment="1" applyProtection="1">
      <alignment horizontal="center" vertical="center"/>
      <protection locked="0"/>
    </xf>
    <xf numFmtId="0" fontId="3" fillId="7" borderId="2" xfId="10" applyFont="1" applyFill="1" applyBorder="1" applyAlignment="1" applyProtection="1">
      <alignment horizontal="center" vertical="center"/>
    </xf>
    <xf numFmtId="0" fontId="3" fillId="7" borderId="32" xfId="10" applyFill="1" applyBorder="1" applyAlignment="1" applyProtection="1">
      <alignment horizontal="center" vertical="center"/>
    </xf>
    <xf numFmtId="0" fontId="3" fillId="0" borderId="32" xfId="10" applyBorder="1" applyProtection="1">
      <alignment vertical="center"/>
      <protection locked="0"/>
    </xf>
    <xf numFmtId="0" fontId="12" fillId="0" borderId="2" xfId="10" applyFont="1" applyBorder="1" applyAlignment="1" applyProtection="1">
      <alignment horizontal="right" vertical="center"/>
    </xf>
    <xf numFmtId="0" fontId="3" fillId="0" borderId="12" xfId="10" applyBorder="1" applyAlignment="1">
      <alignment horizontal="center" vertical="center"/>
    </xf>
    <xf numFmtId="0" fontId="3" fillId="7" borderId="12" xfId="10" applyFill="1" applyBorder="1" applyAlignment="1" applyProtection="1">
      <alignment horizontal="center" vertical="center"/>
    </xf>
    <xf numFmtId="0" fontId="12" fillId="0" borderId="12" xfId="10" applyFont="1" applyBorder="1" applyAlignment="1" applyProtection="1">
      <alignment horizontal="right" vertical="center"/>
    </xf>
    <xf numFmtId="0" fontId="3" fillId="0" borderId="18" xfId="10" applyBorder="1" applyAlignment="1">
      <alignment horizontal="center" vertical="center"/>
    </xf>
    <xf numFmtId="0" fontId="3" fillId="7" borderId="2" xfId="10" applyFill="1" applyBorder="1" applyAlignment="1" applyProtection="1">
      <alignment horizontal="center" vertical="center"/>
      <protection locked="0"/>
    </xf>
    <xf numFmtId="0" fontId="3" fillId="7" borderId="12" xfId="10" applyFill="1" applyBorder="1" applyAlignment="1" applyProtection="1">
      <alignment horizontal="center" vertical="center"/>
      <protection locked="0"/>
    </xf>
    <xf numFmtId="0" fontId="3" fillId="7" borderId="32" xfId="10" applyFill="1" applyBorder="1" applyAlignment="1" applyProtection="1">
      <alignment horizontal="center" vertical="center" shrinkToFit="1"/>
    </xf>
    <xf numFmtId="0" fontId="13" fillId="0" borderId="0" xfId="10" applyFont="1" applyAlignment="1" applyProtection="1">
      <alignment horizontal="center" vertical="center" shrinkToFit="1"/>
    </xf>
    <xf numFmtId="0" fontId="3" fillId="7" borderId="18" xfId="10" applyFill="1" applyBorder="1" applyAlignment="1" applyProtection="1">
      <alignment horizontal="center" vertical="center"/>
      <protection locked="0"/>
    </xf>
    <xf numFmtId="0" fontId="3" fillId="7" borderId="18" xfId="10" applyFill="1" applyBorder="1" applyAlignment="1" applyProtection="1">
      <alignment horizontal="center" vertical="center"/>
    </xf>
    <xf numFmtId="0" fontId="3" fillId="7" borderId="105" xfId="10" applyFont="1" applyFill="1" applyBorder="1" applyAlignment="1" applyProtection="1">
      <alignment horizontal="center" vertical="center"/>
    </xf>
    <xf numFmtId="0" fontId="3" fillId="0" borderId="12" xfId="10" applyBorder="1" applyAlignment="1" applyProtection="1">
      <alignment horizontal="center" vertical="center"/>
    </xf>
    <xf numFmtId="0" fontId="3" fillId="0" borderId="32" xfId="10" applyFont="1" applyBorder="1" applyAlignment="1" applyProtection="1">
      <alignment horizontal="center" vertical="center" shrinkToFit="1"/>
    </xf>
    <xf numFmtId="0" fontId="3" fillId="0" borderId="12" xfId="10" applyBorder="1" applyAlignment="1" applyProtection="1">
      <alignment horizontal="center" vertical="center"/>
      <protection locked="0"/>
    </xf>
    <xf numFmtId="0" fontId="3" fillId="0" borderId="0" xfId="10" applyAlignment="1" applyProtection="1">
      <alignment horizontal="right" vertical="top"/>
    </xf>
    <xf numFmtId="0" fontId="3" fillId="7" borderId="30" xfId="10" applyFill="1" applyBorder="1" applyAlignment="1" applyProtection="1">
      <alignment horizontal="center" vertical="center"/>
    </xf>
    <xf numFmtId="0" fontId="3" fillId="7" borderId="23" xfId="10" applyFill="1" applyBorder="1" applyAlignment="1" applyProtection="1">
      <alignment horizontal="center" vertical="center"/>
    </xf>
    <xf numFmtId="0" fontId="3" fillId="0" borderId="18" xfId="10" applyBorder="1" applyAlignment="1" applyProtection="1">
      <alignment horizontal="center" vertical="center"/>
      <protection locked="0"/>
    </xf>
    <xf numFmtId="0" fontId="3" fillId="7" borderId="17" xfId="10" applyFill="1" applyBorder="1" applyAlignment="1" applyProtection="1">
      <alignment horizontal="center" vertical="center"/>
    </xf>
    <xf numFmtId="0" fontId="3" fillId="7" borderId="22" xfId="10" applyFill="1" applyBorder="1" applyAlignment="1" applyProtection="1">
      <alignment horizontal="center" vertical="center"/>
    </xf>
    <xf numFmtId="0" fontId="3" fillId="0" borderId="18" xfId="10" applyBorder="1" applyAlignment="1" applyProtection="1">
      <alignment horizontal="center" vertical="center"/>
    </xf>
    <xf numFmtId="0" fontId="15" fillId="0" borderId="0" xfId="25" applyFont="1" applyFill="1" applyAlignment="1" applyProtection="1">
      <alignment horizontal="center" vertical="center"/>
    </xf>
    <xf numFmtId="0" fontId="3" fillId="0" borderId="0" xfId="25" applyFill="1" applyBorder="1" applyAlignment="1" applyProtection="1">
      <alignment vertical="center"/>
    </xf>
    <xf numFmtId="0" fontId="3" fillId="2" borderId="2" xfId="25" applyFill="1" applyBorder="1" applyAlignment="1" applyProtection="1">
      <alignment horizontal="center" vertical="center"/>
    </xf>
    <xf numFmtId="0" fontId="3" fillId="2" borderId="42" xfId="25" applyFill="1" applyBorder="1" applyAlignment="1" applyProtection="1">
      <alignment horizontal="center" vertical="center" shrinkToFit="1"/>
    </xf>
    <xf numFmtId="0" fontId="3" fillId="2" borderId="113" xfId="25" applyFill="1" applyBorder="1" applyAlignment="1" applyProtection="1">
      <alignment horizontal="center" vertical="center" shrinkToFit="1"/>
    </xf>
    <xf numFmtId="0" fontId="3" fillId="2" borderId="105" xfId="25" applyFill="1" applyBorder="1" applyAlignment="1" applyProtection="1">
      <alignment horizontal="center" vertical="center" shrinkToFit="1"/>
    </xf>
    <xf numFmtId="0" fontId="3" fillId="2" borderId="105" xfId="25" applyFill="1" applyBorder="1" applyAlignment="1" applyProtection="1">
      <alignment horizontal="center" vertical="center"/>
    </xf>
    <xf numFmtId="0" fontId="3" fillId="2" borderId="32" xfId="25" applyFill="1" applyBorder="1" applyAlignment="1" applyProtection="1">
      <alignment horizontal="center" vertical="center"/>
    </xf>
    <xf numFmtId="0" fontId="3" fillId="0" borderId="0" xfId="25" applyFill="1" applyBorder="1" applyProtection="1">
      <alignment vertical="center"/>
    </xf>
    <xf numFmtId="0" fontId="3" fillId="0" borderId="2" xfId="25" applyFill="1" applyBorder="1" applyAlignment="1" applyProtection="1">
      <alignment horizontal="left" vertical="center"/>
      <protection locked="0"/>
    </xf>
    <xf numFmtId="0" fontId="30" fillId="2" borderId="2" xfId="25" applyFont="1" applyFill="1" applyBorder="1" applyAlignment="1" applyProtection="1">
      <alignment horizontal="center" vertical="center"/>
    </xf>
    <xf numFmtId="0" fontId="3" fillId="2" borderId="32" xfId="25" applyFill="1" applyBorder="1" applyAlignment="1" applyProtection="1">
      <alignment horizontal="center" vertical="center" shrinkToFit="1"/>
    </xf>
    <xf numFmtId="0" fontId="3" fillId="2" borderId="32" xfId="25" applyFill="1" applyBorder="1" applyAlignment="1" applyProtection="1">
      <alignment horizontal="center" vertical="center" wrapText="1" shrinkToFit="1"/>
    </xf>
    <xf numFmtId="0" fontId="3" fillId="0" borderId="32" xfId="25" applyFont="1" applyFill="1" applyBorder="1" applyAlignment="1" applyProtection="1">
      <alignment vertical="center" wrapText="1"/>
      <protection locked="0"/>
    </xf>
    <xf numFmtId="0" fontId="3" fillId="0" borderId="32" xfId="25" applyFont="1" applyFill="1" applyBorder="1" applyAlignment="1" applyProtection="1">
      <alignment vertical="center"/>
      <protection locked="0"/>
    </xf>
    <xf numFmtId="0" fontId="3" fillId="0" borderId="32" xfId="25" applyFill="1" applyBorder="1" applyProtection="1">
      <alignment vertical="center"/>
    </xf>
    <xf numFmtId="0" fontId="3" fillId="0" borderId="12" xfId="25" applyFill="1" applyBorder="1" applyAlignment="1" applyProtection="1">
      <alignment horizontal="left" vertical="center"/>
      <protection locked="0"/>
    </xf>
    <xf numFmtId="0" fontId="30" fillId="2" borderId="12" xfId="25" applyFont="1" applyFill="1" applyBorder="1" applyAlignment="1" applyProtection="1">
      <alignment horizontal="center" vertical="center"/>
    </xf>
    <xf numFmtId="0" fontId="3" fillId="0" borderId="18" xfId="25" applyFill="1" applyBorder="1" applyAlignment="1" applyProtection="1">
      <alignment horizontal="left" vertical="center"/>
      <protection locked="0"/>
    </xf>
    <xf numFmtId="0" fontId="3" fillId="2" borderId="2" xfId="25" applyFill="1" applyBorder="1" applyAlignment="1" applyProtection="1">
      <alignment horizontal="center" vertical="center"/>
      <protection locked="0"/>
    </xf>
    <xf numFmtId="0" fontId="3" fillId="2" borderId="12" xfId="25" applyFill="1" applyBorder="1" applyAlignment="1">
      <alignment horizontal="center" vertical="center"/>
    </xf>
    <xf numFmtId="0" fontId="3" fillId="0" borderId="2" xfId="25" applyFill="1" applyBorder="1" applyAlignment="1" applyProtection="1">
      <alignment horizontal="center" vertical="center" wrapText="1"/>
      <protection locked="0"/>
    </xf>
    <xf numFmtId="0" fontId="30" fillId="2" borderId="18" xfId="25" applyFont="1" applyFill="1" applyBorder="1" applyAlignment="1" applyProtection="1">
      <alignment horizontal="center" vertical="center"/>
    </xf>
    <xf numFmtId="0" fontId="3" fillId="0" borderId="0" xfId="25" applyFont="1" applyFill="1" applyBorder="1" applyAlignment="1" applyProtection="1">
      <alignment horizontal="center" vertical="center"/>
    </xf>
    <xf numFmtId="0" fontId="3" fillId="0" borderId="15" xfId="25" applyFill="1" applyBorder="1" applyAlignment="1" applyProtection="1">
      <alignment horizontal="right" vertical="center"/>
    </xf>
    <xf numFmtId="0" fontId="3" fillId="2" borderId="18" xfId="25" applyFill="1" applyBorder="1" applyAlignment="1">
      <alignment horizontal="center" vertical="center"/>
    </xf>
    <xf numFmtId="0" fontId="3" fillId="2" borderId="2" xfId="25" applyFill="1" applyBorder="1" applyAlignment="1" applyProtection="1">
      <alignment horizontal="center" vertical="center" shrinkToFit="1"/>
    </xf>
    <xf numFmtId="0" fontId="3" fillId="2" borderId="2" xfId="25" applyFill="1" applyBorder="1" applyAlignment="1" applyProtection="1">
      <alignment horizontal="center" vertical="center" wrapText="1" shrinkToFit="1"/>
    </xf>
    <xf numFmtId="0" fontId="3" fillId="0" borderId="2" xfId="25" applyFont="1" applyFill="1" applyBorder="1" applyAlignment="1" applyProtection="1">
      <alignment vertical="center" wrapText="1"/>
      <protection locked="0"/>
    </xf>
    <xf numFmtId="0" fontId="3" fillId="0" borderId="2" xfId="25" applyFont="1" applyFill="1" applyBorder="1" applyAlignment="1" applyProtection="1">
      <alignment vertical="center"/>
      <protection locked="0"/>
    </xf>
    <xf numFmtId="0" fontId="3" fillId="0" borderId="2" xfId="25" applyFill="1" applyBorder="1" applyProtection="1">
      <alignment vertical="center"/>
    </xf>
    <xf numFmtId="49" fontId="3" fillId="0" borderId="0" xfId="25" applyNumberFormat="1" applyFont="1" applyFill="1" applyBorder="1" applyAlignment="1" applyProtection="1">
      <alignment horizontal="center" vertical="center"/>
    </xf>
    <xf numFmtId="0" fontId="3" fillId="0" borderId="32" xfId="25" applyFill="1" applyBorder="1" applyAlignment="1">
      <alignment horizontal="center" vertical="center"/>
    </xf>
    <xf numFmtId="0" fontId="3" fillId="0" borderId="2" xfId="25" applyFill="1" applyBorder="1" applyAlignment="1">
      <alignment horizontal="center" vertical="center"/>
    </xf>
    <xf numFmtId="0" fontId="3" fillId="0" borderId="15" xfId="25" applyFill="1" applyBorder="1" applyAlignment="1">
      <alignment horizontal="right" vertical="center"/>
    </xf>
    <xf numFmtId="0" fontId="3" fillId="0" borderId="12" xfId="25" applyFill="1" applyBorder="1" applyAlignment="1">
      <alignment horizontal="left" vertical="center"/>
    </xf>
    <xf numFmtId="0" fontId="3" fillId="2" borderId="112" xfId="25" applyFill="1" applyBorder="1" applyAlignment="1" applyProtection="1">
      <alignment horizontal="center" vertical="center" wrapText="1"/>
    </xf>
    <xf numFmtId="0" fontId="3" fillId="2" borderId="0" xfId="25" applyFill="1" applyBorder="1" applyAlignment="1" applyProtection="1">
      <alignment horizontal="center" vertical="center" wrapText="1"/>
    </xf>
    <xf numFmtId="0" fontId="3" fillId="2" borderId="15" xfId="25" applyFill="1" applyBorder="1" applyAlignment="1" applyProtection="1">
      <alignment horizontal="center" vertical="center" wrapText="1"/>
    </xf>
    <xf numFmtId="178" fontId="3" fillId="0" borderId="12" xfId="25" applyNumberFormat="1" applyFill="1" applyBorder="1" applyAlignment="1" applyProtection="1">
      <alignment horizontal="center" vertical="center"/>
    </xf>
    <xf numFmtId="179" fontId="3" fillId="0" borderId="12" xfId="25" applyNumberFormat="1" applyFill="1" applyBorder="1" applyAlignment="1" applyProtection="1">
      <alignment horizontal="center" vertical="center"/>
    </xf>
    <xf numFmtId="0" fontId="3" fillId="0" borderId="0" xfId="25" applyFont="1" applyFill="1" applyBorder="1" applyAlignment="1" applyProtection="1">
      <alignment vertical="center" shrinkToFit="1"/>
    </xf>
    <xf numFmtId="0" fontId="3" fillId="0" borderId="0" xfId="25" applyFill="1" applyBorder="1" applyAlignment="1" applyProtection="1">
      <alignment horizontal="center" vertical="center" shrinkToFit="1"/>
    </xf>
    <xf numFmtId="0" fontId="3" fillId="0" borderId="32" xfId="25" applyFill="1" applyBorder="1" applyAlignment="1" applyProtection="1">
      <alignment horizontal="center" vertical="center"/>
    </xf>
    <xf numFmtId="0" fontId="3" fillId="2" borderId="17" xfId="25" applyFill="1" applyBorder="1" applyAlignment="1" applyProtection="1">
      <alignment horizontal="center" vertical="center" wrapText="1"/>
    </xf>
    <xf numFmtId="0" fontId="3" fillId="2" borderId="19" xfId="25" applyFill="1" applyBorder="1" applyAlignment="1" applyProtection="1">
      <alignment horizontal="center" vertical="center" wrapText="1"/>
    </xf>
    <xf numFmtId="0" fontId="3" fillId="2" borderId="22" xfId="25" applyFill="1" applyBorder="1" applyAlignment="1" applyProtection="1">
      <alignment horizontal="center" vertical="center" wrapText="1"/>
    </xf>
    <xf numFmtId="178" fontId="3" fillId="0" borderId="18" xfId="25" applyNumberFormat="1" applyFill="1" applyBorder="1" applyAlignment="1" applyProtection="1">
      <alignment horizontal="center" vertical="center"/>
    </xf>
    <xf numFmtId="179" fontId="3" fillId="0" borderId="18" xfId="25" applyNumberFormat="1" applyFill="1" applyBorder="1" applyAlignment="1" applyProtection="1">
      <alignment horizontal="center" vertical="center"/>
    </xf>
    <xf numFmtId="0" fontId="3" fillId="2" borderId="30" xfId="25" applyFill="1" applyBorder="1" applyAlignment="1" applyProtection="1">
      <alignment horizontal="center" vertical="center" wrapText="1"/>
    </xf>
    <xf numFmtId="0" fontId="3" fillId="2" borderId="3" xfId="25" applyFill="1" applyBorder="1" applyAlignment="1" applyProtection="1">
      <alignment horizontal="center" vertical="center" wrapText="1"/>
    </xf>
    <xf numFmtId="0" fontId="3" fillId="2" borderId="23" xfId="25" applyFill="1" applyBorder="1" applyAlignment="1" applyProtection="1">
      <alignment horizontal="center" vertical="center" wrapText="1"/>
    </xf>
    <xf numFmtId="180" fontId="3" fillId="0" borderId="2" xfId="25" applyNumberFormat="1" applyFill="1" applyBorder="1" applyAlignment="1" applyProtection="1">
      <alignment horizontal="center" vertical="center"/>
    </xf>
    <xf numFmtId="0" fontId="12" fillId="0" borderId="0" xfId="25" applyFont="1" applyFill="1" applyAlignment="1" applyProtection="1">
      <alignment horizontal="right" vertical="center"/>
    </xf>
    <xf numFmtId="0" fontId="3" fillId="0" borderId="18" xfId="25" applyFill="1" applyBorder="1" applyAlignment="1">
      <alignment vertical="center"/>
    </xf>
    <xf numFmtId="180" fontId="3" fillId="0" borderId="18" xfId="25" applyNumberFormat="1" applyFill="1" applyBorder="1" applyAlignment="1" applyProtection="1">
      <alignment horizontal="center" vertical="center"/>
    </xf>
    <xf numFmtId="0" fontId="3" fillId="0" borderId="3" xfId="25" applyFont="1" applyFill="1" applyBorder="1" applyAlignment="1" applyProtection="1">
      <alignment horizontal="center" vertical="center" wrapText="1"/>
    </xf>
    <xf numFmtId="0" fontId="4" fillId="0" borderId="0" xfId="25" applyFont="1" applyFill="1" applyAlignment="1" applyProtection="1">
      <alignment horizontal="left" vertical="center"/>
    </xf>
    <xf numFmtId="0" fontId="3" fillId="0" borderId="0" xfId="25" applyFill="1" applyBorder="1" applyAlignment="1" applyProtection="1">
      <alignment horizontal="center" vertical="center" wrapText="1"/>
    </xf>
    <xf numFmtId="0" fontId="3" fillId="2" borderId="12" xfId="25" applyFont="1" applyFill="1" applyBorder="1" applyAlignment="1" applyProtection="1">
      <alignment horizontal="center" vertical="center"/>
    </xf>
    <xf numFmtId="0" fontId="3" fillId="2" borderId="18" xfId="25" applyFont="1" applyFill="1" applyBorder="1" applyAlignment="1" applyProtection="1">
      <alignment horizontal="center" vertical="center"/>
    </xf>
    <xf numFmtId="0" fontId="18" fillId="0" borderId="0" xfId="17" applyFont="1" applyFill="1" applyAlignment="1">
      <alignment vertical="center" textRotation="255" shrinkToFit="1"/>
    </xf>
    <xf numFmtId="0" fontId="18" fillId="0" borderId="0" xfId="17" applyFont="1" applyFill="1" applyAlignment="1">
      <alignment horizontal="right" vertical="center"/>
    </xf>
    <xf numFmtId="0" fontId="18" fillId="2" borderId="117" xfId="17" applyFont="1" applyFill="1" applyBorder="1" applyAlignment="1">
      <alignment horizontal="center" vertical="center"/>
    </xf>
    <xf numFmtId="0" fontId="18" fillId="2" borderId="118" xfId="17" applyFont="1" applyFill="1" applyBorder="1" applyAlignment="1">
      <alignment horizontal="center" vertical="center"/>
    </xf>
    <xf numFmtId="0" fontId="18" fillId="2" borderId="119" xfId="17" applyFont="1" applyFill="1" applyBorder="1" applyAlignment="1">
      <alignment horizontal="center" vertical="center"/>
    </xf>
    <xf numFmtId="0" fontId="18" fillId="2" borderId="120" xfId="17" applyFont="1" applyFill="1" applyBorder="1" applyAlignment="1">
      <alignment horizontal="center" vertical="center"/>
    </xf>
    <xf numFmtId="0" fontId="18" fillId="2" borderId="62" xfId="17" applyFont="1" applyFill="1" applyBorder="1" applyAlignment="1">
      <alignment horizontal="center" vertical="center"/>
    </xf>
    <xf numFmtId="0" fontId="18" fillId="2" borderId="101" xfId="17" applyFont="1" applyFill="1" applyBorder="1" applyAlignment="1">
      <alignment horizontal="center" vertical="center"/>
    </xf>
    <xf numFmtId="0" fontId="18" fillId="0" borderId="61" xfId="17" applyFont="1" applyFill="1" applyBorder="1" applyAlignment="1">
      <alignment horizontal="center" vertical="center"/>
    </xf>
    <xf numFmtId="0" fontId="18" fillId="0" borderId="62" xfId="17" applyFont="1" applyFill="1" applyBorder="1" applyAlignment="1">
      <alignment horizontal="center" vertical="center"/>
    </xf>
    <xf numFmtId="0" fontId="18" fillId="0" borderId="101" xfId="17" applyFont="1" applyFill="1" applyBorder="1" applyAlignment="1">
      <alignment horizontal="center" vertical="center"/>
    </xf>
    <xf numFmtId="0" fontId="18" fillId="2" borderId="118" xfId="17" applyFont="1" applyFill="1" applyBorder="1" applyAlignment="1">
      <alignment horizontal="center" vertical="center" shrinkToFit="1"/>
    </xf>
    <xf numFmtId="0" fontId="21" fillId="0" borderId="0" xfId="17" applyFont="1" applyFill="1" applyAlignment="1">
      <alignment horizontal="left" vertical="center"/>
    </xf>
    <xf numFmtId="0" fontId="21" fillId="0" borderId="0" xfId="17" applyFont="1" applyFill="1" applyAlignment="1">
      <alignment horizontal="left" vertical="center" wrapText="1" shrinkToFit="1"/>
    </xf>
    <xf numFmtId="0" fontId="21" fillId="0" borderId="0" xfId="17" applyFont="1" applyFill="1" applyAlignment="1">
      <alignment horizontal="left" vertical="center" wrapText="1"/>
    </xf>
    <xf numFmtId="0" fontId="39" fillId="0" borderId="0" xfId="17" applyFont="1" applyFill="1" applyAlignment="1">
      <alignment horizontal="left" vertical="center" wrapText="1"/>
    </xf>
    <xf numFmtId="0" fontId="18" fillId="2" borderId="121" xfId="17" applyFont="1" applyFill="1" applyBorder="1" applyAlignment="1">
      <alignment horizontal="center" vertical="center"/>
    </xf>
    <xf numFmtId="0" fontId="18" fillId="2" borderId="122" xfId="17" applyFont="1" applyFill="1" applyBorder="1" applyAlignment="1">
      <alignment horizontal="center" vertical="center"/>
    </xf>
    <xf numFmtId="0" fontId="18" fillId="2" borderId="106" xfId="17" applyFont="1" applyFill="1" applyBorder="1" applyAlignment="1">
      <alignment horizontal="center" vertical="center"/>
    </xf>
    <xf numFmtId="0" fontId="18" fillId="2" borderId="123" xfId="17" applyFont="1" applyFill="1" applyBorder="1" applyAlignment="1">
      <alignment horizontal="center" vertical="center"/>
    </xf>
    <xf numFmtId="0" fontId="18" fillId="2" borderId="32" xfId="17" applyFont="1" applyFill="1" applyBorder="1" applyAlignment="1">
      <alignment horizontal="center" vertical="center"/>
    </xf>
    <xf numFmtId="0" fontId="18" fillId="2" borderId="108" xfId="17" applyFont="1" applyFill="1" applyBorder="1" applyAlignment="1">
      <alignment horizontal="center" vertical="center"/>
    </xf>
    <xf numFmtId="0" fontId="18" fillId="0" borderId="74" xfId="17" applyFont="1" applyFill="1" applyBorder="1" applyAlignment="1">
      <alignment horizontal="center" vertical="center"/>
    </xf>
    <xf numFmtId="0" fontId="18" fillId="0" borderId="32" xfId="17" applyFont="1" applyFill="1" applyBorder="1" applyAlignment="1">
      <alignment horizontal="center" vertical="center"/>
    </xf>
    <xf numFmtId="0" fontId="18" fillId="0" borderId="108" xfId="17" applyFont="1" applyFill="1" applyBorder="1" applyAlignment="1">
      <alignment horizontal="center" vertical="center"/>
    </xf>
    <xf numFmtId="0" fontId="18" fillId="2" borderId="122" xfId="17" applyFont="1" applyFill="1" applyBorder="1" applyAlignment="1">
      <alignment horizontal="center" vertical="center" shrinkToFit="1"/>
    </xf>
    <xf numFmtId="0" fontId="18" fillId="2" borderId="88" xfId="17" applyFont="1" applyFill="1" applyBorder="1" applyAlignment="1">
      <alignment horizontal="center" vertical="center" wrapText="1"/>
    </xf>
    <xf numFmtId="0" fontId="18" fillId="2" borderId="3" xfId="17" applyFont="1" applyFill="1" applyBorder="1" applyAlignment="1">
      <alignment horizontal="center" vertical="center" wrapText="1"/>
    </xf>
    <xf numFmtId="0" fontId="18" fillId="2" borderId="103" xfId="17" applyFont="1" applyFill="1" applyBorder="1" applyAlignment="1">
      <alignment horizontal="center" vertical="center" wrapText="1"/>
    </xf>
    <xf numFmtId="0" fontId="18" fillId="0" borderId="74" xfId="17" applyFont="1" applyFill="1" applyBorder="1" applyAlignment="1">
      <alignment horizontal="center" vertical="center" shrinkToFit="1"/>
    </xf>
    <xf numFmtId="0" fontId="18" fillId="0" borderId="32" xfId="17" applyFont="1" applyFill="1" applyBorder="1" applyAlignment="1">
      <alignment horizontal="center" vertical="center" shrinkToFit="1"/>
    </xf>
    <xf numFmtId="0" fontId="18" fillId="0" borderId="89" xfId="17" applyFont="1" applyFill="1" applyBorder="1" applyAlignment="1">
      <alignment horizontal="center" vertical="center"/>
    </xf>
    <xf numFmtId="0" fontId="18" fillId="2" borderId="76" xfId="17" applyFont="1" applyFill="1" applyBorder="1" applyAlignment="1">
      <alignment horizontal="center" vertical="center" wrapText="1"/>
    </xf>
    <xf numFmtId="0" fontId="18" fillId="2" borderId="0" xfId="17" applyFont="1" applyFill="1" applyBorder="1" applyAlignment="1">
      <alignment horizontal="center" vertical="center" wrapText="1"/>
    </xf>
    <xf numFmtId="0" fontId="18" fillId="2" borderId="75" xfId="17" applyFont="1" applyFill="1" applyBorder="1" applyAlignment="1">
      <alignment horizontal="center" vertical="center" wrapText="1"/>
    </xf>
    <xf numFmtId="0" fontId="18" fillId="0" borderId="77" xfId="17" applyFont="1" applyFill="1" applyBorder="1" applyAlignment="1">
      <alignment horizontal="center" vertical="center" shrinkToFit="1"/>
    </xf>
    <xf numFmtId="0" fontId="18" fillId="0" borderId="2" xfId="17" applyFont="1" applyFill="1" applyBorder="1" applyAlignment="1">
      <alignment horizontal="center" vertical="center" shrinkToFit="1"/>
    </xf>
    <xf numFmtId="0" fontId="18" fillId="0" borderId="124" xfId="17" applyFont="1" applyFill="1" applyBorder="1" applyAlignment="1">
      <alignment horizontal="center" vertical="center" shrinkToFit="1"/>
    </xf>
    <xf numFmtId="0" fontId="18" fillId="0" borderId="79" xfId="17" applyFont="1" applyFill="1" applyBorder="1" applyAlignment="1">
      <alignment horizontal="center" vertical="center" shrinkToFit="1"/>
    </xf>
    <xf numFmtId="0" fontId="18" fillId="0" borderId="41" xfId="17" applyFont="1" applyFill="1" applyBorder="1" applyAlignment="1">
      <alignment horizontal="center" vertical="center" shrinkToFit="1"/>
    </xf>
    <xf numFmtId="0" fontId="18" fillId="0" borderId="125" xfId="17" applyFont="1" applyFill="1" applyBorder="1" applyAlignment="1">
      <alignment horizontal="center" vertical="center" shrinkToFit="1"/>
    </xf>
    <xf numFmtId="0" fontId="18" fillId="2" borderId="86" xfId="17" applyFont="1" applyFill="1" applyBorder="1" applyAlignment="1">
      <alignment horizontal="center" vertical="center" wrapText="1"/>
    </xf>
    <xf numFmtId="0" fontId="18" fillId="2" borderId="19" xfId="17" applyFont="1" applyFill="1" applyBorder="1" applyAlignment="1">
      <alignment horizontal="center" vertical="center" wrapText="1"/>
    </xf>
    <xf numFmtId="0" fontId="18" fillId="2" borderId="81" xfId="17" applyFont="1" applyFill="1" applyBorder="1" applyAlignment="1">
      <alignment horizontal="center" vertical="center" wrapText="1"/>
    </xf>
    <xf numFmtId="0" fontId="18" fillId="0" borderId="126" xfId="17" applyFont="1" applyFill="1" applyBorder="1" applyAlignment="1">
      <alignment horizontal="center" vertical="center" shrinkToFit="1"/>
    </xf>
    <xf numFmtId="0" fontId="18" fillId="0" borderId="51" xfId="17" applyFont="1" applyFill="1" applyBorder="1" applyAlignment="1">
      <alignment horizontal="center" vertical="center" shrinkToFit="1"/>
    </xf>
    <xf numFmtId="0" fontId="18" fillId="0" borderId="127" xfId="17" applyFont="1" applyFill="1" applyBorder="1" applyAlignment="1">
      <alignment horizontal="center" vertical="center" shrinkToFit="1"/>
    </xf>
    <xf numFmtId="0" fontId="18" fillId="2" borderId="77" xfId="17" applyFont="1" applyFill="1" applyBorder="1" applyAlignment="1">
      <alignment horizontal="center" vertical="center"/>
    </xf>
    <xf numFmtId="0" fontId="18" fillId="2" borderId="2" xfId="17" applyFont="1" applyFill="1" applyBorder="1" applyAlignment="1">
      <alignment horizontal="center" vertical="center"/>
    </xf>
    <xf numFmtId="0" fontId="18" fillId="2" borderId="124" xfId="17" applyFont="1" applyFill="1" applyBorder="1" applyAlignment="1">
      <alignment horizontal="center" vertical="center"/>
    </xf>
    <xf numFmtId="0" fontId="18" fillId="0" borderId="109" xfId="17" applyFont="1" applyFill="1" applyBorder="1" applyAlignment="1">
      <alignment horizontal="center" vertical="center"/>
    </xf>
    <xf numFmtId="0" fontId="18" fillId="0" borderId="110" xfId="17" applyFont="1" applyFill="1" applyBorder="1" applyAlignment="1">
      <alignment horizontal="center" vertical="center"/>
    </xf>
    <xf numFmtId="0" fontId="18" fillId="0" borderId="111" xfId="17" applyFont="1" applyFill="1" applyBorder="1" applyAlignment="1">
      <alignment horizontal="center" vertical="center"/>
    </xf>
    <xf numFmtId="0" fontId="18" fillId="2" borderId="80" xfId="17" applyFont="1" applyFill="1" applyBorder="1" applyAlignment="1">
      <alignment horizontal="center" vertical="center"/>
    </xf>
    <xf numFmtId="0" fontId="18" fillId="2" borderId="89" xfId="17" applyFont="1" applyFill="1" applyBorder="1" applyAlignment="1">
      <alignment horizontal="center" vertical="center" shrinkToFit="1"/>
    </xf>
    <xf numFmtId="0" fontId="18" fillId="0" borderId="121" xfId="17" applyFont="1" applyFill="1" applyBorder="1" applyAlignment="1">
      <alignment horizontal="center" vertical="center"/>
    </xf>
    <xf numFmtId="0" fontId="18" fillId="0" borderId="106" xfId="17" applyFont="1" applyFill="1" applyBorder="1" applyAlignment="1">
      <alignment horizontal="center" vertical="center"/>
    </xf>
    <xf numFmtId="0" fontId="18" fillId="2" borderId="62" xfId="17" applyFont="1" applyFill="1" applyBorder="1" applyAlignment="1">
      <alignment vertical="center" shrinkToFit="1"/>
    </xf>
    <xf numFmtId="0" fontId="40" fillId="0" borderId="101" xfId="17" applyFont="1" applyFill="1" applyBorder="1" applyAlignment="1">
      <alignment horizontal="left" vertical="top" shrinkToFit="1"/>
    </xf>
    <xf numFmtId="0" fontId="18" fillId="0" borderId="70" xfId="17" applyFont="1" applyFill="1" applyBorder="1">
      <alignment vertical="center"/>
    </xf>
    <xf numFmtId="0" fontId="18" fillId="0" borderId="62" xfId="17" applyFont="1" applyFill="1" applyBorder="1">
      <alignment vertical="center"/>
    </xf>
    <xf numFmtId="0" fontId="18" fillId="0" borderId="60" xfId="17" applyFont="1" applyFill="1" applyBorder="1" applyAlignment="1">
      <alignment vertical="center" shrinkToFit="1"/>
    </xf>
    <xf numFmtId="0" fontId="18" fillId="2" borderId="75" xfId="17" applyFont="1" applyFill="1" applyBorder="1" applyAlignment="1">
      <alignment horizontal="center" vertical="center"/>
    </xf>
    <xf numFmtId="0" fontId="18" fillId="0" borderId="118" xfId="17" applyFont="1" applyFill="1" applyBorder="1">
      <alignment vertical="center"/>
    </xf>
    <xf numFmtId="0" fontId="18" fillId="2" borderId="73" xfId="17" applyFont="1" applyFill="1" applyBorder="1" applyAlignment="1">
      <alignment horizontal="center" vertical="center" shrinkToFit="1"/>
    </xf>
    <xf numFmtId="0" fontId="18" fillId="2" borderId="32" xfId="17" applyFont="1" applyFill="1" applyBorder="1" applyAlignment="1">
      <alignment vertical="center" shrinkToFit="1"/>
    </xf>
    <xf numFmtId="0" fontId="18" fillId="0" borderId="108" xfId="17" applyFont="1" applyFill="1" applyBorder="1" applyAlignment="1">
      <alignment vertical="center" shrinkToFit="1"/>
    </xf>
    <xf numFmtId="0" fontId="18" fillId="0" borderId="105" xfId="17" applyFont="1" applyFill="1" applyBorder="1">
      <alignment vertical="center"/>
    </xf>
    <xf numFmtId="0" fontId="18" fillId="0" borderId="32" xfId="17" applyFont="1" applyFill="1" applyBorder="1">
      <alignment vertical="center"/>
    </xf>
    <xf numFmtId="0" fontId="18" fillId="0" borderId="122" xfId="17" applyFont="1" applyFill="1" applyBorder="1" applyAlignment="1">
      <alignment vertical="center" shrinkToFit="1"/>
    </xf>
    <xf numFmtId="0" fontId="18" fillId="0" borderId="122" xfId="17" applyFont="1" applyFill="1" applyBorder="1">
      <alignment vertical="center"/>
    </xf>
    <xf numFmtId="0" fontId="18" fillId="2" borderId="128" xfId="17" applyFont="1" applyFill="1" applyBorder="1" applyAlignment="1">
      <alignment horizontal="center" vertical="center"/>
    </xf>
    <xf numFmtId="0" fontId="18" fillId="2" borderId="110" xfId="17" applyFont="1" applyFill="1" applyBorder="1" applyAlignment="1">
      <alignment vertical="center" shrinkToFit="1"/>
    </xf>
    <xf numFmtId="0" fontId="18" fillId="0" borderId="111" xfId="17" applyFont="1" applyFill="1" applyBorder="1" applyAlignment="1">
      <alignment vertical="center" shrinkToFit="1"/>
    </xf>
    <xf numFmtId="0" fontId="18" fillId="0" borderId="116" xfId="17" applyFont="1" applyFill="1" applyBorder="1">
      <alignment vertical="center"/>
    </xf>
    <xf numFmtId="0" fontId="18" fillId="0" borderId="110" xfId="17" applyFont="1" applyFill="1" applyBorder="1">
      <alignment vertical="center"/>
    </xf>
    <xf numFmtId="0" fontId="18" fillId="0" borderId="129" xfId="17" applyFont="1" applyFill="1" applyBorder="1" applyAlignment="1">
      <alignment vertical="center" shrinkToFit="1"/>
    </xf>
    <xf numFmtId="0" fontId="18" fillId="0" borderId="89" xfId="17" applyFont="1" applyFill="1" applyBorder="1">
      <alignment vertical="center"/>
    </xf>
    <xf numFmtId="0" fontId="18" fillId="2" borderId="87" xfId="17" applyFont="1" applyFill="1" applyBorder="1" applyAlignment="1">
      <alignment horizontal="center" vertical="center" shrinkToFit="1"/>
    </xf>
    <xf numFmtId="0" fontId="18" fillId="0" borderId="101" xfId="17" applyFont="1" applyFill="1" applyBorder="1" applyAlignment="1">
      <alignment vertical="center" shrinkToFit="1"/>
    </xf>
    <xf numFmtId="0" fontId="18" fillId="0" borderId="118" xfId="17" applyFont="1" applyFill="1" applyBorder="1" applyAlignment="1">
      <alignment vertical="center" shrinkToFit="1"/>
    </xf>
    <xf numFmtId="0" fontId="18" fillId="0" borderId="129" xfId="17" applyFont="1" applyFill="1" applyBorder="1">
      <alignment vertical="center"/>
    </xf>
    <xf numFmtId="0" fontId="18" fillId="0" borderId="87" xfId="17" applyFont="1" applyFill="1" applyBorder="1" applyAlignment="1">
      <alignment horizontal="center" vertical="center"/>
    </xf>
    <xf numFmtId="0" fontId="18" fillId="2" borderId="89" xfId="17" applyFont="1" applyFill="1" applyBorder="1" applyAlignment="1">
      <alignment horizontal="center" vertical="center"/>
    </xf>
    <xf numFmtId="0" fontId="18" fillId="2" borderId="126" xfId="17" applyFont="1" applyFill="1" applyBorder="1" applyAlignment="1">
      <alignment horizontal="center" vertical="center"/>
    </xf>
    <xf numFmtId="0" fontId="18" fillId="2" borderId="51" xfId="17" applyFont="1" applyFill="1" applyBorder="1" applyAlignment="1">
      <alignment vertical="center" shrinkToFit="1"/>
    </xf>
    <xf numFmtId="0" fontId="18" fillId="0" borderId="127" xfId="17" applyFont="1" applyFill="1" applyBorder="1" applyAlignment="1">
      <alignment vertical="center" shrinkToFit="1"/>
    </xf>
    <xf numFmtId="0" fontId="18" fillId="0" borderId="22" xfId="17" applyFont="1" applyFill="1" applyBorder="1">
      <alignment vertical="center"/>
    </xf>
    <xf numFmtId="0" fontId="18" fillId="0" borderId="51" xfId="17" applyFont="1" applyFill="1" applyBorder="1">
      <alignment vertical="center"/>
    </xf>
    <xf numFmtId="0" fontId="18" fillId="2" borderId="87" xfId="17" applyFont="1" applyFill="1" applyBorder="1" applyAlignment="1">
      <alignment horizontal="center" vertical="center"/>
    </xf>
    <xf numFmtId="0" fontId="18" fillId="2" borderId="92" xfId="17" applyFont="1" applyFill="1" applyBorder="1" applyAlignment="1">
      <alignment horizontal="center" vertical="center"/>
    </xf>
    <xf numFmtId="0" fontId="18" fillId="2" borderId="126" xfId="17" applyFont="1" applyFill="1" applyBorder="1" applyAlignment="1">
      <alignment horizontal="center" vertical="center" wrapText="1"/>
    </xf>
    <xf numFmtId="0" fontId="18" fillId="2" borderId="51" xfId="17" applyFont="1" applyFill="1" applyBorder="1" applyAlignment="1">
      <alignment horizontal="center" vertical="center" wrapText="1"/>
    </xf>
    <xf numFmtId="0" fontId="18" fillId="2" borderId="127" xfId="17" applyFont="1" applyFill="1" applyBorder="1" applyAlignment="1">
      <alignment horizontal="center" vertical="center" wrapText="1"/>
    </xf>
    <xf numFmtId="0" fontId="18" fillId="0" borderId="15" xfId="17" applyFont="1" applyFill="1" applyBorder="1" applyAlignment="1">
      <alignment horizontal="center" vertical="center"/>
    </xf>
    <xf numFmtId="0" fontId="18" fillId="0" borderId="41" xfId="17" applyFont="1" applyFill="1" applyBorder="1" applyAlignment="1">
      <alignment horizontal="center" vertical="center"/>
    </xf>
    <xf numFmtId="0" fontId="18" fillId="2" borderId="123" xfId="17" applyFont="1" applyFill="1" applyBorder="1" applyAlignment="1">
      <alignment horizontal="center" vertical="center" wrapText="1"/>
    </xf>
    <xf numFmtId="0" fontId="18" fillId="2" borderId="32" xfId="17" applyFont="1" applyFill="1" applyBorder="1" applyAlignment="1">
      <alignment horizontal="center" vertical="center" wrapText="1"/>
    </xf>
    <xf numFmtId="0" fontId="18" fillId="2" borderId="108" xfId="17" applyFont="1" applyFill="1" applyBorder="1" applyAlignment="1">
      <alignment horizontal="center" vertical="center" wrapText="1"/>
    </xf>
    <xf numFmtId="0" fontId="18" fillId="0" borderId="22" xfId="17" applyFont="1" applyFill="1" applyBorder="1" applyAlignment="1">
      <alignment horizontal="center" vertical="center"/>
    </xf>
    <xf numFmtId="0" fontId="18" fillId="0" borderId="51" xfId="17" applyFont="1" applyFill="1" applyBorder="1" applyAlignment="1">
      <alignment horizontal="center" vertical="center"/>
    </xf>
    <xf numFmtId="181" fontId="18" fillId="0" borderId="23" xfId="17" applyNumberFormat="1" applyFont="1" applyFill="1" applyBorder="1" applyAlignment="1">
      <alignment horizontal="center" vertical="center"/>
    </xf>
    <xf numFmtId="181" fontId="18" fillId="0" borderId="2" xfId="17" applyNumberFormat="1" applyFont="1" applyFill="1" applyBorder="1" applyAlignment="1">
      <alignment horizontal="center" vertical="center"/>
    </xf>
    <xf numFmtId="181" fontId="18" fillId="0" borderId="89" xfId="17" applyNumberFormat="1" applyFont="1" applyFill="1" applyBorder="1" applyAlignment="1">
      <alignment horizontal="center" vertical="center"/>
    </xf>
    <xf numFmtId="0" fontId="18" fillId="0" borderId="130" xfId="17" applyFont="1" applyFill="1" applyBorder="1" applyAlignment="1">
      <alignment horizontal="center" vertical="center"/>
    </xf>
    <xf numFmtId="181" fontId="18" fillId="0" borderId="15" xfId="17" applyNumberFormat="1" applyFont="1" applyFill="1" applyBorder="1" applyAlignment="1">
      <alignment horizontal="center" vertical="center"/>
    </xf>
    <xf numFmtId="181" fontId="18" fillId="0" borderId="41" xfId="17" applyNumberFormat="1" applyFont="1" applyFill="1" applyBorder="1" applyAlignment="1">
      <alignment horizontal="center" vertical="center"/>
    </xf>
    <xf numFmtId="181" fontId="18" fillId="0" borderId="73" xfId="17" applyNumberFormat="1" applyFont="1" applyFill="1" applyBorder="1" applyAlignment="1">
      <alignment horizontal="center" vertical="center"/>
    </xf>
    <xf numFmtId="0" fontId="18" fillId="0" borderId="131" xfId="17" applyFont="1" applyFill="1" applyBorder="1" applyAlignment="1">
      <alignment horizontal="center" vertical="center"/>
    </xf>
    <xf numFmtId="181" fontId="18" fillId="0" borderId="22" xfId="17" applyNumberFormat="1" applyFont="1" applyFill="1" applyBorder="1" applyAlignment="1">
      <alignment horizontal="center" vertical="center"/>
    </xf>
    <xf numFmtId="181" fontId="18" fillId="0" borderId="51" xfId="17" applyNumberFormat="1" applyFont="1" applyFill="1" applyBorder="1" applyAlignment="1">
      <alignment horizontal="center" vertical="center"/>
    </xf>
    <xf numFmtId="181" fontId="18" fillId="0" borderId="87" xfId="17" applyNumberFormat="1" applyFont="1" applyFill="1" applyBorder="1" applyAlignment="1">
      <alignment horizontal="center" vertical="center"/>
    </xf>
    <xf numFmtId="0" fontId="18" fillId="0" borderId="132" xfId="17" applyFont="1" applyFill="1" applyBorder="1" applyAlignment="1">
      <alignment horizontal="center" vertical="center"/>
    </xf>
    <xf numFmtId="0" fontId="18" fillId="2" borderId="128" xfId="17" applyFont="1" applyFill="1" applyBorder="1" applyAlignment="1">
      <alignment horizontal="center" vertical="center" wrapText="1"/>
    </xf>
    <xf numFmtId="0" fontId="18" fillId="2" borderId="110" xfId="17" applyFont="1" applyFill="1" applyBorder="1" applyAlignment="1">
      <alignment horizontal="center" vertical="center" wrapText="1"/>
    </xf>
    <xf numFmtId="0" fontId="18" fillId="2" borderId="111" xfId="17" applyFont="1" applyFill="1" applyBorder="1" applyAlignment="1">
      <alignment horizontal="center" vertical="center" wrapText="1"/>
    </xf>
    <xf numFmtId="181" fontId="18" fillId="0" borderId="99" xfId="17" applyNumberFormat="1" applyFont="1" applyFill="1" applyBorder="1" applyAlignment="1">
      <alignment horizontal="center" vertical="center"/>
    </xf>
    <xf numFmtId="181" fontId="18" fillId="0" borderId="133" xfId="17" applyNumberFormat="1" applyFont="1" applyFill="1" applyBorder="1" applyAlignment="1">
      <alignment horizontal="center" vertical="center"/>
    </xf>
    <xf numFmtId="181" fontId="18" fillId="0" borderId="80" xfId="17" applyNumberFormat="1" applyFont="1" applyFill="1" applyBorder="1" applyAlignment="1">
      <alignment horizontal="center" vertical="center"/>
    </xf>
    <xf numFmtId="0" fontId="18" fillId="0" borderId="134" xfId="17" applyFont="1" applyFill="1" applyBorder="1" applyAlignment="1">
      <alignment horizontal="center" vertical="center"/>
    </xf>
    <xf numFmtId="0" fontId="3" fillId="0" borderId="80" xfId="20" applyFill="1" applyBorder="1" applyAlignment="1">
      <alignment vertical="center"/>
    </xf>
    <xf numFmtId="0" fontId="18" fillId="2" borderId="135" xfId="17" applyFont="1" applyFill="1" applyBorder="1" applyAlignment="1">
      <alignment horizontal="center" vertical="center"/>
    </xf>
    <xf numFmtId="0" fontId="18" fillId="2" borderId="136" xfId="17" applyFont="1" applyFill="1" applyBorder="1" applyAlignment="1">
      <alignment horizontal="center" vertical="center"/>
    </xf>
    <xf numFmtId="0" fontId="18" fillId="2" borderId="137" xfId="17" applyFont="1" applyFill="1" applyBorder="1" applyAlignment="1">
      <alignment horizontal="center" vertical="center"/>
    </xf>
    <xf numFmtId="0" fontId="18" fillId="0" borderId="138" xfId="17" applyFont="1" applyFill="1" applyBorder="1">
      <alignment vertical="center"/>
    </xf>
    <xf numFmtId="0" fontId="18" fillId="0" borderId="139" xfId="17" applyFont="1" applyFill="1" applyBorder="1">
      <alignment vertical="center"/>
    </xf>
    <xf numFmtId="0" fontId="18" fillId="0" borderId="140" xfId="17" applyFont="1" applyFill="1" applyBorder="1">
      <alignment vertical="center"/>
    </xf>
    <xf numFmtId="0" fontId="18" fillId="0" borderId="141" xfId="17" applyFont="1" applyFill="1" applyBorder="1">
      <alignment vertical="center"/>
    </xf>
    <xf numFmtId="0" fontId="18" fillId="2" borderId="142" xfId="17" applyFont="1" applyFill="1" applyBorder="1" applyAlignment="1">
      <alignment horizontal="left" vertical="center"/>
    </xf>
    <xf numFmtId="0" fontId="18" fillId="0" borderId="70" xfId="17" applyFont="1" applyFill="1" applyBorder="1" applyAlignment="1">
      <alignment horizontal="center" vertical="center"/>
    </xf>
    <xf numFmtId="0" fontId="18" fillId="2" borderId="143" xfId="17" applyFont="1" applyFill="1" applyBorder="1" applyAlignment="1">
      <alignment horizontal="left" vertical="center"/>
    </xf>
    <xf numFmtId="0" fontId="18" fillId="0" borderId="105" xfId="17" applyFont="1" applyFill="1" applyBorder="1" applyAlignment="1">
      <alignment horizontal="center" vertical="center"/>
    </xf>
    <xf numFmtId="0" fontId="18" fillId="0" borderId="105" xfId="17" applyFont="1" applyFill="1" applyBorder="1" applyAlignment="1">
      <alignment horizontal="center" vertical="center" shrinkToFit="1"/>
    </xf>
    <xf numFmtId="0" fontId="18" fillId="2" borderId="79" xfId="17" applyFont="1" applyFill="1" applyBorder="1" applyAlignment="1">
      <alignment horizontal="left" vertical="center"/>
    </xf>
    <xf numFmtId="0" fontId="18" fillId="0" borderId="23" xfId="17" applyFont="1" applyFill="1" applyBorder="1" applyAlignment="1">
      <alignment horizontal="center" vertical="center"/>
    </xf>
    <xf numFmtId="0" fontId="18" fillId="0" borderId="2" xfId="17" applyFont="1" applyFill="1" applyBorder="1" applyAlignment="1">
      <alignment horizontal="center" vertical="center"/>
    </xf>
    <xf numFmtId="0" fontId="18" fillId="2" borderId="126" xfId="17" applyFont="1" applyFill="1" applyBorder="1" applyAlignment="1">
      <alignment horizontal="left" vertical="center"/>
    </xf>
    <xf numFmtId="0" fontId="18" fillId="0" borderId="143" xfId="17" applyFont="1" applyFill="1" applyBorder="1" applyAlignment="1">
      <alignment horizontal="center" vertical="center"/>
    </xf>
    <xf numFmtId="0" fontId="3" fillId="2" borderId="144" xfId="20" applyFont="1" applyFill="1" applyBorder="1" applyAlignment="1">
      <alignment vertical="center"/>
    </xf>
    <xf numFmtId="0" fontId="18" fillId="0" borderId="0" xfId="17" applyFont="1" applyAlignment="1">
      <alignment horizontal="center" vertical="center"/>
    </xf>
    <xf numFmtId="0" fontId="18" fillId="0" borderId="0" xfId="17" applyFont="1" applyAlignment="1">
      <alignment vertical="center" shrinkToFit="1"/>
    </xf>
    <xf numFmtId="0" fontId="18" fillId="8" borderId="120" xfId="17" applyFont="1" applyFill="1" applyBorder="1" applyAlignment="1">
      <alignment horizontal="center" vertical="center"/>
    </xf>
    <xf numFmtId="0" fontId="18" fillId="8" borderId="62" xfId="17" applyFont="1" applyFill="1" applyBorder="1" applyAlignment="1">
      <alignment horizontal="center" vertical="center"/>
    </xf>
    <xf numFmtId="0" fontId="18" fillId="0" borderId="145" xfId="17" applyFont="1" applyBorder="1" applyAlignment="1">
      <alignment horizontal="center" vertical="center" wrapText="1"/>
    </xf>
    <xf numFmtId="0" fontId="18" fillId="0" borderId="64" xfId="17" applyFont="1" applyBorder="1" applyAlignment="1">
      <alignment horizontal="center" vertical="center" wrapText="1"/>
    </xf>
    <xf numFmtId="0" fontId="18" fillId="0" borderId="65" xfId="17" applyFont="1" applyBorder="1" applyAlignment="1">
      <alignment horizontal="center" vertical="center" wrapText="1"/>
    </xf>
    <xf numFmtId="0" fontId="18" fillId="8" borderId="123" xfId="17" applyFont="1" applyFill="1" applyBorder="1" applyAlignment="1">
      <alignment horizontal="center" vertical="center"/>
    </xf>
    <xf numFmtId="0" fontId="18" fillId="8" borderId="32" xfId="17" applyFont="1" applyFill="1" applyBorder="1" applyAlignment="1">
      <alignment horizontal="center" vertical="center"/>
    </xf>
    <xf numFmtId="0" fontId="18" fillId="0" borderId="11" xfId="17" applyFont="1" applyBorder="1" applyAlignment="1">
      <alignment horizontal="center" vertical="center" wrapText="1"/>
    </xf>
    <xf numFmtId="0" fontId="18" fillId="0" borderId="0" xfId="17" applyFont="1" applyBorder="1" applyAlignment="1">
      <alignment horizontal="center" vertical="center" wrapText="1"/>
    </xf>
    <xf numFmtId="0" fontId="18" fillId="0" borderId="75" xfId="17" applyFont="1" applyBorder="1" applyAlignment="1">
      <alignment horizontal="center" vertical="center" wrapText="1"/>
    </xf>
    <xf numFmtId="0" fontId="18" fillId="0" borderId="146" xfId="17" applyFont="1" applyBorder="1" applyAlignment="1">
      <alignment horizontal="center" vertical="center" wrapText="1"/>
    </xf>
    <xf numFmtId="0" fontId="18" fillId="0" borderId="97" xfId="17" applyFont="1" applyBorder="1" applyAlignment="1">
      <alignment horizontal="center" vertical="center" wrapText="1"/>
    </xf>
    <xf numFmtId="0" fontId="18" fillId="0" borderId="92" xfId="17" applyFont="1" applyBorder="1" applyAlignment="1">
      <alignment horizontal="center" vertical="center" wrapText="1"/>
    </xf>
    <xf numFmtId="0" fontId="41" fillId="0" borderId="0" xfId="17" applyFont="1" applyAlignment="1">
      <alignment horizontal="center" vertical="center"/>
    </xf>
    <xf numFmtId="0" fontId="18" fillId="8" borderId="66" xfId="17" applyFont="1" applyFill="1" applyBorder="1" applyAlignment="1">
      <alignment horizontal="center" vertical="center" wrapText="1"/>
    </xf>
    <xf numFmtId="0" fontId="18" fillId="8" borderId="65" xfId="17" applyFont="1" applyFill="1" applyBorder="1" applyAlignment="1">
      <alignment horizontal="center" vertical="center" wrapText="1"/>
    </xf>
    <xf numFmtId="0" fontId="18" fillId="8" borderId="60" xfId="17" applyFont="1" applyFill="1" applyBorder="1" applyAlignment="1">
      <alignment horizontal="center" vertical="center" wrapText="1"/>
    </xf>
    <xf numFmtId="0" fontId="18" fillId="0" borderId="67" xfId="17" applyFont="1" applyFill="1" applyBorder="1" applyAlignment="1">
      <alignment horizontal="center" vertical="center" shrinkToFit="1"/>
    </xf>
    <xf numFmtId="0" fontId="18" fillId="0" borderId="100" xfId="17" applyFont="1" applyFill="1" applyBorder="1" applyAlignment="1">
      <alignment horizontal="center" vertical="center" shrinkToFit="1"/>
    </xf>
    <xf numFmtId="0" fontId="18" fillId="0" borderId="147" xfId="17" applyFont="1" applyFill="1" applyBorder="1" applyAlignment="1">
      <alignment horizontal="center" vertical="center" shrinkToFit="1"/>
    </xf>
    <xf numFmtId="0" fontId="18" fillId="8" borderId="76" xfId="17" applyFont="1" applyFill="1" applyBorder="1" applyAlignment="1">
      <alignment horizontal="center" vertical="center" wrapText="1"/>
    </xf>
    <xf numFmtId="0" fontId="18" fillId="8" borderId="75" xfId="17" applyFont="1" applyFill="1" applyBorder="1" applyAlignment="1">
      <alignment horizontal="center" vertical="center" wrapText="1"/>
    </xf>
    <xf numFmtId="0" fontId="18" fillId="8" borderId="73" xfId="17" applyFont="1" applyFill="1" applyBorder="1" applyAlignment="1">
      <alignment horizontal="center" vertical="center" wrapText="1"/>
    </xf>
    <xf numFmtId="0" fontId="18" fillId="0" borderId="15" xfId="17" applyFont="1" applyFill="1" applyBorder="1" applyAlignment="1">
      <alignment horizontal="center" vertical="center" shrinkToFit="1"/>
    </xf>
    <xf numFmtId="0" fontId="18" fillId="8" borderId="80" xfId="17" applyFont="1" applyFill="1" applyBorder="1" applyAlignment="1">
      <alignment horizontal="center" vertical="center" wrapText="1"/>
    </xf>
    <xf numFmtId="0" fontId="18" fillId="0" borderId="22" xfId="17" applyFont="1" applyFill="1" applyBorder="1" applyAlignment="1">
      <alignment horizontal="center" vertical="center" shrinkToFit="1"/>
    </xf>
    <xf numFmtId="0" fontId="18" fillId="0" borderId="23" xfId="17" applyFont="1" applyFill="1" applyBorder="1" applyAlignment="1">
      <alignment horizontal="center" vertical="center" shrinkToFit="1"/>
    </xf>
    <xf numFmtId="0" fontId="18" fillId="8" borderId="98" xfId="17" applyFont="1" applyFill="1" applyBorder="1" applyAlignment="1">
      <alignment horizontal="center" vertical="center" wrapText="1"/>
    </xf>
    <xf numFmtId="0" fontId="18" fillId="8" borderId="92" xfId="17" applyFont="1" applyFill="1" applyBorder="1" applyAlignment="1">
      <alignment horizontal="center" vertical="center" wrapText="1"/>
    </xf>
    <xf numFmtId="0" fontId="18" fillId="9" borderId="120" xfId="17" applyFont="1" applyFill="1" applyBorder="1" applyAlignment="1">
      <alignment horizontal="center" vertical="center"/>
    </xf>
    <xf numFmtId="0" fontId="18" fillId="9" borderId="62" xfId="17" applyFont="1" applyFill="1" applyBorder="1" applyAlignment="1">
      <alignment horizontal="center" vertical="center"/>
    </xf>
    <xf numFmtId="0" fontId="18" fillId="9" borderId="101" xfId="17" applyFont="1" applyFill="1" applyBorder="1" applyAlignment="1">
      <alignment horizontal="center" vertical="center"/>
    </xf>
    <xf numFmtId="0" fontId="18" fillId="9" borderId="123" xfId="17" applyFont="1" applyFill="1" applyBorder="1" applyAlignment="1">
      <alignment horizontal="center" vertical="center"/>
    </xf>
    <xf numFmtId="0" fontId="18" fillId="9" borderId="32" xfId="17" applyFont="1" applyFill="1" applyBorder="1" applyAlignment="1">
      <alignment horizontal="center" vertical="center"/>
    </xf>
    <xf numFmtId="0" fontId="18" fillId="9" borderId="108" xfId="17" applyFont="1" applyFill="1" applyBorder="1" applyAlignment="1">
      <alignment horizontal="center" vertical="center"/>
    </xf>
    <xf numFmtId="0" fontId="18" fillId="0" borderId="143" xfId="17" applyFont="1" applyFill="1" applyBorder="1" applyAlignment="1">
      <alignment horizontal="center" vertical="center" shrinkToFit="1"/>
    </xf>
    <xf numFmtId="0" fontId="18" fillId="9" borderId="128" xfId="17" applyFont="1" applyFill="1" applyBorder="1" applyAlignment="1">
      <alignment horizontal="center" vertical="center"/>
    </xf>
    <xf numFmtId="0" fontId="18" fillId="9" borderId="110" xfId="17" applyFont="1" applyFill="1" applyBorder="1" applyAlignment="1">
      <alignment horizontal="center" vertical="center"/>
    </xf>
    <xf numFmtId="0" fontId="18" fillId="9" borderId="111" xfId="17" applyFont="1" applyFill="1" applyBorder="1" applyAlignment="1">
      <alignment horizontal="center" vertical="center"/>
    </xf>
    <xf numFmtId="0" fontId="18" fillId="0" borderId="142" xfId="17" applyFont="1" applyFill="1" applyBorder="1" applyAlignment="1">
      <alignment horizontal="center" vertical="center"/>
    </xf>
    <xf numFmtId="0" fontId="18" fillId="0" borderId="62" xfId="17" applyFont="1" applyFill="1" applyBorder="1" applyAlignment="1">
      <alignment horizontal="center" vertical="center" shrinkToFit="1"/>
    </xf>
    <xf numFmtId="0" fontId="18" fillId="0" borderId="101" xfId="17" applyFont="1" applyFill="1" applyBorder="1" applyAlignment="1">
      <alignment horizontal="center" vertical="center" shrinkToFit="1"/>
    </xf>
    <xf numFmtId="0" fontId="18" fillId="0" borderId="148" xfId="17" applyFont="1" applyFill="1" applyBorder="1" applyAlignment="1">
      <alignment horizontal="center" vertical="center" shrinkToFit="1"/>
    </xf>
    <xf numFmtId="0" fontId="18" fillId="0" borderId="149" xfId="17" applyFont="1" applyFill="1" applyBorder="1" applyAlignment="1">
      <alignment horizontal="center" vertical="center" shrinkToFit="1"/>
    </xf>
    <xf numFmtId="0" fontId="18" fillId="0" borderId="150" xfId="17" applyFont="1" applyFill="1" applyBorder="1" applyAlignment="1">
      <alignment horizontal="center" vertical="center" shrinkToFit="1"/>
    </xf>
    <xf numFmtId="0" fontId="18" fillId="0" borderId="151" xfId="17" applyFont="1" applyFill="1" applyBorder="1" applyAlignment="1">
      <alignment horizontal="center" vertical="center" shrinkToFit="1"/>
    </xf>
    <xf numFmtId="0" fontId="18" fillId="0" borderId="106" xfId="17" applyFont="1" applyFill="1" applyBorder="1" applyAlignment="1">
      <alignment horizontal="center" vertical="center" shrinkToFit="1"/>
    </xf>
    <xf numFmtId="0" fontId="18" fillId="0" borderId="120" xfId="17" applyFont="1" applyFill="1" applyBorder="1" applyAlignment="1">
      <alignment horizontal="center" vertical="center"/>
    </xf>
    <xf numFmtId="0" fontId="18" fillId="0" borderId="62" xfId="17" applyFont="1" applyFill="1" applyBorder="1" applyAlignment="1">
      <alignment vertical="center" shrinkToFit="1"/>
    </xf>
    <xf numFmtId="0" fontId="18" fillId="8" borderId="62" xfId="17" applyFont="1" applyFill="1" applyBorder="1" applyAlignment="1">
      <alignment horizontal="center" vertical="center" shrinkToFit="1"/>
    </xf>
    <xf numFmtId="20" fontId="18" fillId="0" borderId="69" xfId="17" applyNumberFormat="1" applyFont="1" applyFill="1" applyBorder="1" applyAlignment="1">
      <alignment vertical="center" shrinkToFit="1"/>
    </xf>
    <xf numFmtId="20" fontId="18" fillId="0" borderId="152" xfId="17" applyNumberFormat="1" applyFont="1" applyFill="1" applyBorder="1" applyAlignment="1">
      <alignment vertical="center" shrinkToFit="1"/>
    </xf>
    <xf numFmtId="0" fontId="18" fillId="0" borderId="153" xfId="17" applyFont="1" applyFill="1" applyBorder="1" applyAlignment="1">
      <alignment vertical="center" shrinkToFit="1"/>
    </xf>
    <xf numFmtId="0" fontId="18" fillId="0" borderId="152" xfId="17" applyFont="1" applyFill="1" applyBorder="1" applyAlignment="1">
      <alignment vertical="center" shrinkToFit="1"/>
    </xf>
    <xf numFmtId="0" fontId="18" fillId="0" borderId="154" xfId="17" applyFont="1" applyFill="1" applyBorder="1" applyAlignment="1">
      <alignment vertical="center" shrinkToFit="1"/>
    </xf>
    <xf numFmtId="0" fontId="18" fillId="0" borderId="70" xfId="17" applyFont="1" applyFill="1" applyBorder="1" applyAlignment="1">
      <alignment vertical="center" shrinkToFit="1"/>
    </xf>
    <xf numFmtId="0" fontId="18" fillId="0" borderId="119" xfId="17" applyFont="1" applyFill="1" applyBorder="1" applyAlignment="1">
      <alignment vertical="center" shrinkToFit="1"/>
    </xf>
    <xf numFmtId="0" fontId="18" fillId="0" borderId="123" xfId="17" applyFont="1" applyFill="1" applyBorder="1" applyAlignment="1">
      <alignment horizontal="center" vertical="center"/>
    </xf>
    <xf numFmtId="0" fontId="18" fillId="0" borderId="32" xfId="17" applyFont="1" applyFill="1" applyBorder="1" applyAlignment="1">
      <alignment vertical="center" shrinkToFit="1"/>
    </xf>
    <xf numFmtId="0" fontId="18" fillId="0" borderId="148" xfId="17" applyFont="1" applyFill="1" applyBorder="1" applyAlignment="1">
      <alignment vertical="center" shrinkToFit="1"/>
    </xf>
    <xf numFmtId="0" fontId="18" fillId="0" borderId="149" xfId="17" applyFont="1" applyFill="1" applyBorder="1" applyAlignment="1">
      <alignment vertical="center" shrinkToFit="1"/>
    </xf>
    <xf numFmtId="0" fontId="18" fillId="0" borderId="150" xfId="17" applyFont="1" applyFill="1" applyBorder="1" applyAlignment="1">
      <alignment vertical="center" shrinkToFit="1"/>
    </xf>
    <xf numFmtId="0" fontId="18" fillId="0" borderId="105" xfId="17" applyFont="1" applyFill="1" applyBorder="1" applyAlignment="1">
      <alignment vertical="center" shrinkToFit="1"/>
    </xf>
    <xf numFmtId="0" fontId="18" fillId="0" borderId="151" xfId="17" applyFont="1" applyFill="1" applyBorder="1" applyAlignment="1">
      <alignment vertical="center" shrinkToFit="1"/>
    </xf>
    <xf numFmtId="0" fontId="18" fillId="0" borderId="42" xfId="17" applyFont="1" applyFill="1" applyBorder="1" applyAlignment="1">
      <alignment vertical="center" shrinkToFit="1"/>
    </xf>
    <xf numFmtId="0" fontId="18" fillId="0" borderId="106" xfId="17" applyFont="1" applyFill="1" applyBorder="1" applyAlignment="1">
      <alignment vertical="center" shrinkToFit="1"/>
    </xf>
    <xf numFmtId="0" fontId="18" fillId="0" borderId="128" xfId="17" applyFont="1" applyFill="1" applyBorder="1" applyAlignment="1">
      <alignment horizontal="center" vertical="center"/>
    </xf>
    <xf numFmtId="0" fontId="18" fillId="0" borderId="110" xfId="17" applyFont="1" applyFill="1" applyBorder="1" applyAlignment="1">
      <alignment vertical="center" shrinkToFit="1"/>
    </xf>
    <xf numFmtId="0" fontId="18" fillId="0" borderId="115" xfId="17" applyFont="1" applyFill="1" applyBorder="1" applyAlignment="1">
      <alignment vertical="center" shrinkToFit="1"/>
    </xf>
    <xf numFmtId="0" fontId="18" fillId="0" borderId="155" xfId="17" applyFont="1" applyFill="1" applyBorder="1" applyAlignment="1">
      <alignment vertical="center" shrinkToFit="1"/>
    </xf>
    <xf numFmtId="0" fontId="18" fillId="0" borderId="114" xfId="17" applyFont="1" applyFill="1" applyBorder="1" applyAlignment="1">
      <alignment vertical="center" shrinkToFit="1"/>
    </xf>
    <xf numFmtId="0" fontId="18" fillId="0" borderId="156" xfId="17" applyFont="1" applyFill="1" applyBorder="1" applyAlignment="1">
      <alignment vertical="center" shrinkToFit="1"/>
    </xf>
    <xf numFmtId="0" fontId="18" fillId="0" borderId="116" xfId="17" applyFont="1" applyFill="1" applyBorder="1" applyAlignment="1">
      <alignment vertical="center" shrinkToFit="1"/>
    </xf>
    <xf numFmtId="0" fontId="18" fillId="0" borderId="157" xfId="17" applyFont="1" applyFill="1" applyBorder="1" applyAlignment="1">
      <alignment vertical="center" shrinkToFit="1"/>
    </xf>
    <xf numFmtId="0" fontId="18" fillId="0" borderId="69" xfId="17" applyFont="1" applyFill="1" applyBorder="1" applyAlignment="1">
      <alignment vertical="center" shrinkToFit="1"/>
    </xf>
    <xf numFmtId="0" fontId="18" fillId="9" borderId="118" xfId="17" applyFont="1" applyFill="1" applyBorder="1" applyAlignment="1">
      <alignment horizontal="center" vertical="center"/>
    </xf>
    <xf numFmtId="0" fontId="18" fillId="9" borderId="122" xfId="17" applyFont="1" applyFill="1" applyBorder="1" applyAlignment="1">
      <alignment horizontal="center" vertical="center"/>
    </xf>
    <xf numFmtId="0" fontId="18" fillId="0" borderId="110" xfId="17" applyFont="1" applyFill="1" applyBorder="1" applyAlignment="1">
      <alignment horizontal="center" vertical="center" shrinkToFit="1"/>
    </xf>
    <xf numFmtId="0" fontId="18" fillId="0" borderId="118" xfId="17" applyFont="1" applyFill="1" applyBorder="1" applyAlignment="1">
      <alignment horizontal="center" vertical="center"/>
    </xf>
    <xf numFmtId="0" fontId="18" fillId="9" borderId="129" xfId="17" applyFont="1" applyFill="1" applyBorder="1" applyAlignment="1">
      <alignment horizontal="center" vertical="center"/>
    </xf>
    <xf numFmtId="0" fontId="18" fillId="0" borderId="122" xfId="28" applyNumberFormat="1" applyFont="1" applyBorder="1" applyAlignment="1">
      <alignment horizontal="center" vertical="center"/>
    </xf>
    <xf numFmtId="0" fontId="18" fillId="0" borderId="129" xfId="28" applyNumberFormat="1" applyFont="1" applyBorder="1" applyAlignment="1">
      <alignment horizontal="center" vertical="center"/>
    </xf>
    <xf numFmtId="0" fontId="18" fillId="0" borderId="126" xfId="17" applyFont="1" applyFill="1" applyBorder="1" applyAlignment="1">
      <alignment horizontal="center" vertical="center"/>
    </xf>
    <xf numFmtId="0" fontId="18" fillId="0" borderId="51" xfId="17" applyFont="1" applyFill="1" applyBorder="1" applyAlignment="1">
      <alignment vertical="center" shrinkToFit="1"/>
    </xf>
    <xf numFmtId="0" fontId="18" fillId="0" borderId="19" xfId="17" applyFont="1" applyFill="1" applyBorder="1" applyAlignment="1">
      <alignment vertical="center" shrinkToFit="1"/>
    </xf>
    <xf numFmtId="0" fontId="18" fillId="0" borderId="53" xfId="17" applyFont="1" applyFill="1" applyBorder="1" applyAlignment="1">
      <alignment vertical="center" shrinkToFit="1"/>
    </xf>
    <xf numFmtId="0" fontId="18" fillId="0" borderId="37" xfId="17" applyFont="1" applyFill="1" applyBorder="1" applyAlignment="1">
      <alignment vertical="center" shrinkToFit="1"/>
    </xf>
    <xf numFmtId="0" fontId="18" fillId="0" borderId="52" xfId="17" applyFont="1" applyFill="1" applyBorder="1" applyAlignment="1">
      <alignment vertical="center" shrinkToFit="1"/>
    </xf>
    <xf numFmtId="0" fontId="18" fillId="0" borderId="22" xfId="17" applyFont="1" applyFill="1" applyBorder="1" applyAlignment="1">
      <alignment vertical="center" shrinkToFit="1"/>
    </xf>
    <xf numFmtId="0" fontId="18" fillId="0" borderId="81" xfId="17" applyFont="1" applyFill="1" applyBorder="1" applyAlignment="1">
      <alignment vertical="center" shrinkToFit="1"/>
    </xf>
    <xf numFmtId="0" fontId="23" fillId="0" borderId="0" xfId="17" applyFont="1">
      <alignment vertical="center"/>
    </xf>
    <xf numFmtId="0" fontId="23" fillId="0" borderId="0" xfId="17" applyFont="1" applyAlignment="1">
      <alignment vertical="center" shrinkToFit="1"/>
    </xf>
    <xf numFmtId="0" fontId="23" fillId="0" borderId="0" xfId="17" applyFont="1" applyAlignment="1">
      <alignment vertical="center" wrapText="1"/>
    </xf>
    <xf numFmtId="0" fontId="23" fillId="0" borderId="0" xfId="17" applyFont="1" applyAlignment="1">
      <alignment vertical="center" wrapText="1" shrinkToFit="1"/>
    </xf>
    <xf numFmtId="0" fontId="18" fillId="0" borderId="31" xfId="17" applyFont="1" applyFill="1" applyBorder="1" applyAlignment="1">
      <alignment horizontal="center" vertical="center" shrinkToFit="1"/>
    </xf>
    <xf numFmtId="0" fontId="18" fillId="0" borderId="47" xfId="17" applyFont="1" applyFill="1" applyBorder="1" applyAlignment="1">
      <alignment horizontal="center" vertical="center" shrinkToFit="1"/>
    </xf>
    <xf numFmtId="0" fontId="18" fillId="0" borderId="54" xfId="17" applyFont="1" applyFill="1" applyBorder="1" applyAlignment="1">
      <alignment horizontal="center" vertical="center" shrinkToFit="1"/>
    </xf>
    <xf numFmtId="0" fontId="18" fillId="0" borderId="45" xfId="17" applyFont="1" applyFill="1" applyBorder="1" applyAlignment="1">
      <alignment horizontal="center" vertical="center" shrinkToFit="1"/>
    </xf>
    <xf numFmtId="20" fontId="42" fillId="0" borderId="69" xfId="17" applyNumberFormat="1" applyFont="1" applyFill="1" applyBorder="1" applyAlignment="1">
      <alignment vertical="center" shrinkToFit="1"/>
    </xf>
    <xf numFmtId="20" fontId="42" fillId="0" borderId="152" xfId="17" applyNumberFormat="1" applyFont="1" applyFill="1" applyBorder="1" applyAlignment="1">
      <alignment vertical="center" shrinkToFit="1"/>
    </xf>
    <xf numFmtId="0" fontId="42" fillId="0" borderId="153" xfId="17" applyFont="1" applyFill="1" applyBorder="1" applyAlignment="1">
      <alignment vertical="center" shrinkToFit="1"/>
    </xf>
    <xf numFmtId="0" fontId="42" fillId="0" borderId="152" xfId="17" applyFont="1" applyFill="1" applyBorder="1" applyAlignment="1">
      <alignment vertical="center" shrinkToFit="1"/>
    </xf>
    <xf numFmtId="0" fontId="42" fillId="0" borderId="154" xfId="17" applyFont="1" applyFill="1" applyBorder="1" applyAlignment="1">
      <alignment vertical="center" shrinkToFit="1"/>
    </xf>
    <xf numFmtId="0" fontId="42" fillId="0" borderId="70" xfId="17" applyFont="1" applyFill="1" applyBorder="1" applyAlignment="1">
      <alignment vertical="center" shrinkToFit="1"/>
    </xf>
    <xf numFmtId="20" fontId="42" fillId="0" borderId="148" xfId="17" applyNumberFormat="1" applyFont="1" applyFill="1" applyBorder="1" applyAlignment="1">
      <alignment vertical="center" shrinkToFit="1"/>
    </xf>
    <xf numFmtId="20" fontId="42" fillId="0" borderId="149" xfId="17" applyNumberFormat="1" applyFont="1" applyFill="1" applyBorder="1" applyAlignment="1">
      <alignment vertical="center" shrinkToFit="1"/>
    </xf>
    <xf numFmtId="20" fontId="42" fillId="0" borderId="42" xfId="17" applyNumberFormat="1" applyFont="1" applyFill="1" applyBorder="1" applyAlignment="1">
      <alignment vertical="center" shrinkToFit="1"/>
    </xf>
    <xf numFmtId="0" fontId="42" fillId="0" borderId="150" xfId="17" applyFont="1" applyFill="1" applyBorder="1" applyAlignment="1">
      <alignment vertical="center" shrinkToFit="1"/>
    </xf>
    <xf numFmtId="0" fontId="42" fillId="0" borderId="105" xfId="17" applyFont="1" applyFill="1" applyBorder="1" applyAlignment="1">
      <alignment vertical="center" shrinkToFit="1"/>
    </xf>
    <xf numFmtId="0" fontId="42" fillId="0" borderId="148" xfId="17" applyFont="1" applyFill="1" applyBorder="1" applyAlignment="1">
      <alignment vertical="center" shrinkToFit="1"/>
    </xf>
    <xf numFmtId="0" fontId="42" fillId="0" borderId="149" xfId="17" applyFont="1" applyFill="1" applyBorder="1" applyAlignment="1">
      <alignment vertical="center" shrinkToFit="1"/>
    </xf>
    <xf numFmtId="0" fontId="42" fillId="0" borderId="151" xfId="17" applyFont="1" applyFill="1" applyBorder="1" applyAlignment="1">
      <alignment vertical="center" shrinkToFit="1"/>
    </xf>
    <xf numFmtId="0" fontId="42" fillId="0" borderId="42" xfId="17" applyFont="1" applyFill="1" applyBorder="1" applyAlignment="1">
      <alignment vertical="center" shrinkToFit="1"/>
    </xf>
    <xf numFmtId="0" fontId="42" fillId="0" borderId="115" xfId="17" applyFont="1" applyFill="1" applyBorder="1" applyAlignment="1">
      <alignment vertical="center" shrinkToFit="1"/>
    </xf>
    <xf numFmtId="0" fontId="42" fillId="0" borderId="155" xfId="17" applyFont="1" applyFill="1" applyBorder="1" applyAlignment="1">
      <alignment vertical="center" shrinkToFit="1"/>
    </xf>
    <xf numFmtId="0" fontId="42" fillId="0" borderId="114" xfId="17" applyFont="1" applyFill="1" applyBorder="1" applyAlignment="1">
      <alignment vertical="center" shrinkToFit="1"/>
    </xf>
    <xf numFmtId="0" fontId="42" fillId="0" borderId="156" xfId="17" applyFont="1" applyFill="1" applyBorder="1" applyAlignment="1">
      <alignment vertical="center" shrinkToFit="1"/>
    </xf>
    <xf numFmtId="0" fontId="42" fillId="0" borderId="116" xfId="17" applyFont="1" applyFill="1" applyBorder="1" applyAlignment="1">
      <alignment vertical="center" shrinkToFit="1"/>
    </xf>
    <xf numFmtId="20" fontId="42" fillId="0" borderId="115" xfId="17" applyNumberFormat="1" applyFont="1" applyFill="1" applyBorder="1" applyAlignment="1">
      <alignment vertical="center" shrinkToFit="1"/>
    </xf>
    <xf numFmtId="20" fontId="42" fillId="0" borderId="155" xfId="17" applyNumberFormat="1" applyFont="1" applyFill="1" applyBorder="1" applyAlignment="1">
      <alignment vertical="center" shrinkToFit="1"/>
    </xf>
    <xf numFmtId="20" fontId="42" fillId="0" borderId="156" xfId="17" applyNumberFormat="1" applyFont="1" applyFill="1" applyBorder="1" applyAlignment="1">
      <alignment vertical="center" shrinkToFit="1"/>
    </xf>
    <xf numFmtId="20" fontId="42" fillId="0" borderId="116" xfId="17" applyNumberFormat="1" applyFont="1" applyFill="1" applyBorder="1" applyAlignment="1">
      <alignment vertical="center" shrinkToFit="1"/>
    </xf>
    <xf numFmtId="20" fontId="42" fillId="0" borderId="154" xfId="17" applyNumberFormat="1" applyFont="1" applyFill="1" applyBorder="1" applyAlignment="1">
      <alignment vertical="center" shrinkToFit="1"/>
    </xf>
    <xf numFmtId="20" fontId="42" fillId="0" borderId="70" xfId="17" applyNumberFormat="1" applyFont="1" applyFill="1" applyBorder="1" applyAlignment="1">
      <alignment vertical="center" shrinkToFit="1"/>
    </xf>
    <xf numFmtId="0" fontId="22" fillId="0" borderId="0" xfId="23" applyFont="1" applyBorder="1">
      <alignment vertical="center"/>
    </xf>
    <xf numFmtId="0" fontId="33" fillId="0" borderId="0" xfId="23" applyFont="1">
      <alignment vertical="center"/>
    </xf>
    <xf numFmtId="0" fontId="22" fillId="7" borderId="2" xfId="23" applyFont="1" applyFill="1" applyBorder="1" applyAlignment="1">
      <alignment horizontal="left" vertical="center" wrapText="1"/>
    </xf>
    <xf numFmtId="0" fontId="22" fillId="0" borderId="15" xfId="23" applyFont="1" applyBorder="1" applyAlignment="1">
      <alignment horizontal="left" vertical="center" wrapText="1"/>
    </xf>
    <xf numFmtId="0" fontId="22" fillId="7" borderId="2" xfId="23" applyFont="1" applyFill="1" applyBorder="1" applyAlignment="1">
      <alignment horizontal="left" vertical="center"/>
    </xf>
    <xf numFmtId="0" fontId="22" fillId="7" borderId="42" xfId="23" applyFont="1" applyFill="1" applyBorder="1" applyAlignment="1">
      <alignment horizontal="left" vertical="center" indent="1"/>
    </xf>
    <xf numFmtId="0" fontId="22" fillId="7" borderId="32" xfId="23" applyFont="1" applyFill="1" applyBorder="1" applyAlignment="1">
      <alignment horizontal="left" vertical="center" indent="1"/>
    </xf>
    <xf numFmtId="0" fontId="22" fillId="0" borderId="0" xfId="23" applyFont="1" applyBorder="1" applyAlignment="1">
      <alignment horizontal="left" vertical="center" indent="1"/>
    </xf>
    <xf numFmtId="0" fontId="22" fillId="0" borderId="15" xfId="23" applyFont="1" applyBorder="1" applyAlignment="1">
      <alignment horizontal="left" vertical="center" indent="1"/>
    </xf>
    <xf numFmtId="0" fontId="22" fillId="7" borderId="42" xfId="23" applyFont="1" applyFill="1" applyBorder="1" applyAlignment="1">
      <alignment horizontal="left" vertical="center" wrapText="1"/>
    </xf>
    <xf numFmtId="0" fontId="22" fillId="7" borderId="148" xfId="23" applyFont="1" applyFill="1" applyBorder="1" applyAlignment="1">
      <alignment horizontal="left" vertical="center"/>
    </xf>
    <xf numFmtId="0" fontId="22" fillId="7" borderId="105" xfId="23" applyFont="1" applyFill="1" applyBorder="1" applyAlignment="1">
      <alignment horizontal="left" vertical="center"/>
    </xf>
    <xf numFmtId="0" fontId="22" fillId="0" borderId="41" xfId="23" applyFont="1" applyBorder="1" applyAlignment="1">
      <alignment horizontal="left" vertical="center" indent="1"/>
    </xf>
    <xf numFmtId="0" fontId="22" fillId="7" borderId="42" xfId="23" applyFont="1" applyFill="1" applyBorder="1" applyAlignment="1">
      <alignment vertical="center"/>
    </xf>
    <xf numFmtId="0" fontId="22" fillId="7" borderId="148" xfId="23" applyFont="1" applyFill="1" applyBorder="1" applyAlignment="1">
      <alignment vertical="center"/>
    </xf>
    <xf numFmtId="0" fontId="22" fillId="7" borderId="105" xfId="23" applyFont="1" applyFill="1" applyBorder="1" applyAlignment="1">
      <alignment vertical="center"/>
    </xf>
    <xf numFmtId="0" fontId="22" fillId="0" borderId="0" xfId="23" applyFont="1" applyAlignment="1">
      <alignment horizontal="left" vertical="center"/>
    </xf>
    <xf numFmtId="0" fontId="22" fillId="0" borderId="0" xfId="23" applyFont="1" applyAlignment="1">
      <alignment horizontal="left" vertical="center" wrapText="1"/>
    </xf>
    <xf numFmtId="0" fontId="43" fillId="0" borderId="0" xfId="23" applyFont="1" applyAlignment="1">
      <alignment horizontal="left" vertical="center" wrapText="1"/>
    </xf>
    <xf numFmtId="0" fontId="22" fillId="7" borderId="41" xfId="23" applyFont="1" applyFill="1" applyBorder="1" applyAlignment="1">
      <alignment horizontal="left" vertical="center" wrapText="1"/>
    </xf>
    <xf numFmtId="0" fontId="23" fillId="0" borderId="2" xfId="23" applyFont="1" applyBorder="1" applyAlignment="1">
      <alignment horizontal="left" vertical="center"/>
    </xf>
    <xf numFmtId="0" fontId="5" fillId="0" borderId="2" xfId="23" applyFont="1" applyBorder="1" applyAlignment="1">
      <alignment horizontal="left" vertical="center"/>
    </xf>
    <xf numFmtId="0" fontId="22" fillId="0" borderId="32" xfId="23" applyFont="1" applyBorder="1" applyAlignment="1">
      <alignment horizontal="left" vertical="center" wrapText="1"/>
    </xf>
    <xf numFmtId="0" fontId="22" fillId="0" borderId="15" xfId="23" applyFont="1" applyBorder="1">
      <alignment vertical="center"/>
    </xf>
    <xf numFmtId="0" fontId="22" fillId="0" borderId="30" xfId="23" applyFont="1" applyBorder="1">
      <alignment vertical="center"/>
    </xf>
    <xf numFmtId="0" fontId="22" fillId="0" borderId="31" xfId="23" applyFont="1" applyBorder="1">
      <alignment vertical="center"/>
    </xf>
    <xf numFmtId="0" fontId="22" fillId="0" borderId="23" xfId="23" applyFont="1" applyBorder="1">
      <alignment vertical="center"/>
    </xf>
    <xf numFmtId="0" fontId="22" fillId="0" borderId="2" xfId="23" applyFont="1" applyBorder="1">
      <alignment vertical="center"/>
    </xf>
    <xf numFmtId="0" fontId="23" fillId="0" borderId="41" xfId="23" applyFont="1" applyBorder="1" applyAlignment="1">
      <alignment horizontal="left" vertical="center"/>
    </xf>
    <xf numFmtId="0" fontId="5" fillId="0" borderId="41" xfId="23" applyFont="1" applyBorder="1" applyAlignment="1">
      <alignment horizontal="left" vertical="center"/>
    </xf>
    <xf numFmtId="0" fontId="22" fillId="0" borderId="32" xfId="23" applyFont="1" applyBorder="1" applyAlignment="1">
      <alignment horizontal="left" vertical="center"/>
    </xf>
    <xf numFmtId="0" fontId="22" fillId="0" borderId="11" xfId="23" applyFont="1" applyBorder="1">
      <alignment vertical="center"/>
    </xf>
    <xf numFmtId="0" fontId="22" fillId="0" borderId="32" xfId="23" applyFont="1" applyBorder="1" applyAlignment="1">
      <alignment horizontal="center" vertical="center"/>
    </xf>
    <xf numFmtId="0" fontId="22" fillId="0" borderId="41" xfId="23" applyFont="1" applyBorder="1">
      <alignment vertical="center"/>
    </xf>
    <xf numFmtId="0" fontId="22" fillId="0" borderId="32" xfId="23" applyFont="1" applyBorder="1" applyAlignment="1">
      <alignment vertical="center" wrapText="1"/>
    </xf>
    <xf numFmtId="0" fontId="22" fillId="7" borderId="2" xfId="23" applyFont="1" applyFill="1" applyBorder="1" applyAlignment="1">
      <alignment horizontal="center" vertical="center"/>
    </xf>
    <xf numFmtId="0" fontId="22" fillId="0" borderId="32" xfId="23" applyFont="1" applyBorder="1" applyAlignment="1">
      <alignment horizontal="right" vertical="center"/>
    </xf>
    <xf numFmtId="0" fontId="22" fillId="7" borderId="51" xfId="23" applyFont="1" applyFill="1" applyBorder="1" applyAlignment="1">
      <alignment horizontal="center" vertical="center"/>
    </xf>
    <xf numFmtId="0" fontId="22" fillId="0" borderId="0" xfId="23" applyFont="1" applyBorder="1" applyAlignment="1">
      <alignment horizontal="right" vertical="center"/>
    </xf>
    <xf numFmtId="0" fontId="22" fillId="0" borderId="2" xfId="23" applyFont="1" applyBorder="1" applyAlignment="1">
      <alignment horizontal="center" vertical="center"/>
    </xf>
    <xf numFmtId="0" fontId="19" fillId="0" borderId="19" xfId="23" applyFont="1" applyBorder="1" applyAlignment="1">
      <alignment horizontal="left" vertical="center" wrapText="1"/>
    </xf>
    <xf numFmtId="0" fontId="22" fillId="0" borderId="0" xfId="23" applyFont="1" applyBorder="1" applyAlignment="1">
      <alignment vertical="center" wrapText="1"/>
    </xf>
    <xf numFmtId="0" fontId="22" fillId="0" borderId="37" xfId="23" applyFont="1" applyBorder="1">
      <alignment vertical="center"/>
    </xf>
    <xf numFmtId="0" fontId="22" fillId="0" borderId="19" xfId="23" applyFont="1" applyBorder="1">
      <alignment vertical="center"/>
    </xf>
    <xf numFmtId="0" fontId="21" fillId="0" borderId="19" xfId="23" applyFont="1" applyBorder="1" applyAlignment="1">
      <alignment vertical="center" wrapText="1"/>
    </xf>
    <xf numFmtId="0" fontId="22" fillId="0" borderId="19" xfId="23" applyFont="1" applyBorder="1" applyAlignment="1">
      <alignment vertical="center" wrapText="1"/>
    </xf>
    <xf numFmtId="0" fontId="22" fillId="0" borderId="22" xfId="23" applyFont="1" applyBorder="1">
      <alignment vertical="center"/>
    </xf>
    <xf numFmtId="0" fontId="22" fillId="0" borderId="0" xfId="23" applyFont="1" applyAlignment="1">
      <alignment horizontal="right" vertical="center"/>
    </xf>
    <xf numFmtId="0" fontId="22" fillId="0" borderId="51" xfId="23" applyFont="1" applyBorder="1" applyAlignment="1">
      <alignment horizontal="center" vertical="center"/>
    </xf>
    <xf numFmtId="0" fontId="22" fillId="7" borderId="51" xfId="23" applyFont="1" applyFill="1" applyBorder="1" applyAlignment="1">
      <alignment horizontal="left" vertical="center" wrapText="1"/>
    </xf>
    <xf numFmtId="0" fontId="23" fillId="0" borderId="51" xfId="23" applyFont="1" applyBorder="1" applyAlignment="1">
      <alignment horizontal="left" vertical="center"/>
    </xf>
    <xf numFmtId="0" fontId="5" fillId="0" borderId="51" xfId="23" applyFont="1" applyBorder="1" applyAlignment="1">
      <alignment horizontal="left" vertical="center"/>
    </xf>
    <xf numFmtId="0" fontId="22" fillId="0" borderId="42" xfId="23" applyFont="1" applyBorder="1" applyAlignment="1">
      <alignment horizontal="center" vertical="center"/>
    </xf>
    <xf numFmtId="0" fontId="22" fillId="0" borderId="148" xfId="23" applyFont="1" applyBorder="1" applyAlignment="1">
      <alignment horizontal="center" vertical="center"/>
    </xf>
    <xf numFmtId="0" fontId="22" fillId="0" borderId="105" xfId="23" applyFont="1" applyBorder="1" applyAlignment="1">
      <alignment horizontal="center" vertical="center"/>
    </xf>
    <xf numFmtId="0" fontId="22" fillId="0" borderId="41" xfId="23" applyFont="1" applyBorder="1" applyAlignment="1">
      <alignment horizontal="center" vertical="center"/>
    </xf>
    <xf numFmtId="0" fontId="22" fillId="0" borderId="41" xfId="23" applyFont="1" applyBorder="1" applyAlignment="1">
      <alignment vertical="center"/>
    </xf>
    <xf numFmtId="0" fontId="44" fillId="0" borderId="0" xfId="31" applyFont="1" applyFill="1" applyAlignment="1">
      <alignment vertical="center"/>
    </xf>
    <xf numFmtId="0" fontId="25" fillId="0" borderId="0" xfId="17" applyFont="1" applyFill="1" applyAlignment="1">
      <alignment horizontal="center" vertical="center"/>
    </xf>
    <xf numFmtId="0" fontId="18" fillId="2" borderId="60" xfId="17" applyFont="1" applyFill="1" applyBorder="1" applyAlignment="1">
      <alignment horizontal="center" vertical="center" shrinkToFit="1"/>
    </xf>
    <xf numFmtId="0" fontId="18" fillId="2" borderId="66" xfId="17" applyFont="1" applyFill="1" applyBorder="1" applyAlignment="1">
      <alignment horizontal="center" vertical="center" wrapText="1"/>
    </xf>
    <xf numFmtId="0" fontId="18" fillId="2" borderId="65" xfId="17" applyFont="1" applyFill="1" applyBorder="1" applyAlignment="1">
      <alignment horizontal="center" vertical="center" wrapText="1"/>
    </xf>
    <xf numFmtId="0" fontId="18" fillId="0" borderId="0" xfId="17" applyFont="1" applyFill="1" applyBorder="1" applyAlignment="1">
      <alignment horizontal="center" vertical="center"/>
    </xf>
    <xf numFmtId="0" fontId="45" fillId="0" borderId="0" xfId="17" applyFont="1" applyFill="1" applyAlignment="1">
      <alignment horizontal="left" vertical="center"/>
    </xf>
    <xf numFmtId="0" fontId="18" fillId="0" borderId="15" xfId="17" applyFont="1" applyFill="1" applyBorder="1" applyAlignment="1">
      <alignment horizontal="left" vertical="center" shrinkToFit="1"/>
    </xf>
    <xf numFmtId="0" fontId="18" fillId="0" borderId="32" xfId="17" applyFont="1" applyFill="1" applyBorder="1" applyAlignment="1">
      <alignment horizontal="center" vertical="center" textRotation="255" shrinkToFit="1"/>
    </xf>
    <xf numFmtId="0" fontId="45" fillId="0" borderId="0" xfId="17" applyFont="1" applyFill="1" applyAlignment="1">
      <alignment horizontal="left" vertical="center" wrapText="1"/>
    </xf>
    <xf numFmtId="0" fontId="46" fillId="0" borderId="0" xfId="17" applyFont="1" applyFill="1" applyAlignment="1">
      <alignment horizontal="left" vertical="center"/>
    </xf>
    <xf numFmtId="0" fontId="18" fillId="2" borderId="98" xfId="17" applyFont="1" applyFill="1" applyBorder="1" applyAlignment="1">
      <alignment horizontal="center" vertical="center" wrapText="1"/>
    </xf>
    <xf numFmtId="0" fontId="18" fillId="2" borderId="92" xfId="17" applyFont="1" applyFill="1" applyBorder="1" applyAlignment="1">
      <alignment horizontal="center" vertical="center" wrapText="1"/>
    </xf>
    <xf numFmtId="0" fontId="22" fillId="2" borderId="120" xfId="17" applyFont="1" applyFill="1" applyBorder="1" applyAlignment="1">
      <alignment horizontal="center" vertical="center" shrinkToFit="1"/>
    </xf>
    <xf numFmtId="0" fontId="18" fillId="0" borderId="120" xfId="17" applyFont="1" applyFill="1" applyBorder="1">
      <alignment vertical="center"/>
    </xf>
    <xf numFmtId="0" fontId="18" fillId="0" borderId="101" xfId="17" applyFont="1" applyFill="1" applyBorder="1">
      <alignment vertical="center"/>
    </xf>
    <xf numFmtId="0" fontId="18" fillId="0" borderId="0" xfId="17" applyFont="1" applyFill="1" applyBorder="1">
      <alignment vertical="center"/>
    </xf>
    <xf numFmtId="0" fontId="22" fillId="2" borderId="123" xfId="17" applyFont="1" applyFill="1" applyBorder="1" applyAlignment="1">
      <alignment horizontal="center" vertical="center" shrinkToFit="1"/>
    </xf>
    <xf numFmtId="0" fontId="18" fillId="0" borderId="123" xfId="17" applyFont="1" applyFill="1" applyBorder="1">
      <alignment vertical="center"/>
    </xf>
    <xf numFmtId="0" fontId="18" fillId="0" borderId="108" xfId="17" applyFont="1" applyFill="1" applyBorder="1">
      <alignment vertical="center"/>
    </xf>
    <xf numFmtId="0" fontId="18" fillId="2" borderId="80" xfId="17" applyFont="1" applyFill="1" applyBorder="1" applyAlignment="1">
      <alignment horizontal="center" vertical="center" shrinkToFit="1"/>
    </xf>
    <xf numFmtId="0" fontId="22" fillId="2" borderId="128" xfId="17" applyFont="1" applyFill="1" applyBorder="1" applyAlignment="1">
      <alignment horizontal="center" vertical="center" shrinkToFit="1"/>
    </xf>
    <xf numFmtId="0" fontId="18" fillId="0" borderId="128" xfId="17" applyFont="1" applyFill="1" applyBorder="1">
      <alignment vertical="center"/>
    </xf>
    <xf numFmtId="0" fontId="18" fillId="0" borderId="111" xfId="17" applyFont="1" applyFill="1" applyBorder="1">
      <alignment vertical="center"/>
    </xf>
    <xf numFmtId="0" fontId="21" fillId="2" borderId="66" xfId="17" applyFont="1" applyFill="1" applyBorder="1" applyAlignment="1">
      <alignment horizontal="center" vertical="center" wrapText="1"/>
    </xf>
    <xf numFmtId="0" fontId="21" fillId="2" borderId="65" xfId="17" applyFont="1" applyFill="1" applyBorder="1" applyAlignment="1">
      <alignment horizontal="center" vertical="center" wrapText="1"/>
    </xf>
    <xf numFmtId="0" fontId="18" fillId="0" borderId="100" xfId="17" applyFont="1" applyFill="1" applyBorder="1" applyAlignment="1">
      <alignment horizontal="center" vertical="center"/>
    </xf>
    <xf numFmtId="0" fontId="18" fillId="0" borderId="147" xfId="17" applyFont="1" applyFill="1" applyBorder="1" applyAlignment="1">
      <alignment horizontal="center" vertical="center"/>
    </xf>
    <xf numFmtId="0" fontId="21" fillId="2" borderId="76" xfId="17" applyFont="1" applyFill="1" applyBorder="1" applyAlignment="1">
      <alignment horizontal="center" vertical="center" wrapText="1"/>
    </xf>
    <xf numFmtId="0" fontId="21" fillId="2" borderId="75" xfId="17" applyFont="1" applyFill="1" applyBorder="1" applyAlignment="1">
      <alignment horizontal="center" vertical="center" wrapText="1"/>
    </xf>
    <xf numFmtId="0" fontId="18" fillId="0" borderId="125" xfId="17" applyFont="1" applyFill="1" applyBorder="1" applyAlignment="1">
      <alignment horizontal="center" vertical="center"/>
    </xf>
    <xf numFmtId="0" fontId="21" fillId="2" borderId="98" xfId="17" applyFont="1" applyFill="1" applyBorder="1" applyAlignment="1">
      <alignment horizontal="center" vertical="center" wrapText="1"/>
    </xf>
    <xf numFmtId="0" fontId="21" fillId="2" borderId="92" xfId="17" applyFont="1" applyFill="1" applyBorder="1" applyAlignment="1">
      <alignment horizontal="center" vertical="center" wrapText="1"/>
    </xf>
    <xf numFmtId="0" fontId="18" fillId="0" borderId="144" xfId="17" applyFont="1" applyFill="1" applyBorder="1" applyAlignment="1">
      <alignment horizontal="center" vertical="center"/>
    </xf>
    <xf numFmtId="0" fontId="18" fillId="0" borderId="133" xfId="17" applyFont="1" applyFill="1" applyBorder="1" applyAlignment="1">
      <alignment horizontal="center" vertical="center"/>
    </xf>
    <xf numFmtId="0" fontId="18" fillId="0" borderId="158" xfId="17" applyFont="1" applyFill="1" applyBorder="1" applyAlignment="1">
      <alignment horizontal="center" vertical="center"/>
    </xf>
    <xf numFmtId="0" fontId="25" fillId="0" borderId="0" xfId="28" applyNumberFormat="1" applyFont="1" applyBorder="1" applyAlignment="1">
      <alignment horizontal="center" vertical="center"/>
    </xf>
    <xf numFmtId="0" fontId="18" fillId="10" borderId="118" xfId="28" applyNumberFormat="1" applyFont="1" applyFill="1" applyBorder="1" applyAlignment="1">
      <alignment horizontal="center" vertical="center"/>
    </xf>
    <xf numFmtId="0" fontId="18" fillId="10" borderId="118" xfId="28" applyNumberFormat="1" applyFont="1" applyFill="1" applyBorder="1" applyAlignment="1">
      <alignment horizontal="center" vertical="center" shrinkToFit="1"/>
    </xf>
    <xf numFmtId="0" fontId="18" fillId="10" borderId="107" xfId="28" applyNumberFormat="1" applyFont="1" applyFill="1" applyBorder="1" applyAlignment="1">
      <alignment horizontal="center" vertical="center" wrapText="1"/>
    </xf>
    <xf numFmtId="0" fontId="18" fillId="0" borderId="0" xfId="28" applyNumberFormat="1" applyFont="1" applyBorder="1" applyAlignment="1">
      <alignment horizontal="left" vertical="center"/>
    </xf>
    <xf numFmtId="0" fontId="45" fillId="0" borderId="0" xfId="28" applyNumberFormat="1" applyFont="1" applyBorder="1" applyAlignment="1">
      <alignment horizontal="left" vertical="center"/>
    </xf>
    <xf numFmtId="0" fontId="18" fillId="0" borderId="0" xfId="28" applyNumberFormat="1" applyFont="1" applyBorder="1" applyAlignment="1">
      <alignment horizontal="left" vertical="center" wrapText="1"/>
    </xf>
    <xf numFmtId="0" fontId="45" fillId="0" borderId="0" xfId="28" applyNumberFormat="1" applyFont="1" applyBorder="1" applyAlignment="1">
      <alignment horizontal="left" vertical="center" wrapText="1"/>
    </xf>
    <xf numFmtId="0" fontId="18" fillId="10" borderId="107" xfId="28" applyNumberFormat="1" applyFont="1" applyFill="1" applyBorder="1" applyAlignment="1">
      <alignment horizontal="center" vertical="center" shrinkToFit="1"/>
    </xf>
    <xf numFmtId="0" fontId="22" fillId="10" borderId="120" xfId="28" applyNumberFormat="1" applyFont="1" applyFill="1" applyBorder="1" applyAlignment="1">
      <alignment horizontal="center" vertical="center" shrinkToFit="1"/>
    </xf>
    <xf numFmtId="0" fontId="18" fillId="0" borderId="120" xfId="28" applyNumberFormat="1" applyFont="1" applyBorder="1" applyAlignment="1">
      <alignment vertical="center"/>
    </xf>
    <xf numFmtId="0" fontId="18" fillId="0" borderId="62" xfId="28" applyNumberFormat="1" applyFont="1" applyBorder="1" applyAlignment="1">
      <alignment vertical="center"/>
    </xf>
    <xf numFmtId="0" fontId="18" fillId="0" borderId="101" xfId="28" applyNumberFormat="1" applyFont="1" applyBorder="1" applyAlignment="1">
      <alignment vertical="center"/>
    </xf>
    <xf numFmtId="0" fontId="18" fillId="0" borderId="0" xfId="28" applyNumberFormat="1" applyFont="1" applyBorder="1" applyAlignment="1">
      <alignment vertical="center"/>
    </xf>
    <xf numFmtId="0" fontId="22" fillId="10" borderId="123" xfId="28" applyNumberFormat="1" applyFont="1" applyFill="1" applyBorder="1" applyAlignment="1">
      <alignment horizontal="center" vertical="center" shrinkToFit="1"/>
    </xf>
    <xf numFmtId="0" fontId="18" fillId="0" borderId="123" xfId="28" applyNumberFormat="1" applyFont="1" applyBorder="1" applyAlignment="1">
      <alignment vertical="center"/>
    </xf>
    <xf numFmtId="0" fontId="18" fillId="0" borderId="32" xfId="28" applyNumberFormat="1" applyFont="1" applyBorder="1" applyAlignment="1">
      <alignment vertical="center"/>
    </xf>
    <xf numFmtId="0" fontId="18" fillId="0" borderId="108" xfId="28" applyNumberFormat="1" applyFont="1" applyBorder="1" applyAlignment="1">
      <alignment vertical="center"/>
    </xf>
    <xf numFmtId="0" fontId="22" fillId="10" borderId="128" xfId="28" applyNumberFormat="1" applyFont="1" applyFill="1" applyBorder="1" applyAlignment="1">
      <alignment horizontal="center" vertical="center" shrinkToFit="1"/>
    </xf>
    <xf numFmtId="0" fontId="18" fillId="0" borderId="128" xfId="28" applyNumberFormat="1" applyFont="1" applyBorder="1" applyAlignment="1">
      <alignment vertical="center"/>
    </xf>
    <xf numFmtId="0" fontId="18" fillId="0" borderId="110" xfId="28" applyNumberFormat="1" applyFont="1" applyBorder="1" applyAlignment="1">
      <alignment vertical="center"/>
    </xf>
    <xf numFmtId="0" fontId="18" fillId="0" borderId="111" xfId="28" applyNumberFormat="1" applyFont="1" applyBorder="1" applyAlignment="1">
      <alignment vertical="center"/>
    </xf>
    <xf numFmtId="0" fontId="18" fillId="10" borderId="107" xfId="28" applyNumberFormat="1" applyFont="1" applyFill="1" applyBorder="1" applyAlignment="1">
      <alignment horizontal="center" vertical="center"/>
    </xf>
    <xf numFmtId="0" fontId="21" fillId="10" borderId="107" xfId="28" applyNumberFormat="1" applyFont="1" applyFill="1" applyBorder="1" applyAlignment="1">
      <alignment horizontal="center" vertical="center" wrapText="1"/>
    </xf>
    <xf numFmtId="0" fontId="18" fillId="0" borderId="159" xfId="28" applyNumberFormat="1" applyFont="1" applyBorder="1" applyAlignment="1">
      <alignment horizontal="center" vertical="center"/>
    </xf>
    <xf numFmtId="0" fontId="18" fillId="0" borderId="139" xfId="28" applyNumberFormat="1" applyFont="1" applyBorder="1" applyAlignment="1">
      <alignment horizontal="center" vertical="center"/>
    </xf>
    <xf numFmtId="0" fontId="18" fillId="0" borderId="140" xfId="28" applyNumberFormat="1" applyFont="1" applyBorder="1" applyAlignment="1">
      <alignment horizontal="center" vertical="center"/>
    </xf>
    <xf numFmtId="0" fontId="47" fillId="11" borderId="0" xfId="31" applyFont="1" applyFill="1" applyBorder="1" applyAlignment="1" applyProtection="1">
      <alignment horizontal="center" vertical="center"/>
    </xf>
    <xf numFmtId="0" fontId="13" fillId="0" borderId="0" xfId="8" applyFont="1" applyAlignment="1">
      <alignment horizontal="center" vertical="center"/>
    </xf>
    <xf numFmtId="0" fontId="22" fillId="7" borderId="2" xfId="23" applyFont="1" applyFill="1" applyBorder="1" applyAlignment="1">
      <alignment horizontal="left" vertical="center" shrinkToFit="1"/>
    </xf>
    <xf numFmtId="0" fontId="3" fillId="7" borderId="42" xfId="8" applyFont="1" applyFill="1" applyBorder="1" applyAlignment="1">
      <alignment horizontal="center" vertical="center"/>
    </xf>
    <xf numFmtId="0" fontId="3" fillId="7" borderId="105" xfId="8" applyFont="1" applyFill="1" applyBorder="1" applyAlignment="1">
      <alignment horizontal="center" vertical="center"/>
    </xf>
    <xf numFmtId="0" fontId="3" fillId="0" borderId="42" xfId="8" applyFont="1" applyBorder="1" applyAlignment="1">
      <alignment horizontal="center" vertical="center"/>
    </xf>
    <xf numFmtId="0" fontId="3" fillId="0" borderId="105" xfId="8" applyFont="1" applyBorder="1" applyAlignment="1">
      <alignment horizontal="center" vertical="center"/>
    </xf>
    <xf numFmtId="0" fontId="3" fillId="0" borderId="32" xfId="8" applyFont="1" applyBorder="1">
      <alignment vertical="center"/>
    </xf>
    <xf numFmtId="0" fontId="22" fillId="7" borderId="41" xfId="23" applyFont="1" applyFill="1" applyBorder="1" applyAlignment="1">
      <alignment horizontal="left" vertical="center" shrinkToFit="1"/>
    </xf>
    <xf numFmtId="0" fontId="3" fillId="7" borderId="32" xfId="8" applyFont="1" applyFill="1" applyBorder="1" applyAlignment="1">
      <alignment horizontal="center" vertical="center"/>
    </xf>
    <xf numFmtId="0" fontId="3" fillId="0" borderId="32" xfId="8" applyFont="1" applyBorder="1" applyAlignment="1">
      <alignment vertical="center"/>
    </xf>
    <xf numFmtId="0" fontId="3" fillId="0" borderId="30" xfId="8" applyFont="1" applyBorder="1">
      <alignment vertical="center"/>
    </xf>
    <xf numFmtId="0" fontId="3" fillId="0" borderId="23" xfId="8" applyFont="1" applyBorder="1">
      <alignment vertical="center"/>
    </xf>
    <xf numFmtId="0" fontId="13" fillId="0" borderId="32" xfId="8" applyFont="1" applyBorder="1" applyAlignment="1">
      <alignment horizontal="center" vertical="center"/>
    </xf>
    <xf numFmtId="0" fontId="13" fillId="0" borderId="15" xfId="8" applyFont="1" applyBorder="1" applyAlignment="1">
      <alignment horizontal="center" vertical="center"/>
    </xf>
    <xf numFmtId="0" fontId="3" fillId="0" borderId="11" xfId="8" applyFont="1" applyBorder="1">
      <alignment vertical="center"/>
    </xf>
    <xf numFmtId="0" fontId="3" fillId="0" borderId="15" xfId="8" applyFont="1" applyBorder="1">
      <alignment vertical="center"/>
    </xf>
    <xf numFmtId="0" fontId="3" fillId="0" borderId="0" xfId="8" applyFont="1" applyAlignment="1">
      <alignment horizontal="right" vertical="center"/>
    </xf>
    <xf numFmtId="0" fontId="22" fillId="7" borderId="51" xfId="23" applyFont="1" applyFill="1" applyBorder="1" applyAlignment="1">
      <alignment horizontal="left" vertical="center" shrinkToFit="1"/>
    </xf>
    <xf numFmtId="0" fontId="3" fillId="0" borderId="37" xfId="8" applyFont="1" applyBorder="1">
      <alignment vertical="center"/>
    </xf>
    <xf numFmtId="0" fontId="3" fillId="0" borderId="22" xfId="8" applyFont="1" applyBorder="1">
      <alignment vertical="center"/>
    </xf>
    <xf numFmtId="0" fontId="48" fillId="0" borderId="0" xfId="8" applyFont="1">
      <alignment vertical="center"/>
    </xf>
    <xf numFmtId="0" fontId="3" fillId="0" borderId="32" xfId="8" applyFont="1" applyBorder="1" applyAlignment="1">
      <alignment horizontal="center" vertical="center" wrapText="1"/>
    </xf>
    <xf numFmtId="0" fontId="3" fillId="0" borderId="41" xfId="8" applyFill="1" applyBorder="1" applyAlignment="1">
      <alignment horizontal="center" vertical="center"/>
    </xf>
    <xf numFmtId="0" fontId="3" fillId="0" borderId="2" xfId="8" applyFont="1" applyBorder="1" applyAlignment="1">
      <alignment vertical="center"/>
    </xf>
    <xf numFmtId="0" fontId="13" fillId="0" borderId="41" xfId="8" applyFont="1" applyBorder="1" applyAlignment="1">
      <alignment horizontal="center" vertical="center"/>
    </xf>
    <xf numFmtId="0" fontId="3" fillId="0" borderId="41" xfId="8" applyBorder="1" applyAlignment="1">
      <alignment horizontal="right" vertical="center"/>
    </xf>
    <xf numFmtId="0" fontId="3" fillId="0" borderId="41" xfId="8" applyFont="1" applyBorder="1" applyAlignment="1">
      <alignment vertical="center"/>
    </xf>
    <xf numFmtId="0" fontId="3" fillId="0" borderId="51" xfId="8" applyFont="1" applyBorder="1" applyAlignment="1">
      <alignment vertical="center"/>
    </xf>
    <xf numFmtId="0" fontId="49" fillId="0" borderId="0" xfId="16" applyFont="1"/>
    <xf numFmtId="0" fontId="50" fillId="0" borderId="0" xfId="16" applyFont="1"/>
    <xf numFmtId="0" fontId="51" fillId="0" borderId="0" xfId="16" applyFont="1"/>
    <xf numFmtId="0" fontId="52" fillId="0" borderId="0" xfId="16" applyFont="1"/>
    <xf numFmtId="0" fontId="51" fillId="0" borderId="30" xfId="16" applyFont="1" applyFill="1" applyBorder="1"/>
    <xf numFmtId="0" fontId="51" fillId="0" borderId="31" xfId="16" applyFont="1" applyBorder="1"/>
    <xf numFmtId="0" fontId="51" fillId="0" borderId="23" xfId="16" applyFont="1" applyBorder="1"/>
    <xf numFmtId="0" fontId="49" fillId="0" borderId="105" xfId="16" applyFont="1" applyBorder="1" applyAlignment="1">
      <alignment horizontal="distributed" vertical="center"/>
    </xf>
    <xf numFmtId="0" fontId="49" fillId="0" borderId="42" xfId="16" applyFont="1" applyBorder="1" applyAlignment="1">
      <alignment horizontal="distributed" vertical="center"/>
    </xf>
    <xf numFmtId="0" fontId="49" fillId="0" borderId="2" xfId="16" applyFont="1" applyBorder="1" applyAlignment="1">
      <alignment horizontal="center"/>
    </xf>
    <xf numFmtId="0" fontId="53" fillId="0" borderId="45" xfId="16" applyFont="1" applyBorder="1" applyAlignment="1">
      <alignment horizontal="center"/>
    </xf>
    <xf numFmtId="0" fontId="53" fillId="0" borderId="46" xfId="16" applyFont="1" applyBorder="1" applyAlignment="1">
      <alignment horizontal="center"/>
    </xf>
    <xf numFmtId="0" fontId="53" fillId="0" borderId="47" xfId="16" applyFont="1" applyBorder="1" applyAlignment="1">
      <alignment horizontal="center"/>
    </xf>
    <xf numFmtId="0" fontId="53" fillId="0" borderId="30" xfId="16" applyFont="1" applyBorder="1" applyAlignment="1">
      <alignment horizontal="center"/>
    </xf>
    <xf numFmtId="0" fontId="53" fillId="0" borderId="31" xfId="16" applyFont="1" applyBorder="1" applyAlignment="1">
      <alignment horizontal="center"/>
    </xf>
    <xf numFmtId="0" fontId="53" fillId="0" borderId="23" xfId="16" applyFont="1" applyBorder="1" applyAlignment="1">
      <alignment horizontal="center"/>
    </xf>
    <xf numFmtId="0" fontId="49" fillId="0" borderId="30" xfId="16" applyFont="1" applyBorder="1" applyAlignment="1">
      <alignment horizontal="left" vertical="top"/>
    </xf>
    <xf numFmtId="0" fontId="53" fillId="0" borderId="31" xfId="16" applyFont="1" applyBorder="1" applyAlignment="1">
      <alignment horizontal="left"/>
    </xf>
    <xf numFmtId="0" fontId="53" fillId="0" borderId="23" xfId="16" applyFont="1" applyBorder="1" applyAlignment="1">
      <alignment horizontal="left"/>
    </xf>
    <xf numFmtId="0" fontId="54" fillId="0" borderId="0" xfId="16" applyFont="1"/>
    <xf numFmtId="0" fontId="49" fillId="0" borderId="11" xfId="16" applyFont="1" applyFill="1" applyBorder="1"/>
    <xf numFmtId="0" fontId="49" fillId="0" borderId="0" xfId="16" applyFont="1" applyBorder="1"/>
    <xf numFmtId="0" fontId="49" fillId="0" borderId="15" xfId="16" applyFont="1" applyBorder="1"/>
    <xf numFmtId="0" fontId="49" fillId="0" borderId="45" xfId="16" applyFont="1" applyBorder="1" applyAlignment="1">
      <alignment horizontal="center"/>
    </xf>
    <xf numFmtId="0" fontId="49" fillId="0" borderId="55" xfId="16" applyFont="1" applyBorder="1" applyAlignment="1">
      <alignment horizontal="center"/>
    </xf>
    <xf numFmtId="0" fontId="49" fillId="0" borderId="23" xfId="16" applyFont="1" applyBorder="1" applyAlignment="1">
      <alignment horizontal="center"/>
    </xf>
    <xf numFmtId="0" fontId="49" fillId="0" borderId="41" xfId="16" applyFont="1" applyBorder="1" applyAlignment="1">
      <alignment horizontal="center"/>
    </xf>
    <xf numFmtId="0" fontId="53" fillId="0" borderId="56" xfId="16" applyFont="1" applyBorder="1" applyAlignment="1">
      <alignment horizontal="center"/>
    </xf>
    <xf numFmtId="0" fontId="53" fillId="0" borderId="43" xfId="16" applyFont="1" applyBorder="1" applyAlignment="1">
      <alignment horizontal="center"/>
    </xf>
    <xf numFmtId="0" fontId="53" fillId="0" borderId="57" xfId="16" applyFont="1" applyBorder="1" applyAlignment="1">
      <alignment horizontal="center"/>
    </xf>
    <xf numFmtId="0" fontId="53" fillId="0" borderId="11" xfId="16" applyFont="1" applyBorder="1" applyAlignment="1">
      <alignment horizontal="center"/>
    </xf>
    <xf numFmtId="0" fontId="53" fillId="0" borderId="0" xfId="16" applyFont="1" applyBorder="1" applyAlignment="1">
      <alignment horizontal="center"/>
    </xf>
    <xf numFmtId="0" fontId="53" fillId="0" borderId="15" xfId="16" applyFont="1" applyBorder="1" applyAlignment="1">
      <alignment horizontal="center"/>
    </xf>
    <xf numFmtId="0" fontId="49" fillId="0" borderId="11" xfId="16" applyFont="1" applyBorder="1" applyAlignment="1">
      <alignment horizontal="left" vertical="top"/>
    </xf>
    <xf numFmtId="0" fontId="53" fillId="0" borderId="0" xfId="16" applyFont="1" applyBorder="1" applyAlignment="1">
      <alignment horizontal="left"/>
    </xf>
    <xf numFmtId="0" fontId="53" fillId="0" borderId="15" xfId="16" applyFont="1" applyBorder="1" applyAlignment="1">
      <alignment horizontal="left"/>
    </xf>
    <xf numFmtId="0" fontId="55" fillId="0" borderId="0" xfId="16" applyFont="1" applyAlignment="1">
      <alignment horizontal="center"/>
    </xf>
    <xf numFmtId="0" fontId="52" fillId="0" borderId="0" xfId="16" applyFont="1" applyAlignment="1">
      <alignment horizontal="center"/>
    </xf>
    <xf numFmtId="0" fontId="55" fillId="0" borderId="11" xfId="16" applyFont="1" applyFill="1" applyBorder="1" applyAlignment="1">
      <alignment horizontal="center"/>
    </xf>
    <xf numFmtId="0" fontId="55" fillId="0" borderId="0" xfId="16" applyFont="1" applyBorder="1" applyAlignment="1">
      <alignment horizontal="center"/>
    </xf>
    <xf numFmtId="0" fontId="55" fillId="0" borderId="15" xfId="16" applyFont="1" applyBorder="1" applyAlignment="1">
      <alignment horizontal="center"/>
    </xf>
    <xf numFmtId="0" fontId="49" fillId="0" borderId="56" xfId="16" applyFont="1" applyBorder="1" applyAlignment="1">
      <alignment horizontal="center"/>
    </xf>
    <xf numFmtId="0" fontId="49" fillId="0" borderId="58" xfId="16" applyFont="1" applyBorder="1" applyAlignment="1">
      <alignment horizontal="center"/>
    </xf>
    <xf numFmtId="0" fontId="49" fillId="0" borderId="15" xfId="16" applyFont="1" applyBorder="1" applyAlignment="1">
      <alignment horizontal="center"/>
    </xf>
    <xf numFmtId="0" fontId="49" fillId="0" borderId="51" xfId="16" applyFont="1" applyBorder="1" applyAlignment="1">
      <alignment horizontal="center"/>
    </xf>
    <xf numFmtId="0" fontId="53" fillId="0" borderId="52" xfId="16" applyFont="1" applyBorder="1" applyAlignment="1">
      <alignment horizontal="center"/>
    </xf>
    <xf numFmtId="0" fontId="53" fillId="0" borderId="49" xfId="16" applyFont="1" applyBorder="1" applyAlignment="1">
      <alignment horizontal="center"/>
    </xf>
    <xf numFmtId="0" fontId="53" fillId="0" borderId="53" xfId="16" applyFont="1" applyBorder="1" applyAlignment="1">
      <alignment horizontal="center"/>
    </xf>
    <xf numFmtId="0" fontId="53" fillId="0" borderId="37" xfId="16" applyFont="1" applyBorder="1" applyAlignment="1">
      <alignment horizontal="center"/>
    </xf>
    <xf numFmtId="0" fontId="53" fillId="0" borderId="19" xfId="16" applyFont="1" applyBorder="1" applyAlignment="1">
      <alignment horizontal="center"/>
    </xf>
    <xf numFmtId="0" fontId="53" fillId="0" borderId="22" xfId="16" applyFont="1" applyBorder="1" applyAlignment="1">
      <alignment horizontal="center"/>
    </xf>
    <xf numFmtId="0" fontId="3" fillId="7" borderId="32" xfId="16" applyFont="1" applyFill="1" applyBorder="1" applyAlignment="1">
      <alignment horizontal="center" vertical="center" shrinkToFit="1"/>
    </xf>
    <xf numFmtId="0" fontId="49" fillId="0" borderId="52" xfId="16" applyFont="1" applyBorder="1" applyAlignment="1">
      <alignment horizontal="center"/>
    </xf>
    <xf numFmtId="0" fontId="49" fillId="0" borderId="59" xfId="16" applyFont="1" applyBorder="1" applyAlignment="1">
      <alignment horizontal="center"/>
    </xf>
    <xf numFmtId="0" fontId="49" fillId="0" borderId="22" xfId="16" applyFont="1" applyBorder="1" applyAlignment="1">
      <alignment horizontal="center"/>
    </xf>
    <xf numFmtId="0" fontId="4" fillId="7" borderId="32" xfId="7" applyFont="1" applyFill="1" applyBorder="1" applyAlignment="1">
      <alignment horizontal="center" vertical="center" shrinkToFit="1"/>
    </xf>
    <xf numFmtId="0" fontId="3" fillId="0" borderId="15" xfId="16" applyFont="1" applyBorder="1" applyAlignment="1">
      <alignment horizontal="right"/>
    </xf>
    <xf numFmtId="0" fontId="55" fillId="0" borderId="11" xfId="16" applyFont="1" applyFill="1" applyBorder="1" applyAlignment="1">
      <alignment horizontal="left"/>
    </xf>
    <xf numFmtId="0" fontId="55" fillId="0" borderId="32" xfId="16" applyFont="1" applyBorder="1" applyAlignment="1">
      <alignment horizontal="center"/>
    </xf>
    <xf numFmtId="0" fontId="49" fillId="0" borderId="148" xfId="16" applyFont="1" applyBorder="1" applyAlignment="1">
      <alignment horizontal="distributed" vertical="center"/>
    </xf>
    <xf numFmtId="0" fontId="4" fillId="0" borderId="15" xfId="7" applyFont="1" applyBorder="1" applyAlignment="1">
      <alignment horizontal="right"/>
    </xf>
    <xf numFmtId="0" fontId="51" fillId="0" borderId="0" xfId="16" applyFont="1" applyBorder="1" applyAlignment="1">
      <alignment horizontal="left"/>
    </xf>
    <xf numFmtId="0" fontId="51" fillId="0" borderId="15" xfId="16" applyFont="1" applyBorder="1" applyAlignment="1">
      <alignment horizontal="left"/>
    </xf>
    <xf numFmtId="0" fontId="49" fillId="0" borderId="30" xfId="16" applyFont="1" applyBorder="1" applyAlignment="1">
      <alignment horizontal="center" vertical="center"/>
    </xf>
    <xf numFmtId="0" fontId="49" fillId="0" borderId="31" xfId="16" applyFont="1" applyBorder="1" applyAlignment="1">
      <alignment horizontal="center" vertical="center"/>
    </xf>
    <xf numFmtId="0" fontId="49" fillId="0" borderId="23" xfId="16" applyFont="1" applyBorder="1" applyAlignment="1">
      <alignment horizontal="center" vertical="center"/>
    </xf>
    <xf numFmtId="0" fontId="49" fillId="0" borderId="0" xfId="16" applyFont="1" applyAlignment="1">
      <alignment horizontal="center"/>
    </xf>
    <xf numFmtId="0" fontId="4" fillId="0" borderId="32" xfId="7" applyFont="1" applyBorder="1" applyAlignment="1">
      <alignment horizontal="center" vertical="center"/>
    </xf>
    <xf numFmtId="0" fontId="49" fillId="0" borderId="11" xfId="16" applyFont="1" applyBorder="1" applyAlignment="1">
      <alignment horizontal="center" vertical="center"/>
    </xf>
    <xf numFmtId="0" fontId="49" fillId="0" borderId="0" xfId="16" applyFont="1" applyBorder="1" applyAlignment="1">
      <alignment horizontal="center" vertical="center"/>
    </xf>
    <xf numFmtId="0" fontId="49" fillId="0" borderId="15" xfId="16" applyFont="1" applyBorder="1" applyAlignment="1">
      <alignment horizontal="center" vertical="center"/>
    </xf>
    <xf numFmtId="0" fontId="49" fillId="0" borderId="37" xfId="16" applyFont="1" applyFill="1" applyBorder="1"/>
    <xf numFmtId="0" fontId="51" fillId="0" borderId="19" xfId="16" applyFont="1" applyBorder="1" applyAlignment="1">
      <alignment horizontal="left"/>
    </xf>
    <xf numFmtId="0" fontId="51" fillId="0" borderId="22" xfId="16" applyFont="1" applyBorder="1" applyAlignment="1">
      <alignment horizontal="left"/>
    </xf>
    <xf numFmtId="0" fontId="49" fillId="0" borderId="37" xfId="16" applyFont="1" applyBorder="1" applyAlignment="1">
      <alignment horizontal="center" vertical="center"/>
    </xf>
    <xf numFmtId="0" fontId="49" fillId="0" borderId="19" xfId="16" applyFont="1" applyBorder="1" applyAlignment="1">
      <alignment horizontal="center" vertical="center"/>
    </xf>
    <xf numFmtId="0" fontId="49" fillId="0" borderId="22" xfId="16" applyFont="1" applyBorder="1" applyAlignment="1">
      <alignment horizontal="center" vertical="center"/>
    </xf>
    <xf numFmtId="0" fontId="49" fillId="0" borderId="37" xfId="16" applyFont="1" applyBorder="1" applyAlignment="1">
      <alignment horizontal="left" vertical="top"/>
    </xf>
    <xf numFmtId="0" fontId="53" fillId="0" borderId="19" xfId="16" applyFont="1" applyBorder="1" applyAlignment="1">
      <alignment horizontal="left"/>
    </xf>
    <xf numFmtId="0" fontId="53" fillId="0" borderId="22" xfId="16" applyFont="1" applyBorder="1" applyAlignment="1">
      <alignment horizontal="left"/>
    </xf>
    <xf numFmtId="0" fontId="50" fillId="0" borderId="0" xfId="17" applyFont="1" applyFill="1">
      <alignment vertical="center"/>
    </xf>
    <xf numFmtId="0" fontId="49" fillId="0" borderId="0" xfId="10" applyFont="1" applyFill="1" applyBorder="1">
      <alignment vertical="center"/>
    </xf>
    <xf numFmtId="0" fontId="53" fillId="0" borderId="0" xfId="17" applyFont="1" applyFill="1" applyBorder="1">
      <alignment vertical="center"/>
    </xf>
    <xf numFmtId="0" fontId="55" fillId="0" borderId="0" xfId="17" applyFont="1" applyFill="1" applyBorder="1" applyAlignment="1">
      <alignment horizontal="center" vertical="center"/>
    </xf>
    <xf numFmtId="0" fontId="51" fillId="0" borderId="0" xfId="10" applyFont="1" applyFill="1" applyBorder="1" applyAlignment="1">
      <alignment horizontal="center" vertical="center"/>
    </xf>
    <xf numFmtId="0" fontId="50" fillId="0" borderId="160" xfId="10" applyFont="1" applyFill="1" applyBorder="1" applyAlignment="1">
      <alignment horizontal="center" vertical="center"/>
    </xf>
    <xf numFmtId="0" fontId="49" fillId="0" borderId="160" xfId="10" applyFont="1" applyFill="1" applyBorder="1" applyAlignment="1">
      <alignment horizontal="center" vertical="center" wrapText="1"/>
    </xf>
    <xf numFmtId="0" fontId="50" fillId="0" borderId="160" xfId="17" applyFont="1" applyFill="1" applyBorder="1" applyAlignment="1">
      <alignment horizontal="left" vertical="center" indent="1"/>
    </xf>
    <xf numFmtId="0" fontId="50" fillId="0" borderId="161" xfId="17" applyFont="1" applyFill="1" applyBorder="1" applyAlignment="1">
      <alignment horizontal="center" vertical="center"/>
    </xf>
    <xf numFmtId="0" fontId="50" fillId="0" borderId="162" xfId="17" applyFont="1" applyFill="1" applyBorder="1" applyAlignment="1">
      <alignment vertical="center"/>
    </xf>
    <xf numFmtId="0" fontId="50" fillId="0" borderId="160" xfId="17" applyFont="1" applyFill="1" applyBorder="1" applyAlignment="1">
      <alignment vertical="center" shrinkToFit="1"/>
    </xf>
    <xf numFmtId="0" fontId="50" fillId="0" borderId="160" xfId="17" applyFont="1" applyFill="1" applyBorder="1" applyAlignment="1">
      <alignment horizontal="center" vertical="center" shrinkToFit="1"/>
    </xf>
    <xf numFmtId="0" fontId="50" fillId="0" borderId="0" xfId="17" applyFont="1" applyFill="1" applyBorder="1" applyAlignment="1">
      <alignment vertical="center" shrinkToFit="1"/>
    </xf>
    <xf numFmtId="0" fontId="50" fillId="0" borderId="163" xfId="17" applyFont="1" applyFill="1" applyBorder="1" applyAlignment="1">
      <alignment horizontal="left" vertical="center" indent="1"/>
    </xf>
    <xf numFmtId="0" fontId="50" fillId="0" borderId="164" xfId="17" applyFont="1" applyFill="1" applyBorder="1" applyAlignment="1">
      <alignment horizontal="center" vertical="center"/>
    </xf>
    <xf numFmtId="0" fontId="50" fillId="0" borderId="165" xfId="17" applyFont="1" applyFill="1" applyBorder="1" applyAlignment="1">
      <alignment horizontal="center" vertical="center"/>
    </xf>
    <xf numFmtId="0" fontId="50" fillId="0" borderId="32" xfId="17" applyFont="1" applyFill="1" applyBorder="1" applyAlignment="1">
      <alignment horizontal="center" vertical="center"/>
    </xf>
    <xf numFmtId="0" fontId="50" fillId="0" borderId="32" xfId="17" applyFont="1" applyFill="1" applyBorder="1" applyAlignment="1">
      <alignment vertical="center" shrinkToFit="1"/>
    </xf>
    <xf numFmtId="0" fontId="49" fillId="0" borderId="32" xfId="10" applyFont="1" applyFill="1" applyBorder="1" applyAlignment="1">
      <alignment horizontal="center" vertical="center"/>
    </xf>
    <xf numFmtId="0" fontId="56" fillId="0" borderId="0" xfId="17" applyFont="1" applyFill="1" applyBorder="1" applyAlignment="1">
      <alignment horizontal="left" vertical="top" wrapText="1"/>
    </xf>
    <xf numFmtId="0" fontId="56" fillId="0" borderId="0" xfId="17" applyFont="1" applyFill="1" applyBorder="1" applyAlignment="1">
      <alignment horizontal="left" vertical="center" wrapText="1"/>
    </xf>
    <xf numFmtId="0" fontId="50" fillId="0" borderId="160" xfId="17" applyFont="1" applyFill="1" applyBorder="1" applyAlignment="1" applyProtection="1">
      <alignment horizontal="center" vertical="center"/>
      <protection locked="0"/>
    </xf>
    <xf numFmtId="0" fontId="50" fillId="0" borderId="0" xfId="17" applyFont="1" applyFill="1" applyBorder="1" applyAlignment="1">
      <alignment horizontal="center" vertical="center"/>
    </xf>
    <xf numFmtId="0" fontId="50" fillId="0" borderId="166" xfId="17" applyFont="1" applyFill="1" applyBorder="1" applyAlignment="1">
      <alignment horizontal="left" vertical="center" indent="1"/>
    </xf>
    <xf numFmtId="0" fontId="50" fillId="0" borderId="32" xfId="17" applyFont="1" applyFill="1" applyBorder="1" applyAlignment="1" applyProtection="1">
      <alignment horizontal="center" vertical="center"/>
      <protection locked="0"/>
    </xf>
    <xf numFmtId="0" fontId="49" fillId="0" borderId="32" xfId="10" applyFont="1" applyFill="1" applyBorder="1" applyAlignment="1">
      <alignment horizontal="left" vertical="center" wrapText="1"/>
    </xf>
    <xf numFmtId="0" fontId="56" fillId="0" borderId="160" xfId="10" applyFont="1" applyFill="1" applyBorder="1" applyAlignment="1" applyProtection="1">
      <alignment horizontal="left" vertical="center" wrapText="1"/>
      <protection locked="0"/>
    </xf>
    <xf numFmtId="181" fontId="50" fillId="0" borderId="167" xfId="17" applyNumberFormat="1" applyFont="1" applyFill="1" applyBorder="1" applyAlignment="1" applyProtection="1">
      <alignment horizontal="right" vertical="center"/>
      <protection locked="0"/>
    </xf>
    <xf numFmtId="181" fontId="50" fillId="0" borderId="167" xfId="17" applyNumberFormat="1" applyFont="1" applyFill="1" applyBorder="1" applyAlignment="1">
      <alignment horizontal="right" vertical="center"/>
    </xf>
    <xf numFmtId="181" fontId="50" fillId="0" borderId="168" xfId="17" applyNumberFormat="1" applyFont="1" applyFill="1" applyBorder="1" applyAlignment="1">
      <alignment horizontal="right" vertical="center"/>
    </xf>
    <xf numFmtId="181" fontId="50" fillId="0" borderId="169" xfId="17" applyNumberFormat="1" applyFont="1" applyFill="1" applyBorder="1" applyAlignment="1" applyProtection="1">
      <alignment horizontal="right" vertical="center"/>
      <protection locked="0"/>
    </xf>
    <xf numFmtId="181" fontId="50" fillId="0" borderId="170" xfId="17" applyNumberFormat="1" applyFont="1" applyFill="1" applyBorder="1" applyAlignment="1" applyProtection="1">
      <alignment horizontal="right" vertical="center"/>
      <protection locked="0"/>
    </xf>
    <xf numFmtId="181" fontId="50" fillId="0" borderId="170" xfId="17" applyNumberFormat="1" applyFont="1" applyFill="1" applyBorder="1" applyAlignment="1">
      <alignment horizontal="right" vertical="center"/>
    </xf>
    <xf numFmtId="0" fontId="50" fillId="0" borderId="0" xfId="17" applyFont="1" applyFill="1" applyBorder="1" applyAlignment="1">
      <alignment horizontal="right" vertical="center"/>
    </xf>
    <xf numFmtId="181" fontId="50" fillId="0" borderId="170" xfId="17" applyNumberFormat="1" applyFont="1" applyFill="1" applyBorder="1" applyAlignment="1">
      <alignment vertical="center"/>
    </xf>
    <xf numFmtId="182" fontId="50" fillId="0" borderId="170" xfId="17" applyNumberFormat="1" applyFont="1" applyFill="1" applyBorder="1" applyAlignment="1">
      <alignment vertical="center"/>
    </xf>
    <xf numFmtId="183" fontId="50" fillId="0" borderId="171" xfId="17" applyNumberFormat="1" applyFont="1" applyFill="1" applyBorder="1" applyAlignment="1">
      <alignment vertical="center"/>
    </xf>
    <xf numFmtId="183" fontId="50" fillId="0" borderId="172" xfId="17" applyNumberFormat="1" applyFont="1" applyFill="1" applyBorder="1" applyAlignment="1">
      <alignment vertical="center"/>
    </xf>
    <xf numFmtId="181" fontId="50" fillId="0" borderId="173" xfId="17" applyNumberFormat="1" applyFont="1" applyFill="1" applyBorder="1" applyAlignment="1">
      <alignment vertical="center"/>
    </xf>
    <xf numFmtId="182" fontId="50" fillId="0" borderId="173" xfId="17" applyNumberFormat="1" applyFont="1" applyFill="1" applyBorder="1" applyAlignment="1">
      <alignment vertical="center"/>
    </xf>
    <xf numFmtId="182" fontId="50" fillId="0" borderId="160" xfId="17" applyNumberFormat="1" applyFont="1" applyFill="1" applyBorder="1" applyAlignment="1">
      <alignment horizontal="center" vertical="center"/>
    </xf>
    <xf numFmtId="183" fontId="50" fillId="0" borderId="160" xfId="17" applyNumberFormat="1" applyFont="1" applyFill="1" applyBorder="1" applyAlignment="1">
      <alignment horizontal="center" vertical="center"/>
    </xf>
    <xf numFmtId="38" fontId="50" fillId="0" borderId="160" xfId="32" applyFont="1" applyFill="1" applyBorder="1" applyAlignment="1" applyProtection="1">
      <alignment horizontal="center" vertical="center"/>
    </xf>
    <xf numFmtId="183" fontId="50" fillId="0" borderId="174" xfId="17" applyNumberFormat="1" applyFont="1" applyFill="1" applyBorder="1" applyAlignment="1">
      <alignment horizontal="center" vertical="center"/>
    </xf>
    <xf numFmtId="183" fontId="50" fillId="0" borderId="175" xfId="17" applyNumberFormat="1" applyFont="1" applyFill="1" applyBorder="1" applyAlignment="1">
      <alignment horizontal="center" vertical="center"/>
    </xf>
    <xf numFmtId="183" fontId="50" fillId="0" borderId="176" xfId="17" applyNumberFormat="1" applyFont="1" applyFill="1" applyBorder="1" applyAlignment="1">
      <alignment horizontal="center" vertical="center"/>
    </xf>
    <xf numFmtId="183" fontId="50" fillId="0" borderId="177" xfId="17" applyNumberFormat="1" applyFont="1" applyFill="1" applyBorder="1" applyAlignment="1">
      <alignment horizontal="center" vertical="center"/>
    </xf>
    <xf numFmtId="0" fontId="49" fillId="0" borderId="160" xfId="10" applyFont="1" applyFill="1" applyBorder="1" applyAlignment="1" applyProtection="1">
      <alignment horizontal="center" vertical="center"/>
      <protection locked="0"/>
    </xf>
    <xf numFmtId="0" fontId="50" fillId="0" borderId="178" xfId="17" applyFont="1" applyFill="1" applyBorder="1" applyAlignment="1">
      <alignment horizontal="left" vertical="center" indent="1"/>
    </xf>
    <xf numFmtId="183" fontId="50" fillId="0" borderId="179" xfId="17" applyNumberFormat="1" applyFont="1" applyFill="1" applyBorder="1" applyAlignment="1">
      <alignment horizontal="center" vertical="center"/>
    </xf>
    <xf numFmtId="183" fontId="50" fillId="0" borderId="180" xfId="17" applyNumberFormat="1" applyFont="1" applyFill="1" applyBorder="1" applyAlignment="1">
      <alignment horizontal="center" vertical="center"/>
    </xf>
    <xf numFmtId="0" fontId="53" fillId="0" borderId="0" xfId="17" applyFont="1" applyFill="1" applyBorder="1" applyAlignment="1">
      <alignment horizontal="right" vertical="center"/>
    </xf>
    <xf numFmtId="0" fontId="53" fillId="0" borderId="0" xfId="17" applyFont="1" applyFill="1" applyBorder="1" applyAlignment="1">
      <alignment vertical="center" wrapText="1"/>
    </xf>
    <xf numFmtId="184" fontId="50" fillId="0" borderId="0" xfId="17" applyNumberFormat="1" applyFont="1" applyFill="1" applyBorder="1">
      <alignment vertical="center"/>
    </xf>
    <xf numFmtId="0" fontId="19" fillId="0" borderId="0" xfId="17" applyFont="1" applyFill="1" applyBorder="1">
      <alignment vertical="center"/>
    </xf>
    <xf numFmtId="0" fontId="50" fillId="0" borderId="0" xfId="17" applyFont="1" applyFill="1" applyBorder="1">
      <alignment vertical="center"/>
    </xf>
    <xf numFmtId="0" fontId="50" fillId="0" borderId="181" xfId="17" applyFont="1" applyFill="1" applyBorder="1" applyAlignment="1">
      <alignment vertical="center"/>
    </xf>
    <xf numFmtId="0" fontId="50" fillId="0" borderId="182" xfId="17" applyFont="1" applyFill="1" applyBorder="1" applyAlignment="1">
      <alignment horizontal="center" vertical="center"/>
    </xf>
    <xf numFmtId="0" fontId="49" fillId="0" borderId="160" xfId="10" applyFont="1" applyFill="1" applyBorder="1" applyAlignment="1">
      <alignment horizontal="center" vertical="center"/>
    </xf>
    <xf numFmtId="0" fontId="50" fillId="0" borderId="161" xfId="17" applyFont="1" applyFill="1" applyBorder="1" applyAlignment="1">
      <alignment horizontal="left" vertical="center" indent="1"/>
    </xf>
    <xf numFmtId="0" fontId="49" fillId="0" borderId="160" xfId="10" applyFont="1" applyFill="1" applyBorder="1" applyAlignment="1">
      <alignment horizontal="left" vertical="center" wrapText="1"/>
    </xf>
    <xf numFmtId="181" fontId="50" fillId="0" borderId="183" xfId="17" applyNumberFormat="1" applyFont="1" applyFill="1" applyBorder="1" applyAlignment="1">
      <alignment horizontal="right" vertical="center"/>
    </xf>
    <xf numFmtId="181" fontId="50" fillId="0" borderId="184" xfId="17" applyNumberFormat="1" applyFont="1" applyFill="1" applyBorder="1" applyAlignment="1">
      <alignment horizontal="right" vertical="center"/>
    </xf>
    <xf numFmtId="181" fontId="50" fillId="0" borderId="184" xfId="17" applyNumberFormat="1" applyFont="1" applyFill="1" applyBorder="1" applyAlignment="1" applyProtection="1">
      <alignment horizontal="right" vertical="center"/>
      <protection locked="0"/>
    </xf>
    <xf numFmtId="181" fontId="50" fillId="0" borderId="185" xfId="17" applyNumberFormat="1" applyFont="1" applyFill="1" applyBorder="1" applyAlignment="1">
      <alignment horizontal="right" vertical="center"/>
    </xf>
    <xf numFmtId="181" fontId="50" fillId="0" borderId="186" xfId="17" applyNumberFormat="1" applyFont="1" applyFill="1" applyBorder="1" applyAlignment="1">
      <alignment horizontal="right" vertical="center"/>
    </xf>
    <xf numFmtId="181" fontId="50" fillId="0" borderId="186" xfId="17" applyNumberFormat="1" applyFont="1" applyFill="1" applyBorder="1" applyAlignment="1" applyProtection="1">
      <alignment horizontal="right" vertical="center"/>
      <protection locked="0"/>
    </xf>
    <xf numFmtId="182" fontId="50" fillId="0" borderId="185" xfId="17" applyNumberFormat="1" applyFont="1" applyFill="1" applyBorder="1" applyAlignment="1">
      <alignment vertical="center"/>
    </xf>
    <xf numFmtId="182" fontId="50" fillId="0" borderId="186" xfId="17" applyNumberFormat="1" applyFont="1" applyFill="1" applyBorder="1" applyAlignment="1">
      <alignment vertical="center"/>
    </xf>
    <xf numFmtId="183" fontId="50" fillId="0" borderId="185" xfId="17" applyNumberFormat="1" applyFont="1" applyFill="1" applyBorder="1" applyAlignment="1">
      <alignment vertical="center"/>
    </xf>
    <xf numFmtId="183" fontId="50" fillId="0" borderId="186" xfId="17" applyNumberFormat="1" applyFont="1" applyFill="1" applyBorder="1" applyAlignment="1">
      <alignment vertical="center"/>
    </xf>
    <xf numFmtId="182" fontId="50" fillId="0" borderId="187" xfId="17" applyNumberFormat="1" applyFont="1" applyFill="1" applyBorder="1" applyAlignment="1">
      <alignment vertical="center"/>
    </xf>
    <xf numFmtId="182" fontId="50" fillId="0" borderId="188" xfId="17" applyNumberFormat="1" applyFont="1" applyFill="1" applyBorder="1" applyAlignment="1">
      <alignment vertical="center"/>
    </xf>
    <xf numFmtId="183" fontId="50" fillId="0" borderId="187" xfId="17" applyNumberFormat="1" applyFont="1" applyFill="1" applyBorder="1" applyAlignment="1">
      <alignment vertical="center"/>
    </xf>
    <xf numFmtId="183" fontId="50" fillId="0" borderId="188" xfId="17" applyNumberFormat="1" applyFont="1" applyFill="1" applyBorder="1" applyAlignment="1">
      <alignment vertical="center"/>
    </xf>
    <xf numFmtId="183" fontId="50" fillId="0" borderId="161" xfId="17" applyNumberFormat="1" applyFont="1" applyFill="1" applyBorder="1" applyAlignment="1">
      <alignment horizontal="center" vertical="center"/>
    </xf>
    <xf numFmtId="183" fontId="50" fillId="0" borderId="182" xfId="17" applyNumberFormat="1" applyFont="1" applyFill="1" applyBorder="1" applyAlignment="1">
      <alignment horizontal="center" vertical="center"/>
    </xf>
    <xf numFmtId="0" fontId="19" fillId="0" borderId="0" xfId="17" applyFont="1" applyFill="1" applyBorder="1" applyAlignment="1">
      <alignment horizontal="right" vertical="center"/>
    </xf>
    <xf numFmtId="0" fontId="19" fillId="0" borderId="0" xfId="17" applyFont="1" applyFill="1" applyBorder="1" applyAlignment="1">
      <alignment vertical="center" wrapText="1"/>
    </xf>
    <xf numFmtId="184" fontId="18" fillId="0" borderId="0" xfId="17" applyNumberFormat="1" applyFont="1" applyFill="1" applyBorder="1">
      <alignment vertical="center"/>
    </xf>
    <xf numFmtId="0" fontId="57" fillId="0" borderId="0" xfId="21" applyFont="1" applyAlignment="1">
      <alignment horizontal="center" vertical="center"/>
    </xf>
    <xf numFmtId="0" fontId="58" fillId="0" borderId="0" xfId="21" applyFont="1">
      <alignment vertical="center"/>
    </xf>
    <xf numFmtId="0" fontId="58" fillId="2" borderId="60" xfId="21" applyFont="1" applyFill="1" applyBorder="1" applyAlignment="1">
      <alignment horizontal="distributed" vertical="center"/>
    </xf>
    <xf numFmtId="0" fontId="58" fillId="2" borderId="66" xfId="21" applyFont="1" applyFill="1" applyBorder="1" applyAlignment="1">
      <alignment horizontal="center" vertical="center" textRotation="255" shrinkToFit="1"/>
    </xf>
    <xf numFmtId="0" fontId="58" fillId="2" borderId="65" xfId="21" applyFont="1" applyFill="1" applyBorder="1" applyAlignment="1">
      <alignment horizontal="center" vertical="center" textRotation="255" shrinkToFit="1"/>
    </xf>
    <xf numFmtId="0" fontId="58" fillId="2" borderId="64" xfId="21" applyFont="1" applyFill="1" applyBorder="1" applyAlignment="1">
      <alignment horizontal="distributed" vertical="center"/>
    </xf>
    <xf numFmtId="0" fontId="58" fillId="2" borderId="65" xfId="21" applyFont="1" applyFill="1" applyBorder="1" applyAlignment="1">
      <alignment horizontal="distributed" vertical="center"/>
    </xf>
    <xf numFmtId="0" fontId="58" fillId="2" borderId="64" xfId="21" applyFont="1" applyFill="1" applyBorder="1" applyAlignment="1">
      <alignment horizontal="distributed" vertical="center" wrapText="1"/>
    </xf>
    <xf numFmtId="0" fontId="58" fillId="2" borderId="65" xfId="21" applyFont="1" applyFill="1" applyBorder="1" applyAlignment="1">
      <alignment horizontal="distributed" vertical="center" wrapText="1"/>
    </xf>
    <xf numFmtId="0" fontId="58" fillId="2" borderId="64" xfId="21" applyFont="1" applyFill="1" applyBorder="1" applyAlignment="1">
      <alignment vertical="center"/>
    </xf>
    <xf numFmtId="0" fontId="58" fillId="2" borderId="65" xfId="21" applyFont="1" applyFill="1" applyBorder="1" applyAlignment="1">
      <alignment vertical="center"/>
    </xf>
    <xf numFmtId="0" fontId="58" fillId="2" borderId="73" xfId="21" applyFont="1" applyFill="1" applyBorder="1" applyAlignment="1">
      <alignment horizontal="distributed" vertical="center"/>
    </xf>
    <xf numFmtId="0" fontId="58" fillId="2" borderId="86" xfId="21" applyFont="1" applyFill="1" applyBorder="1" applyAlignment="1">
      <alignment horizontal="center" vertical="center" textRotation="255" shrinkToFit="1"/>
    </xf>
    <xf numFmtId="0" fontId="58" fillId="2" borderId="81" xfId="21" applyFont="1" applyFill="1" applyBorder="1" applyAlignment="1">
      <alignment horizontal="center" vertical="center" textRotation="255" shrinkToFit="1"/>
    </xf>
    <xf numFmtId="0" fontId="58" fillId="2" borderId="0" xfId="21" applyFont="1" applyFill="1" applyBorder="1" applyAlignment="1">
      <alignment horizontal="distributed" vertical="center"/>
    </xf>
    <xf numFmtId="0" fontId="58" fillId="2" borderId="75" xfId="21" applyFont="1" applyFill="1" applyBorder="1" applyAlignment="1">
      <alignment horizontal="distributed" vertical="center"/>
    </xf>
    <xf numFmtId="0" fontId="58" fillId="2" borderId="0" xfId="21" applyFont="1" applyFill="1" applyBorder="1" applyAlignment="1">
      <alignment horizontal="distributed" vertical="center" wrapText="1"/>
    </xf>
    <xf numFmtId="0" fontId="58" fillId="2" borderId="75" xfId="21" applyFont="1" applyFill="1" applyBorder="1" applyAlignment="1">
      <alignment horizontal="distributed" vertical="center" wrapText="1"/>
    </xf>
    <xf numFmtId="0" fontId="58" fillId="2" borderId="0" xfId="21" applyFont="1" applyFill="1" applyBorder="1" applyAlignment="1">
      <alignment vertical="center"/>
    </xf>
    <xf numFmtId="0" fontId="58" fillId="2" borderId="75" xfId="21" applyFont="1" applyFill="1" applyBorder="1" applyAlignment="1">
      <alignment vertical="center"/>
    </xf>
    <xf numFmtId="0" fontId="58" fillId="2" borderId="77" xfId="21" applyFont="1" applyFill="1" applyBorder="1" applyAlignment="1">
      <alignment horizontal="center" vertical="center"/>
    </xf>
    <xf numFmtId="0" fontId="58" fillId="2" borderId="75" xfId="21" applyFont="1" applyFill="1" applyBorder="1" applyAlignment="1">
      <alignment horizontal="center" vertical="center"/>
    </xf>
    <xf numFmtId="0" fontId="58" fillId="0" borderId="0" xfId="21" applyFont="1" applyAlignment="1">
      <alignment vertical="center" wrapText="1"/>
    </xf>
    <xf numFmtId="0" fontId="58" fillId="0" borderId="0" xfId="21" applyFont="1" applyAlignment="1">
      <alignment vertical="center"/>
    </xf>
    <xf numFmtId="0" fontId="58" fillId="2" borderId="143" xfId="21" applyFont="1" applyFill="1" applyBorder="1" applyAlignment="1">
      <alignment horizontal="center" vertical="center"/>
    </xf>
    <xf numFmtId="0" fontId="58" fillId="2" borderId="80" xfId="21" applyFont="1" applyFill="1" applyBorder="1" applyAlignment="1">
      <alignment horizontal="distributed" vertical="center"/>
    </xf>
    <xf numFmtId="0" fontId="58" fillId="2" borderId="144" xfId="21" applyFont="1" applyFill="1" applyBorder="1" applyAlignment="1">
      <alignment horizontal="center" vertical="center"/>
    </xf>
    <xf numFmtId="0" fontId="58" fillId="2" borderId="92" xfId="21" applyFont="1" applyFill="1" applyBorder="1" applyAlignment="1">
      <alignment horizontal="center" vertical="center"/>
    </xf>
    <xf numFmtId="0" fontId="58" fillId="2" borderId="97" xfId="21" applyFont="1" applyFill="1" applyBorder="1" applyAlignment="1">
      <alignment horizontal="distributed" vertical="center"/>
    </xf>
    <xf numFmtId="0" fontId="58" fillId="2" borderId="92" xfId="21" applyFont="1" applyFill="1" applyBorder="1" applyAlignment="1">
      <alignment horizontal="distributed" vertical="center"/>
    </xf>
    <xf numFmtId="0" fontId="58" fillId="2" borderId="97" xfId="21" applyFont="1" applyFill="1" applyBorder="1" applyAlignment="1">
      <alignment horizontal="distributed" vertical="center" wrapText="1"/>
    </xf>
    <xf numFmtId="0" fontId="58" fillId="2" borderId="92" xfId="21" applyFont="1" applyFill="1" applyBorder="1" applyAlignment="1">
      <alignment horizontal="distributed" vertical="center" wrapText="1"/>
    </xf>
    <xf numFmtId="0" fontId="58" fillId="2" borderId="97" xfId="21" applyFont="1" applyFill="1" applyBorder="1" applyAlignment="1">
      <alignment vertical="center"/>
    </xf>
    <xf numFmtId="0" fontId="58" fillId="2" borderId="92" xfId="21" applyFont="1" applyFill="1" applyBorder="1" applyAlignment="1">
      <alignment vertical="center"/>
    </xf>
    <xf numFmtId="0" fontId="58" fillId="0" borderId="73" xfId="21" applyFont="1" applyBorder="1" applyAlignment="1">
      <alignment horizontal="center" vertical="center"/>
    </xf>
    <xf numFmtId="0" fontId="58" fillId="0" borderId="60" xfId="21" applyFont="1" applyBorder="1" applyAlignment="1">
      <alignment horizontal="center" vertical="center"/>
    </xf>
    <xf numFmtId="0" fontId="58" fillId="0" borderId="142" xfId="21" applyFont="1" applyBorder="1" applyAlignment="1">
      <alignment horizontal="left" vertical="center"/>
    </xf>
    <xf numFmtId="0" fontId="58" fillId="0" borderId="147" xfId="21" applyFont="1" applyBorder="1" applyAlignment="1">
      <alignment horizontal="left" vertical="center"/>
    </xf>
    <xf numFmtId="0" fontId="58" fillId="2" borderId="15" xfId="21" applyFont="1" applyFill="1" applyBorder="1" applyAlignment="1">
      <alignment horizontal="center" vertical="center"/>
    </xf>
    <xf numFmtId="0" fontId="58" fillId="2" borderId="125" xfId="21" applyFont="1" applyFill="1" applyBorder="1" applyAlignment="1">
      <alignment horizontal="center" vertical="center"/>
    </xf>
    <xf numFmtId="0" fontId="58" fillId="2" borderId="120" xfId="21" applyFont="1" applyFill="1" applyBorder="1" applyAlignment="1">
      <alignment horizontal="center" vertical="center" wrapText="1"/>
    </xf>
    <xf numFmtId="0" fontId="58" fillId="2" borderId="62" xfId="21" applyFont="1" applyFill="1" applyBorder="1">
      <alignment vertical="center"/>
    </xf>
    <xf numFmtId="0" fontId="58" fillId="2" borderId="101" xfId="21" applyFont="1" applyFill="1" applyBorder="1" applyAlignment="1">
      <alignment horizontal="center" vertical="center"/>
    </xf>
    <xf numFmtId="0" fontId="58" fillId="2" borderId="66" xfId="21" applyFont="1" applyFill="1" applyBorder="1" applyAlignment="1">
      <alignment horizontal="center" vertical="center"/>
    </xf>
    <xf numFmtId="0" fontId="58" fillId="0" borderId="64" xfId="21" applyFont="1" applyBorder="1" applyAlignment="1">
      <alignment vertical="center"/>
    </xf>
    <xf numFmtId="0" fontId="58" fillId="0" borderId="65" xfId="21" applyFont="1" applyBorder="1" applyAlignment="1">
      <alignment vertical="center"/>
    </xf>
    <xf numFmtId="0" fontId="58" fillId="0" borderId="75" xfId="21" applyFont="1" applyBorder="1" applyAlignment="1">
      <alignment vertical="center"/>
    </xf>
    <xf numFmtId="0" fontId="58" fillId="0" borderId="143" xfId="21" applyFont="1" applyBorder="1" applyAlignment="1">
      <alignment horizontal="left" vertical="center"/>
    </xf>
    <xf numFmtId="0" fontId="58" fillId="0" borderId="125" xfId="21" applyFont="1" applyBorder="1" applyAlignment="1">
      <alignment horizontal="left" vertical="center"/>
    </xf>
    <xf numFmtId="0" fontId="58" fillId="2" borderId="123" xfId="21" applyFont="1" applyFill="1" applyBorder="1">
      <alignment vertical="center"/>
    </xf>
    <xf numFmtId="0" fontId="58" fillId="2" borderId="102" xfId="21" applyFont="1" applyFill="1" applyBorder="1">
      <alignment vertical="center"/>
    </xf>
    <xf numFmtId="0" fontId="58" fillId="2" borderId="108" xfId="21" applyFont="1" applyFill="1" applyBorder="1">
      <alignment vertical="center"/>
    </xf>
    <xf numFmtId="0" fontId="58" fillId="2" borderId="76" xfId="21" applyFont="1" applyFill="1" applyBorder="1" applyAlignment="1">
      <alignment horizontal="center" vertical="center"/>
    </xf>
    <xf numFmtId="0" fontId="58" fillId="0" borderId="0" xfId="21" applyFont="1" applyBorder="1" applyAlignment="1">
      <alignment vertical="center"/>
    </xf>
    <xf numFmtId="0" fontId="58" fillId="2" borderId="22" xfId="21" applyFont="1" applyFill="1" applyBorder="1" applyAlignment="1">
      <alignment vertical="center"/>
    </xf>
    <xf numFmtId="0" fontId="58" fillId="2" borderId="127" xfId="21" applyFont="1" applyFill="1" applyBorder="1" applyAlignment="1">
      <alignment vertical="center"/>
    </xf>
    <xf numFmtId="0" fontId="58" fillId="0" borderId="23" xfId="21" applyFont="1" applyBorder="1" applyAlignment="1">
      <alignment vertical="center"/>
    </xf>
    <xf numFmtId="0" fontId="58" fillId="0" borderId="125" xfId="21" applyFont="1" applyBorder="1">
      <alignment vertical="center"/>
    </xf>
    <xf numFmtId="0" fontId="58" fillId="2" borderId="123" xfId="21" applyFont="1" applyFill="1" applyBorder="1" applyAlignment="1">
      <alignment horizontal="center" vertical="center"/>
    </xf>
    <xf numFmtId="0" fontId="58" fillId="2" borderId="102" xfId="21" applyFont="1" applyFill="1" applyBorder="1" applyAlignment="1">
      <alignment horizontal="center" vertical="center"/>
    </xf>
    <xf numFmtId="0" fontId="58" fillId="0" borderId="15" xfId="21" applyFont="1" applyBorder="1" applyAlignment="1">
      <alignment vertical="center"/>
    </xf>
    <xf numFmtId="0" fontId="58" fillId="0" borderId="125" xfId="21" applyFont="1" applyBorder="1" applyAlignment="1">
      <alignment vertical="center"/>
    </xf>
    <xf numFmtId="0" fontId="58" fillId="0" borderId="76" xfId="21" applyFont="1" applyBorder="1" applyAlignment="1">
      <alignment horizontal="center" vertical="center"/>
    </xf>
    <xf numFmtId="0" fontId="58" fillId="0" borderId="126" xfId="21" applyFont="1" applyBorder="1" applyAlignment="1">
      <alignment horizontal="left" vertical="center"/>
    </xf>
    <xf numFmtId="0" fontId="58" fillId="0" borderId="127" xfId="21" applyFont="1" applyBorder="1" applyAlignment="1">
      <alignment horizontal="left" vertical="center"/>
    </xf>
    <xf numFmtId="0" fontId="58" fillId="2" borderId="86" xfId="21" applyFont="1" applyFill="1" applyBorder="1" applyAlignment="1">
      <alignment horizontal="center" vertical="center"/>
    </xf>
    <xf numFmtId="0" fontId="58" fillId="2" borderId="81" xfId="21" applyFont="1" applyFill="1" applyBorder="1" applyAlignment="1">
      <alignment horizontal="center" vertical="center"/>
    </xf>
    <xf numFmtId="0" fontId="59" fillId="2" borderId="125" xfId="21" applyFont="1" applyFill="1" applyBorder="1" applyAlignment="1">
      <alignment vertical="center"/>
    </xf>
    <xf numFmtId="0" fontId="58" fillId="0" borderId="76" xfId="21" applyFont="1" applyBorder="1" applyAlignment="1">
      <alignment vertical="center"/>
    </xf>
    <xf numFmtId="0" fontId="3" fillId="0" borderId="75" xfId="21" applyBorder="1">
      <alignment vertical="center"/>
    </xf>
    <xf numFmtId="0" fontId="58" fillId="0" borderId="88" xfId="21" applyFont="1" applyBorder="1" applyAlignment="1">
      <alignment horizontal="center" vertical="center"/>
    </xf>
    <xf numFmtId="0" fontId="58" fillId="0" borderId="103" xfId="21" applyFont="1" applyBorder="1" applyAlignment="1">
      <alignment horizontal="center" vertical="center"/>
    </xf>
    <xf numFmtId="0" fontId="58" fillId="2" borderId="125" xfId="21" applyFont="1" applyFill="1" applyBorder="1" applyAlignment="1">
      <alignment vertical="center"/>
    </xf>
    <xf numFmtId="0" fontId="58" fillId="0" borderId="75" xfId="21" applyFont="1" applyBorder="1" applyAlignment="1">
      <alignment horizontal="center" vertical="center"/>
    </xf>
    <xf numFmtId="0" fontId="3" fillId="0" borderId="0" xfId="21" applyFont="1" applyAlignment="1">
      <alignment horizontal="center" vertical="center"/>
    </xf>
    <xf numFmtId="0" fontId="58" fillId="0" borderId="80" xfId="21" applyFont="1" applyBorder="1" applyAlignment="1">
      <alignment horizontal="center" vertical="center"/>
    </xf>
    <xf numFmtId="0" fontId="58" fillId="0" borderId="98" xfId="21" applyFont="1" applyBorder="1" applyAlignment="1">
      <alignment horizontal="center" vertical="center"/>
    </xf>
    <xf numFmtId="0" fontId="58" fillId="0" borderId="92" xfId="21" applyFont="1" applyBorder="1" applyAlignment="1">
      <alignment horizontal="center" vertical="center"/>
    </xf>
    <xf numFmtId="0" fontId="58" fillId="0" borderId="99" xfId="21" applyFont="1" applyBorder="1" applyAlignment="1">
      <alignment vertical="center"/>
    </xf>
    <xf numFmtId="0" fontId="58" fillId="0" borderId="158" xfId="21" applyFont="1" applyBorder="1">
      <alignment vertical="center"/>
    </xf>
    <xf numFmtId="0" fontId="58" fillId="0" borderId="97" xfId="21" applyFont="1" applyBorder="1" applyAlignment="1">
      <alignment vertical="center"/>
    </xf>
    <xf numFmtId="0" fontId="58" fillId="2" borderId="158" xfId="21" applyFont="1" applyFill="1" applyBorder="1" applyAlignment="1">
      <alignment vertical="center"/>
    </xf>
    <xf numFmtId="0" fontId="58" fillId="0" borderId="98" xfId="21" applyFont="1" applyBorder="1" applyAlignment="1">
      <alignment vertical="center"/>
    </xf>
    <xf numFmtId="0" fontId="58" fillId="0" borderId="92" xfId="21" applyFont="1" applyBorder="1" applyAlignment="1">
      <alignment vertical="center"/>
    </xf>
    <xf numFmtId="0" fontId="12" fillId="0" borderId="0" xfId="10" applyFont="1">
      <alignment vertical="center"/>
    </xf>
    <xf numFmtId="0" fontId="55" fillId="0" borderId="0" xfId="10" applyFont="1" applyAlignment="1">
      <alignment horizontal="center" vertical="center" wrapText="1"/>
    </xf>
    <xf numFmtId="0" fontId="50" fillId="0" borderId="0" xfId="10" applyFont="1" applyAlignment="1">
      <alignment horizontal="center" vertical="center"/>
    </xf>
    <xf numFmtId="0" fontId="49" fillId="0" borderId="102" xfId="10" applyFont="1" applyBorder="1" applyAlignment="1">
      <alignment horizontal="center" vertical="center"/>
    </xf>
    <xf numFmtId="0" fontId="49" fillId="0" borderId="32" xfId="10" applyFont="1" applyBorder="1" applyAlignment="1">
      <alignment horizontal="center" vertical="center" wrapText="1"/>
    </xf>
    <xf numFmtId="0" fontId="49" fillId="0" borderId="30" xfId="10" applyFont="1" applyBorder="1" applyAlignment="1">
      <alignment horizontal="center" vertical="center" wrapText="1"/>
    </xf>
    <xf numFmtId="0" fontId="49" fillId="0" borderId="31" xfId="10" applyFont="1" applyBorder="1" applyAlignment="1">
      <alignment horizontal="center" vertical="center" wrapText="1"/>
    </xf>
    <xf numFmtId="0" fontId="49" fillId="0" borderId="23" xfId="10" applyFont="1" applyBorder="1" applyAlignment="1">
      <alignment horizontal="center" vertical="center" wrapText="1"/>
    </xf>
    <xf numFmtId="0" fontId="50" fillId="0" borderId="30" xfId="10" applyFont="1" applyBorder="1" applyAlignment="1">
      <alignment horizontal="center" vertical="center" wrapText="1"/>
    </xf>
    <xf numFmtId="0" fontId="50" fillId="0" borderId="31" xfId="10" applyFont="1" applyBorder="1" applyAlignment="1">
      <alignment horizontal="center" vertical="center"/>
    </xf>
    <xf numFmtId="0" fontId="50" fillId="0" borderId="23" xfId="10" applyFont="1" applyBorder="1" applyAlignment="1">
      <alignment horizontal="center" vertical="center"/>
    </xf>
    <xf numFmtId="0" fontId="50" fillId="0" borderId="0" xfId="10" applyFont="1" applyAlignment="1">
      <alignment vertical="center" textRotation="255" wrapText="1"/>
    </xf>
    <xf numFmtId="0" fontId="50" fillId="0" borderId="102" xfId="10" applyFont="1" applyBorder="1" applyAlignment="1">
      <alignment horizontal="center" vertical="center"/>
    </xf>
    <xf numFmtId="0" fontId="49" fillId="0" borderId="0" xfId="10" applyFont="1">
      <alignment vertical="center"/>
    </xf>
    <xf numFmtId="0" fontId="49" fillId="0" borderId="0" xfId="10" applyFont="1" applyAlignment="1">
      <alignment horizontal="left" vertical="center" wrapText="1"/>
    </xf>
    <xf numFmtId="0" fontId="55" fillId="0" borderId="0" xfId="10" applyFont="1" applyAlignment="1">
      <alignment horizontal="center" vertical="center"/>
    </xf>
    <xf numFmtId="0" fontId="49" fillId="0" borderId="37" xfId="10" applyFont="1" applyBorder="1" applyAlignment="1">
      <alignment horizontal="center" vertical="center" wrapText="1"/>
    </xf>
    <xf numFmtId="0" fontId="49" fillId="0" borderId="19" xfId="10" applyFont="1" applyBorder="1" applyAlignment="1">
      <alignment horizontal="center" vertical="center" wrapText="1"/>
    </xf>
    <xf numFmtId="0" fontId="49" fillId="0" borderId="22" xfId="10" applyFont="1" applyBorder="1" applyAlignment="1">
      <alignment horizontal="center" vertical="center" wrapText="1"/>
    </xf>
    <xf numFmtId="0" fontId="50" fillId="0" borderId="37" xfId="10" applyFont="1" applyBorder="1" applyAlignment="1">
      <alignment horizontal="center" vertical="center"/>
    </xf>
    <xf numFmtId="0" fontId="50" fillId="0" borderId="19" xfId="10" applyFont="1" applyBorder="1" applyAlignment="1">
      <alignment horizontal="center" vertical="center"/>
    </xf>
    <xf numFmtId="0" fontId="50" fillId="0" borderId="22" xfId="10" applyFont="1" applyBorder="1" applyAlignment="1">
      <alignment horizontal="center" vertical="center"/>
    </xf>
    <xf numFmtId="0" fontId="49" fillId="0" borderId="189" xfId="10" applyFont="1" applyBorder="1" applyAlignment="1">
      <alignment horizontal="center" vertical="center" wrapText="1"/>
    </xf>
    <xf numFmtId="0" fontId="49" fillId="0" borderId="30" xfId="10" applyFont="1" applyBorder="1" applyAlignment="1">
      <alignment horizontal="left" vertical="center" indent="1"/>
    </xf>
    <xf numFmtId="0" fontId="49" fillId="0" borderId="32" xfId="10" applyFont="1" applyBorder="1" applyAlignment="1">
      <alignment horizontal="left" vertical="center" indent="1"/>
    </xf>
    <xf numFmtId="0" fontId="50" fillId="0" borderId="2" xfId="10" applyFont="1" applyBorder="1" applyAlignment="1">
      <alignment horizontal="center" vertical="center"/>
    </xf>
    <xf numFmtId="0" fontId="50" fillId="0" borderId="189" xfId="10" applyFont="1" applyBorder="1" applyAlignment="1">
      <alignment horizontal="center" vertical="center"/>
    </xf>
    <xf numFmtId="0" fontId="56" fillId="0" borderId="102" xfId="10" applyFont="1" applyBorder="1" applyAlignment="1">
      <alignment horizontal="center" vertical="center" wrapText="1"/>
    </xf>
    <xf numFmtId="0" fontId="56" fillId="0" borderId="105" xfId="10" applyFont="1" applyBorder="1" applyAlignment="1">
      <alignment horizontal="center" vertical="center" wrapText="1"/>
    </xf>
    <xf numFmtId="0" fontId="50" fillId="0" borderId="189" xfId="10" applyFont="1" applyBorder="1" applyAlignment="1">
      <alignment horizontal="left" vertical="center" wrapText="1" indent="1"/>
    </xf>
    <xf numFmtId="0" fontId="49" fillId="0" borderId="41" xfId="10" applyFont="1" applyBorder="1" applyAlignment="1">
      <alignment horizontal="center" vertical="center" wrapText="1"/>
    </xf>
    <xf numFmtId="0" fontId="49" fillId="0" borderId="37" xfId="10" applyFont="1" applyBorder="1" applyAlignment="1">
      <alignment horizontal="left" vertical="center" indent="1"/>
    </xf>
    <xf numFmtId="0" fontId="50" fillId="0" borderId="190" xfId="10" applyFont="1" applyBorder="1">
      <alignment vertical="center"/>
    </xf>
    <xf numFmtId="0" fontId="50" fillId="0" borderId="191" xfId="10" applyFont="1" applyBorder="1">
      <alignment vertical="center"/>
    </xf>
    <xf numFmtId="0" fontId="50" fillId="0" borderId="192" xfId="10" applyFont="1" applyBorder="1">
      <alignment vertical="center"/>
    </xf>
    <xf numFmtId="0" fontId="50" fillId="0" borderId="189" xfId="10" applyFont="1" applyBorder="1">
      <alignment vertical="center"/>
    </xf>
    <xf numFmtId="0" fontId="50" fillId="0" borderId="41" xfId="10" applyFont="1" applyBorder="1" applyAlignment="1">
      <alignment horizontal="left" vertical="center" wrapText="1" indent="1"/>
    </xf>
    <xf numFmtId="0" fontId="49" fillId="0" borderId="2" xfId="10" applyFont="1" applyBorder="1" applyAlignment="1">
      <alignment horizontal="center" vertical="center"/>
    </xf>
    <xf numFmtId="0" fontId="50" fillId="0" borderId="193" xfId="10" applyFont="1" applyBorder="1">
      <alignment vertical="center"/>
    </xf>
    <xf numFmtId="0" fontId="50" fillId="0" borderId="194" xfId="10" applyFont="1" applyBorder="1">
      <alignment vertical="center"/>
    </xf>
    <xf numFmtId="0" fontId="50" fillId="0" borderId="195" xfId="10" applyFont="1" applyBorder="1">
      <alignment vertical="center"/>
    </xf>
    <xf numFmtId="0" fontId="50" fillId="0" borderId="51" xfId="10" applyFont="1" applyBorder="1">
      <alignment vertical="center"/>
    </xf>
    <xf numFmtId="0" fontId="50" fillId="0" borderId="0" xfId="10" applyFont="1" applyAlignment="1">
      <alignment horizontal="right" vertical="center"/>
    </xf>
    <xf numFmtId="0" fontId="49" fillId="0" borderId="41" xfId="10" applyFont="1" applyBorder="1" applyAlignment="1">
      <alignment horizontal="center" vertical="center"/>
    </xf>
    <xf numFmtId="0" fontId="56" fillId="0" borderId="11" xfId="10" applyFont="1" applyBorder="1" applyAlignment="1">
      <alignment horizontal="left" vertical="center" wrapText="1" indent="1"/>
    </xf>
    <xf numFmtId="0" fontId="56" fillId="0" borderId="0" xfId="10" applyFont="1" applyAlignment="1">
      <alignment horizontal="left" vertical="center" wrapText="1" indent="1"/>
    </xf>
    <xf numFmtId="0" fontId="56" fillId="0" borderId="15" xfId="10" applyFont="1" applyBorder="1" applyAlignment="1">
      <alignment horizontal="left" vertical="center" wrapText="1" indent="1"/>
    </xf>
    <xf numFmtId="0" fontId="50" fillId="0" borderId="0" xfId="10" applyFont="1" applyAlignment="1">
      <alignment horizontal="left" vertical="center" wrapText="1"/>
    </xf>
    <xf numFmtId="0" fontId="56" fillId="0" borderId="102" xfId="10" applyFont="1" applyBorder="1" applyAlignment="1">
      <alignment horizontal="left" vertical="center" wrapText="1" indent="1"/>
    </xf>
    <xf numFmtId="0" fontId="49" fillId="0" borderId="51" xfId="10" applyFont="1" applyBorder="1" applyAlignment="1">
      <alignment horizontal="center" vertical="center"/>
    </xf>
    <xf numFmtId="0" fontId="56" fillId="0" borderId="37" xfId="10" applyFont="1" applyBorder="1" applyAlignment="1">
      <alignment horizontal="left" vertical="center" wrapText="1" indent="1"/>
    </xf>
    <xf numFmtId="0" fontId="56" fillId="0" borderId="19" xfId="10" applyFont="1" applyBorder="1" applyAlignment="1">
      <alignment horizontal="left" vertical="center" wrapText="1" indent="1"/>
    </xf>
    <xf numFmtId="0" fontId="56" fillId="0" borderId="22" xfId="10" applyFont="1" applyBorder="1" applyAlignment="1">
      <alignment horizontal="left" vertical="center" wrapText="1" indent="1"/>
    </xf>
    <xf numFmtId="0" fontId="49" fillId="0" borderId="51" xfId="10" applyFont="1" applyBorder="1" applyAlignment="1">
      <alignment horizontal="center" vertical="center" wrapText="1"/>
    </xf>
    <xf numFmtId="0" fontId="49" fillId="0" borderId="32" xfId="10" applyFont="1" applyBorder="1" applyAlignment="1">
      <alignment vertical="center"/>
    </xf>
    <xf numFmtId="0" fontId="50" fillId="0" borderId="42" xfId="10" applyFont="1" applyBorder="1" applyAlignment="1">
      <alignment horizontal="center" vertical="center" wrapText="1"/>
    </xf>
    <xf numFmtId="0" fontId="50" fillId="0" borderId="148" xfId="10" applyFont="1" applyBorder="1" applyAlignment="1">
      <alignment horizontal="center" vertical="center"/>
    </xf>
    <xf numFmtId="0" fontId="50" fillId="0" borderId="105" xfId="10" applyFont="1" applyBorder="1" applyAlignment="1">
      <alignment horizontal="center" vertical="center"/>
    </xf>
    <xf numFmtId="0" fontId="50" fillId="0" borderId="102" xfId="10" applyFont="1" applyBorder="1" applyAlignment="1">
      <alignment horizontal="center" vertical="center" wrapText="1"/>
    </xf>
    <xf numFmtId="0" fontId="50" fillId="0" borderId="51" xfId="10" applyFont="1" applyBorder="1" applyAlignment="1">
      <alignment horizontal="left" vertical="center" wrapText="1" indent="1"/>
    </xf>
    <xf numFmtId="0" fontId="18" fillId="2" borderId="120" xfId="17" applyFont="1" applyFill="1" applyBorder="1" applyAlignment="1">
      <alignment horizontal="distributed" vertical="center" indent="1"/>
    </xf>
    <xf numFmtId="0" fontId="18" fillId="2" borderId="62" xfId="17" applyFont="1" applyFill="1" applyBorder="1" applyAlignment="1">
      <alignment horizontal="distributed" vertical="center" indent="1"/>
    </xf>
    <xf numFmtId="0" fontId="18" fillId="2" borderId="153" xfId="17" applyFont="1" applyFill="1" applyBorder="1" applyAlignment="1">
      <alignment horizontal="center" vertical="center"/>
    </xf>
    <xf numFmtId="0" fontId="18" fillId="2" borderId="196" xfId="17" applyFont="1" applyFill="1" applyBorder="1" applyAlignment="1">
      <alignment horizontal="center" vertical="center" textRotation="255"/>
    </xf>
    <xf numFmtId="0" fontId="18" fillId="2" borderId="62" xfId="17" applyFont="1" applyFill="1" applyBorder="1" applyAlignment="1">
      <alignment horizontal="center" vertical="center" textRotation="255"/>
    </xf>
    <xf numFmtId="0" fontId="18" fillId="2" borderId="101" xfId="17" applyFont="1" applyFill="1" applyBorder="1" applyAlignment="1">
      <alignment horizontal="center" vertical="center" textRotation="255"/>
    </xf>
    <xf numFmtId="0" fontId="18" fillId="2" borderId="120" xfId="17" applyFont="1" applyFill="1" applyBorder="1" applyAlignment="1">
      <alignment horizontal="center" vertical="center" textRotation="255"/>
    </xf>
    <xf numFmtId="0" fontId="18" fillId="2" borderId="153" xfId="17" applyFont="1" applyFill="1" applyBorder="1" applyAlignment="1">
      <alignment horizontal="center" vertical="center" textRotation="255"/>
    </xf>
    <xf numFmtId="0" fontId="18" fillId="2" borderId="123" xfId="17" applyFont="1" applyFill="1" applyBorder="1" applyAlignment="1">
      <alignment horizontal="distributed" vertical="center" indent="1"/>
    </xf>
    <xf numFmtId="0" fontId="18" fillId="2" borderId="102" xfId="17" applyFont="1" applyFill="1" applyBorder="1" applyAlignment="1">
      <alignment horizontal="distributed" vertical="center" indent="1"/>
    </xf>
    <xf numFmtId="0" fontId="18" fillId="2" borderId="102" xfId="17" applyFont="1" applyFill="1" applyBorder="1" applyAlignment="1">
      <alignment horizontal="center" vertical="center"/>
    </xf>
    <xf numFmtId="0" fontId="18" fillId="2" borderId="42" xfId="17" applyFont="1" applyFill="1" applyBorder="1" applyAlignment="1">
      <alignment horizontal="center" vertical="center"/>
    </xf>
    <xf numFmtId="0" fontId="18" fillId="2" borderId="197" xfId="17" applyFont="1" applyFill="1" applyBorder="1" applyAlignment="1">
      <alignment horizontal="center" vertical="center" textRotation="255"/>
    </xf>
    <xf numFmtId="0" fontId="18" fillId="2" borderId="102" xfId="17" applyFont="1" applyFill="1" applyBorder="1" applyAlignment="1">
      <alignment horizontal="center" vertical="center" textRotation="255"/>
    </xf>
    <xf numFmtId="0" fontId="18" fillId="2" borderId="108" xfId="17" applyFont="1" applyFill="1" applyBorder="1" applyAlignment="1">
      <alignment horizontal="center" vertical="center" textRotation="255"/>
    </xf>
    <xf numFmtId="0" fontId="18" fillId="2" borderId="123" xfId="17" applyFont="1" applyFill="1" applyBorder="1" applyAlignment="1">
      <alignment horizontal="center" vertical="center" textRotation="255"/>
    </xf>
    <xf numFmtId="0" fontId="18" fillId="2" borderId="42" xfId="17" applyFont="1" applyFill="1" applyBorder="1" applyAlignment="1">
      <alignment horizontal="center" vertical="center" textRotation="255"/>
    </xf>
    <xf numFmtId="0" fontId="18" fillId="2" borderId="197" xfId="17" applyFont="1" applyFill="1" applyBorder="1" applyAlignment="1">
      <alignment horizontal="center" vertical="center" wrapText="1"/>
    </xf>
    <xf numFmtId="0" fontId="18" fillId="2" borderId="102" xfId="17" applyFont="1" applyFill="1" applyBorder="1" applyAlignment="1">
      <alignment horizontal="center" vertical="center" wrapText="1"/>
    </xf>
    <xf numFmtId="0" fontId="3" fillId="2" borderId="31" xfId="10" applyFill="1" applyBorder="1" applyAlignment="1">
      <alignment vertical="center" wrapText="1"/>
    </xf>
    <xf numFmtId="0" fontId="3" fillId="2" borderId="23" xfId="10" applyFill="1" applyBorder="1" applyAlignment="1">
      <alignment vertical="center" wrapText="1"/>
    </xf>
    <xf numFmtId="0" fontId="18" fillId="0" borderId="30" xfId="17" applyFont="1" applyFill="1" applyBorder="1" applyAlignment="1">
      <alignment horizontal="center" vertical="center"/>
    </xf>
    <xf numFmtId="0" fontId="3" fillId="2" borderId="76" xfId="10" applyFill="1" applyBorder="1" applyAlignment="1">
      <alignment vertical="center" wrapText="1"/>
    </xf>
    <xf numFmtId="0" fontId="3" fillId="2" borderId="0" xfId="10" applyFill="1" applyAlignment="1">
      <alignment vertical="center" wrapText="1"/>
    </xf>
    <xf numFmtId="0" fontId="3" fillId="2" borderId="15" xfId="10" applyFill="1" applyBorder="1" applyAlignment="1">
      <alignment vertical="center" wrapText="1"/>
    </xf>
    <xf numFmtId="0" fontId="18" fillId="2" borderId="125" xfId="17" applyFont="1" applyFill="1" applyBorder="1" applyAlignment="1">
      <alignment horizontal="center" vertical="center"/>
    </xf>
    <xf numFmtId="0" fontId="18" fillId="0" borderId="102" xfId="17" applyFont="1" applyFill="1" applyBorder="1" applyAlignment="1">
      <alignment horizontal="center" vertical="center" wrapText="1"/>
    </xf>
    <xf numFmtId="0" fontId="18" fillId="2" borderId="198" xfId="17" applyFont="1" applyFill="1" applyBorder="1" applyAlignment="1">
      <alignment horizontal="center" vertical="center" shrinkToFit="1"/>
    </xf>
    <xf numFmtId="0" fontId="18" fillId="2" borderId="199" xfId="17" applyFont="1" applyFill="1" applyBorder="1" applyAlignment="1">
      <alignment horizontal="center" vertical="center" shrinkToFit="1"/>
    </xf>
    <xf numFmtId="0" fontId="3" fillId="2" borderId="86" xfId="10" applyFill="1" applyBorder="1" applyAlignment="1">
      <alignment vertical="center" wrapText="1"/>
    </xf>
    <xf numFmtId="0" fontId="3" fillId="2" borderId="19" xfId="10" applyFill="1" applyBorder="1" applyAlignment="1">
      <alignment vertical="center" wrapText="1"/>
    </xf>
    <xf numFmtId="0" fontId="3" fillId="2" borderId="22" xfId="10" applyFill="1" applyBorder="1" applyAlignment="1">
      <alignment vertical="center" wrapText="1"/>
    </xf>
    <xf numFmtId="0" fontId="21" fillId="2" borderId="88" xfId="17" applyFont="1" applyFill="1" applyBorder="1" applyAlignment="1">
      <alignment horizontal="center" vertical="center" wrapText="1"/>
    </xf>
    <xf numFmtId="0" fontId="30" fillId="2" borderId="31" xfId="10" applyFont="1" applyFill="1" applyBorder="1" applyAlignment="1">
      <alignment horizontal="center" vertical="center" wrapText="1"/>
    </xf>
    <xf numFmtId="0" fontId="30" fillId="2" borderId="23" xfId="10" applyFont="1" applyFill="1" applyBorder="1" applyAlignment="1">
      <alignment horizontal="center" vertical="center" wrapText="1"/>
    </xf>
    <xf numFmtId="0" fontId="22" fillId="0" borderId="30" xfId="17" applyFont="1" applyFill="1" applyBorder="1" applyAlignment="1">
      <alignment vertical="top"/>
    </xf>
    <xf numFmtId="0" fontId="3" fillId="0" borderId="31" xfId="10" applyBorder="1" applyAlignment="1">
      <alignment vertical="top"/>
    </xf>
    <xf numFmtId="0" fontId="3" fillId="0" borderId="23" xfId="10" applyBorder="1" applyAlignment="1">
      <alignment vertical="top"/>
    </xf>
    <xf numFmtId="0" fontId="18" fillId="2" borderId="200" xfId="17" applyFont="1" applyFill="1" applyBorder="1" applyAlignment="1">
      <alignment horizontal="center" vertical="center" shrinkToFit="1"/>
    </xf>
    <xf numFmtId="0" fontId="30" fillId="2" borderId="76" xfId="10" applyFont="1" applyFill="1" applyBorder="1" applyAlignment="1">
      <alignment horizontal="center" vertical="center" wrapText="1"/>
    </xf>
    <xf numFmtId="0" fontId="30" fillId="2" borderId="0" xfId="10" applyFont="1" applyFill="1" applyAlignment="1">
      <alignment horizontal="center" vertical="center" wrapText="1"/>
    </xf>
    <xf numFmtId="0" fontId="30" fillId="2" borderId="15" xfId="10" applyFont="1" applyFill="1" applyBorder="1" applyAlignment="1">
      <alignment horizontal="center" vertical="center" wrapText="1"/>
    </xf>
    <xf numFmtId="0" fontId="3" fillId="0" borderId="11" xfId="10" applyBorder="1" applyAlignment="1">
      <alignment vertical="top"/>
    </xf>
    <xf numFmtId="0" fontId="3" fillId="0" borderId="0" xfId="10" applyAlignment="1">
      <alignment vertical="top"/>
    </xf>
    <xf numFmtId="0" fontId="3" fillId="0" borderId="15" xfId="10" applyBorder="1" applyAlignment="1">
      <alignment vertical="top"/>
    </xf>
    <xf numFmtId="0" fontId="18" fillId="0" borderId="123" xfId="17" applyFont="1" applyFill="1" applyBorder="1" applyAlignment="1">
      <alignment horizontal="left" vertical="center" indent="1"/>
    </xf>
    <xf numFmtId="0" fontId="18" fillId="0" borderId="102" xfId="17" applyFont="1" applyFill="1" applyBorder="1" applyAlignment="1">
      <alignment horizontal="left" vertical="center" indent="1"/>
    </xf>
    <xf numFmtId="0" fontId="18" fillId="0" borderId="102" xfId="17" applyFont="1" applyFill="1" applyBorder="1" applyAlignment="1">
      <alignment horizontal="center" vertical="center"/>
    </xf>
    <xf numFmtId="0" fontId="18" fillId="0" borderId="42" xfId="17" applyFont="1" applyFill="1" applyBorder="1" applyAlignment="1">
      <alignment horizontal="center" vertical="center"/>
    </xf>
    <xf numFmtId="0" fontId="18" fillId="2" borderId="197" xfId="17" applyFont="1" applyFill="1" applyBorder="1" applyAlignment="1">
      <alignment horizontal="center" vertical="center"/>
    </xf>
    <xf numFmtId="0" fontId="3" fillId="0" borderId="37" xfId="10" applyBorder="1" applyAlignment="1">
      <alignment vertical="top"/>
    </xf>
    <xf numFmtId="0" fontId="3" fillId="0" borderId="19" xfId="10" applyBorder="1" applyAlignment="1">
      <alignment vertical="top"/>
    </xf>
    <xf numFmtId="0" fontId="3" fillId="0" borderId="22" xfId="10" applyBorder="1" applyAlignment="1">
      <alignment vertical="top"/>
    </xf>
    <xf numFmtId="0" fontId="22" fillId="2" borderId="102" xfId="17" applyFont="1" applyFill="1" applyBorder="1">
      <alignment vertical="center"/>
    </xf>
    <xf numFmtId="0" fontId="22" fillId="2" borderId="123" xfId="17" applyFont="1" applyFill="1" applyBorder="1">
      <alignment vertical="center"/>
    </xf>
    <xf numFmtId="0" fontId="18" fillId="0" borderId="124" xfId="17" applyFont="1" applyFill="1" applyBorder="1" applyAlignment="1">
      <alignment horizontal="center" vertical="center"/>
    </xf>
    <xf numFmtId="0" fontId="18" fillId="0" borderId="11" xfId="17" applyFont="1" applyFill="1" applyBorder="1" applyAlignment="1">
      <alignment horizontal="center" vertical="center"/>
    </xf>
    <xf numFmtId="0" fontId="18" fillId="2" borderId="11" xfId="17" applyFont="1" applyFill="1" applyBorder="1" applyAlignment="1">
      <alignment horizontal="center" vertical="center"/>
    </xf>
    <xf numFmtId="0" fontId="22" fillId="2" borderId="88" xfId="17" applyFont="1" applyFill="1" applyBorder="1" applyAlignment="1">
      <alignment vertical="center" shrinkToFit="1"/>
    </xf>
    <xf numFmtId="0" fontId="22" fillId="2" borderId="31" xfId="17" applyFont="1" applyFill="1" applyBorder="1" applyAlignment="1">
      <alignment vertical="center" shrinkToFit="1"/>
    </xf>
    <xf numFmtId="0" fontId="22" fillId="2" borderId="23" xfId="17" applyFont="1" applyFill="1" applyBorder="1" applyAlignment="1">
      <alignment vertical="center" shrinkToFit="1"/>
    </xf>
    <xf numFmtId="0" fontId="22" fillId="0" borderId="189" xfId="17" applyFont="1" applyBorder="1" applyAlignment="1">
      <alignment horizontal="center" vertical="center"/>
    </xf>
    <xf numFmtId="0" fontId="18" fillId="2" borderId="37" xfId="17" applyFont="1" applyFill="1" applyBorder="1" applyAlignment="1">
      <alignment horizontal="center" vertical="center"/>
    </xf>
    <xf numFmtId="0" fontId="18" fillId="2" borderId="127" xfId="17" applyFont="1" applyFill="1" applyBorder="1" applyAlignment="1">
      <alignment horizontal="center" vertical="center"/>
    </xf>
    <xf numFmtId="0" fontId="22" fillId="2" borderId="86" xfId="17" applyFont="1" applyFill="1" applyBorder="1" applyAlignment="1">
      <alignment vertical="center" shrinkToFit="1"/>
    </xf>
    <xf numFmtId="0" fontId="22" fillId="2" borderId="19" xfId="17" applyFont="1" applyFill="1" applyBorder="1" applyAlignment="1">
      <alignment vertical="center" shrinkToFit="1"/>
    </xf>
    <xf numFmtId="0" fontId="22" fillId="2" borderId="22" xfId="17" applyFont="1" applyFill="1" applyBorder="1" applyAlignment="1">
      <alignment vertical="center" shrinkToFit="1"/>
    </xf>
    <xf numFmtId="0" fontId="21" fillId="2" borderId="201" xfId="17" applyFont="1" applyFill="1" applyBorder="1" applyAlignment="1">
      <alignment horizontal="center" vertical="center" wrapText="1"/>
    </xf>
    <xf numFmtId="0" fontId="3" fillId="2" borderId="31" xfId="10" applyFill="1" applyBorder="1" applyAlignment="1">
      <alignment horizontal="center" vertical="center" wrapText="1"/>
    </xf>
    <xf numFmtId="0" fontId="3" fillId="2" borderId="23" xfId="10" applyFill="1" applyBorder="1" applyAlignment="1">
      <alignment horizontal="center" vertical="center" wrapText="1"/>
    </xf>
    <xf numFmtId="0" fontId="18" fillId="0" borderId="189" xfId="17" applyFont="1" applyFill="1" applyBorder="1" applyAlignment="1">
      <alignment horizontal="center" vertical="center"/>
    </xf>
    <xf numFmtId="0" fontId="40" fillId="2" borderId="88" xfId="17" applyFont="1" applyFill="1" applyBorder="1" applyAlignment="1">
      <alignment horizontal="center" vertical="center" wrapText="1"/>
    </xf>
    <xf numFmtId="0" fontId="40" fillId="2" borderId="31" xfId="17" applyFont="1" applyFill="1" applyBorder="1" applyAlignment="1">
      <alignment horizontal="center" vertical="center" wrapText="1"/>
    </xf>
    <xf numFmtId="0" fontId="40" fillId="2" borderId="23" xfId="17" applyFont="1" applyFill="1" applyBorder="1" applyAlignment="1">
      <alignment horizontal="center" vertical="center" wrapText="1"/>
    </xf>
    <xf numFmtId="0" fontId="40" fillId="0" borderId="30" xfId="17" applyFont="1" applyFill="1" applyBorder="1" applyAlignment="1">
      <alignment horizontal="center" vertical="center" wrapText="1"/>
    </xf>
    <xf numFmtId="0" fontId="40" fillId="0" borderId="31" xfId="17" applyFont="1" applyFill="1" applyBorder="1" applyAlignment="1">
      <alignment horizontal="center" vertical="center"/>
    </xf>
    <xf numFmtId="0" fontId="40" fillId="0" borderId="23" xfId="17" applyFont="1" applyFill="1" applyBorder="1" applyAlignment="1">
      <alignment horizontal="center" vertical="center"/>
    </xf>
    <xf numFmtId="0" fontId="3" fillId="2" borderId="202" xfId="10" applyFill="1" applyBorder="1" applyAlignment="1">
      <alignment horizontal="center" vertical="center" wrapText="1"/>
    </xf>
    <xf numFmtId="0" fontId="3" fillId="2" borderId="0" xfId="10" applyFill="1" applyAlignment="1">
      <alignment horizontal="center" vertical="center" wrapText="1"/>
    </xf>
    <xf numFmtId="0" fontId="3" fillId="2" borderId="15" xfId="10" applyFill="1" applyBorder="1" applyAlignment="1">
      <alignment horizontal="center" vertical="center" wrapText="1"/>
    </xf>
    <xf numFmtId="0" fontId="40" fillId="2" borderId="76" xfId="17" applyFont="1" applyFill="1" applyBorder="1" applyAlignment="1">
      <alignment horizontal="center" vertical="center" wrapText="1"/>
    </xf>
    <xf numFmtId="0" fontId="40" fillId="2" borderId="0" xfId="17" applyFont="1" applyFill="1" applyBorder="1" applyAlignment="1">
      <alignment horizontal="center" vertical="center" wrapText="1"/>
    </xf>
    <xf numFmtId="0" fontId="40" fillId="2" borderId="15" xfId="17" applyFont="1" applyFill="1" applyBorder="1" applyAlignment="1">
      <alignment horizontal="center" vertical="center" wrapText="1"/>
    </xf>
    <xf numFmtId="0" fontId="40" fillId="0" borderId="11" xfId="17" applyFont="1" applyFill="1" applyBorder="1" applyAlignment="1">
      <alignment horizontal="center" vertical="center"/>
    </xf>
    <xf numFmtId="0" fontId="40" fillId="0" borderId="0" xfId="17" applyFont="1" applyFill="1" applyBorder="1" applyAlignment="1">
      <alignment horizontal="center" vertical="center"/>
    </xf>
    <xf numFmtId="0" fontId="40" fillId="0" borderId="15" xfId="17" applyFont="1" applyFill="1" applyBorder="1" applyAlignment="1">
      <alignment horizontal="center" vertical="center"/>
    </xf>
    <xf numFmtId="0" fontId="40" fillId="2" borderId="86" xfId="17" applyFont="1" applyFill="1" applyBorder="1" applyAlignment="1">
      <alignment horizontal="center" vertical="center" wrapText="1"/>
    </xf>
    <xf numFmtId="0" fontId="40" fillId="2" borderId="19" xfId="17" applyFont="1" applyFill="1" applyBorder="1" applyAlignment="1">
      <alignment horizontal="center" vertical="center" wrapText="1"/>
    </xf>
    <xf numFmtId="0" fontId="40" fillId="2" borderId="22" xfId="17" applyFont="1" applyFill="1" applyBorder="1" applyAlignment="1">
      <alignment horizontal="center" vertical="center" wrapText="1"/>
    </xf>
    <xf numFmtId="0" fontId="40" fillId="0" borderId="37" xfId="17" applyFont="1" applyFill="1" applyBorder="1" applyAlignment="1">
      <alignment horizontal="center" vertical="center"/>
    </xf>
    <xf numFmtId="0" fontId="40" fillId="0" borderId="19" xfId="17" applyFont="1" applyFill="1" applyBorder="1" applyAlignment="1">
      <alignment horizontal="center" vertical="center"/>
    </xf>
    <xf numFmtId="0" fontId="40" fillId="0" borderId="22" xfId="17" applyFont="1" applyFill="1" applyBorder="1" applyAlignment="1">
      <alignment horizontal="center" vertical="center"/>
    </xf>
    <xf numFmtId="0" fontId="3" fillId="2" borderId="125" xfId="10" applyFill="1" applyBorder="1" applyAlignment="1">
      <alignment horizontal="center" vertical="center"/>
    </xf>
    <xf numFmtId="0" fontId="21" fillId="2" borderId="123" xfId="17" applyFont="1" applyFill="1" applyBorder="1" applyAlignment="1">
      <alignment horizontal="center" vertical="center" wrapText="1"/>
    </xf>
    <xf numFmtId="0" fontId="21" fillId="2" borderId="102" xfId="17" applyFont="1" applyFill="1" applyBorder="1" applyAlignment="1">
      <alignment horizontal="center" vertical="center" wrapText="1"/>
    </xf>
    <xf numFmtId="0" fontId="21" fillId="0" borderId="0" xfId="17" applyFont="1" applyFill="1" applyAlignment="1">
      <alignment horizontal="right" vertical="center"/>
    </xf>
    <xf numFmtId="0" fontId="18" fillId="0" borderId="128" xfId="17" applyFont="1" applyFill="1" applyBorder="1" applyAlignment="1">
      <alignment horizontal="left" vertical="center" indent="1"/>
    </xf>
    <xf numFmtId="0" fontId="18" fillId="0" borderId="203" xfId="17" applyFont="1" applyFill="1" applyBorder="1" applyAlignment="1">
      <alignment horizontal="left" vertical="center" indent="1"/>
    </xf>
    <xf numFmtId="0" fontId="18" fillId="0" borderId="203" xfId="17" applyFont="1" applyFill="1" applyBorder="1" applyAlignment="1">
      <alignment horizontal="center" vertical="center"/>
    </xf>
    <xf numFmtId="0" fontId="18" fillId="0" borderId="114" xfId="17" applyFont="1" applyFill="1" applyBorder="1" applyAlignment="1">
      <alignment horizontal="center" vertical="center"/>
    </xf>
    <xf numFmtId="0" fontId="3" fillId="2" borderId="204" xfId="10" applyFill="1" applyBorder="1" applyAlignment="1">
      <alignment horizontal="center" vertical="center" wrapText="1"/>
    </xf>
    <xf numFmtId="0" fontId="3" fillId="2" borderId="97" xfId="10" applyFill="1" applyBorder="1" applyAlignment="1">
      <alignment horizontal="center" vertical="center" wrapText="1"/>
    </xf>
    <xf numFmtId="0" fontId="3" fillId="2" borderId="99" xfId="10" applyFill="1" applyBorder="1" applyAlignment="1">
      <alignment horizontal="center" vertical="center" wrapText="1"/>
    </xf>
    <xf numFmtId="0" fontId="3" fillId="0" borderId="133" xfId="10" applyBorder="1" applyAlignment="1">
      <alignment horizontal="center" vertical="center"/>
    </xf>
    <xf numFmtId="0" fontId="3" fillId="2" borderId="158" xfId="10" applyFill="1" applyBorder="1" applyAlignment="1">
      <alignment horizontal="center" vertical="center"/>
    </xf>
    <xf numFmtId="0" fontId="21" fillId="2" borderId="128" xfId="17" applyFont="1" applyFill="1" applyBorder="1" applyAlignment="1">
      <alignment horizontal="center" vertical="center" wrapText="1"/>
    </xf>
    <xf numFmtId="0" fontId="21" fillId="2" borderId="203" xfId="17" applyFont="1" applyFill="1" applyBorder="1" applyAlignment="1">
      <alignment horizontal="center" vertical="center" wrapText="1"/>
    </xf>
    <xf numFmtId="0" fontId="18" fillId="2" borderId="111" xfId="17" applyFont="1" applyFill="1" applyBorder="1" applyAlignment="1">
      <alignment horizontal="center" vertical="center"/>
    </xf>
    <xf numFmtId="0" fontId="12" fillId="0" borderId="0" xfId="10" applyFont="1" applyAlignment="1">
      <alignment horizontal="right" vertical="center"/>
    </xf>
    <xf numFmtId="0" fontId="15" fillId="0" borderId="75" xfId="22" applyFont="1" applyBorder="1" applyAlignment="1">
      <alignment horizontal="center" vertical="center"/>
    </xf>
    <xf numFmtId="0" fontId="30" fillId="0" borderId="60" xfId="22" applyFont="1" applyBorder="1" applyAlignment="1">
      <alignment horizontal="distributed" vertical="center"/>
    </xf>
    <xf numFmtId="0" fontId="21" fillId="0" borderId="67" xfId="17" applyFont="1" applyFill="1" applyBorder="1" applyAlignment="1">
      <alignment horizontal="distributed" vertical="center"/>
    </xf>
    <xf numFmtId="0" fontId="21" fillId="0" borderId="100" xfId="17" applyFont="1" applyFill="1" applyBorder="1" applyAlignment="1">
      <alignment horizontal="distributed" vertical="center"/>
    </xf>
    <xf numFmtId="0" fontId="21" fillId="0" borderId="64" xfId="17" applyFont="1" applyFill="1" applyBorder="1" applyAlignment="1">
      <alignment horizontal="center" vertical="center"/>
    </xf>
    <xf numFmtId="0" fontId="21" fillId="0" borderId="205" xfId="17" applyFont="1" applyFill="1" applyBorder="1" applyAlignment="1">
      <alignment horizontal="center" vertical="center"/>
    </xf>
    <xf numFmtId="0" fontId="30" fillId="0" borderId="206" xfId="22" applyFont="1" applyBorder="1" applyAlignment="1">
      <alignment horizontal="center" vertical="center" wrapText="1"/>
    </xf>
    <xf numFmtId="0" fontId="30" fillId="0" borderId="69" xfId="22" applyFont="1" applyBorder="1" applyAlignment="1">
      <alignment horizontal="center" vertical="center" wrapText="1"/>
    </xf>
    <xf numFmtId="0" fontId="30" fillId="0" borderId="119" xfId="22" applyFont="1" applyBorder="1" applyAlignment="1">
      <alignment horizontal="center" vertical="center" wrapText="1"/>
    </xf>
    <xf numFmtId="0" fontId="30" fillId="0" borderId="120" xfId="22" applyFont="1" applyBorder="1" applyAlignment="1">
      <alignment horizontal="center" vertical="center" wrapText="1"/>
    </xf>
    <xf numFmtId="0" fontId="30" fillId="0" borderId="62" xfId="22" applyFont="1" applyBorder="1" applyAlignment="1">
      <alignment horizontal="center" vertical="center" wrapText="1"/>
    </xf>
    <xf numFmtId="0" fontId="30" fillId="0" borderId="101" xfId="22" applyFont="1" applyBorder="1" applyAlignment="1">
      <alignment horizontal="center" vertical="center" wrapText="1"/>
    </xf>
    <xf numFmtId="0" fontId="30" fillId="0" borderId="117" xfId="22" applyFont="1" applyBorder="1" applyAlignment="1">
      <alignment horizontal="center" vertical="center" wrapText="1"/>
    </xf>
    <xf numFmtId="0" fontId="30" fillId="0" borderId="0" xfId="22" applyFont="1" applyFill="1" applyBorder="1" applyAlignment="1">
      <alignment horizontal="left" vertical="center"/>
    </xf>
    <xf numFmtId="0" fontId="30" fillId="0" borderId="0" xfId="22" applyFont="1" applyFill="1" applyAlignment="1">
      <alignment vertical="center" wrapText="1"/>
    </xf>
    <xf numFmtId="0" fontId="30" fillId="0" borderId="0" xfId="22" applyFont="1" applyAlignment="1">
      <alignment horizontal="left" vertical="center"/>
    </xf>
    <xf numFmtId="0" fontId="30" fillId="0" borderId="0" xfId="22" applyFont="1">
      <alignment vertical="center"/>
    </xf>
    <xf numFmtId="0" fontId="30" fillId="0" borderId="73" xfId="22" applyFont="1" applyBorder="1" applyAlignment="1">
      <alignment horizontal="distributed" vertical="center"/>
    </xf>
    <xf numFmtId="0" fontId="21" fillId="0" borderId="15" xfId="17" applyFont="1" applyFill="1" applyBorder="1" applyAlignment="1">
      <alignment horizontal="distributed" vertical="center"/>
    </xf>
    <xf numFmtId="0" fontId="21" fillId="0" borderId="41" xfId="17" applyFont="1" applyFill="1" applyBorder="1" applyAlignment="1">
      <alignment horizontal="distributed" vertical="center"/>
    </xf>
    <xf numFmtId="0" fontId="21" fillId="0" borderId="19" xfId="17" applyFont="1" applyFill="1" applyBorder="1" applyAlignment="1">
      <alignment horizontal="center" vertical="center"/>
    </xf>
    <xf numFmtId="0" fontId="21" fillId="0" borderId="207" xfId="17" applyFont="1" applyFill="1" applyBorder="1" applyAlignment="1">
      <alignment horizontal="center" vertical="center"/>
    </xf>
    <xf numFmtId="0" fontId="30" fillId="0" borderId="208" xfId="22" applyFont="1" applyBorder="1" applyAlignment="1">
      <alignment horizontal="center" vertical="center" wrapText="1"/>
    </xf>
    <xf numFmtId="0" fontId="30" fillId="0" borderId="51" xfId="22" applyFont="1" applyBorder="1" applyAlignment="1">
      <alignment horizontal="center" vertical="center" wrapText="1"/>
    </xf>
    <xf numFmtId="0" fontId="30" fillId="0" borderId="42" xfId="22" applyFont="1" applyBorder="1" applyAlignment="1">
      <alignment horizontal="center" vertical="center" wrapText="1"/>
    </xf>
    <xf numFmtId="0" fontId="30" fillId="0" borderId="148" xfId="22" applyFont="1" applyBorder="1" applyAlignment="1">
      <alignment horizontal="center" vertical="center" wrapText="1"/>
    </xf>
    <xf numFmtId="0" fontId="30" fillId="0" borderId="105" xfId="22" applyFont="1" applyBorder="1" applyAlignment="1">
      <alignment horizontal="center" vertical="center" wrapText="1"/>
    </xf>
    <xf numFmtId="0" fontId="30" fillId="0" borderId="19" xfId="22" applyFont="1" applyBorder="1" applyAlignment="1">
      <alignment horizontal="center" vertical="center" wrapText="1"/>
    </xf>
    <xf numFmtId="0" fontId="30" fillId="0" borderId="123" xfId="22" applyFont="1" applyBorder="1" applyAlignment="1">
      <alignment horizontal="center" vertical="center" wrapText="1"/>
    </xf>
    <xf numFmtId="0" fontId="30" fillId="0" borderId="102" xfId="22" applyFont="1" applyBorder="1" applyAlignment="1">
      <alignment horizontal="center" vertical="center" wrapText="1"/>
    </xf>
    <xf numFmtId="0" fontId="30" fillId="0" borderId="108" xfId="22" applyFont="1" applyBorder="1" applyAlignment="1">
      <alignment horizontal="center" vertical="center" wrapText="1"/>
    </xf>
    <xf numFmtId="0" fontId="30" fillId="0" borderId="121" xfId="22" applyFont="1" applyBorder="1" applyAlignment="1">
      <alignment horizontal="center" vertical="center" wrapText="1"/>
    </xf>
    <xf numFmtId="0" fontId="30" fillId="0" borderId="106" xfId="22" applyFont="1" applyBorder="1" applyAlignment="1">
      <alignment horizontal="center" vertical="center" wrapText="1"/>
    </xf>
    <xf numFmtId="0" fontId="30" fillId="0" borderId="15" xfId="5" applyFont="1" applyBorder="1" applyAlignment="1">
      <alignment horizontal="distributed" vertical="center"/>
    </xf>
    <xf numFmtId="0" fontId="30" fillId="0" borderId="41" xfId="5" applyFont="1" applyBorder="1" applyAlignment="1">
      <alignment horizontal="distributed" vertical="center"/>
    </xf>
    <xf numFmtId="0" fontId="21" fillId="0" borderId="23" xfId="17" applyFont="1" applyFill="1" applyBorder="1" applyAlignment="1">
      <alignment horizontal="distributed" vertical="center"/>
    </xf>
    <xf numFmtId="0" fontId="19" fillId="0" borderId="198" xfId="17" applyFont="1" applyFill="1" applyBorder="1" applyAlignment="1">
      <alignment horizontal="distributed" vertical="center"/>
    </xf>
    <xf numFmtId="0" fontId="31" fillId="0" borderId="209" xfId="22" applyFont="1" applyBorder="1" applyAlignment="1">
      <alignment horizontal="center" vertical="center" wrapText="1"/>
    </xf>
    <xf numFmtId="0" fontId="31" fillId="0" borderId="41" xfId="22" applyFont="1" applyBorder="1" applyAlignment="1">
      <alignment horizontal="center" vertical="center" wrapText="1"/>
    </xf>
    <xf numFmtId="0" fontId="31" fillId="0" borderId="42" xfId="22" applyFont="1" applyBorder="1" applyAlignment="1">
      <alignment horizontal="center" vertical="center" wrapText="1"/>
    </xf>
    <xf numFmtId="0" fontId="31" fillId="0" borderId="148" xfId="22" applyFont="1" applyBorder="1" applyAlignment="1">
      <alignment horizontal="center" vertical="center" wrapText="1"/>
    </xf>
    <xf numFmtId="0" fontId="31" fillId="0" borderId="105" xfId="22" applyFont="1" applyBorder="1" applyAlignment="1">
      <alignment horizontal="center" vertical="center" wrapText="1"/>
    </xf>
    <xf numFmtId="0" fontId="31" fillId="0" borderId="51" xfId="22" applyFont="1" applyBorder="1" applyAlignment="1">
      <alignment horizontal="center" vertical="center" wrapText="1"/>
    </xf>
    <xf numFmtId="0" fontId="29" fillId="0" borderId="102" xfId="22" applyFont="1" applyBorder="1" applyAlignment="1">
      <alignment horizontal="center" vertical="center" wrapText="1"/>
    </xf>
    <xf numFmtId="0" fontId="31" fillId="0" borderId="121" xfId="22" applyFont="1" applyBorder="1" applyAlignment="1">
      <alignment horizontal="center" vertical="center" wrapText="1"/>
    </xf>
    <xf numFmtId="0" fontId="31" fillId="0" borderId="106" xfId="22" applyFont="1" applyBorder="1" applyAlignment="1">
      <alignment horizontal="center" vertical="center" wrapText="1"/>
    </xf>
    <xf numFmtId="0" fontId="30" fillId="0" borderId="77" xfId="22" applyFont="1" applyBorder="1" applyAlignment="1">
      <alignment horizontal="center" vertical="center"/>
    </xf>
    <xf numFmtId="0" fontId="21" fillId="0" borderId="189" xfId="17" applyFont="1" applyFill="1" applyBorder="1" applyAlignment="1">
      <alignment horizontal="center" vertical="center"/>
    </xf>
    <xf numFmtId="0" fontId="21" fillId="0" borderId="23" xfId="17" applyFont="1" applyFill="1" applyBorder="1" applyAlignment="1">
      <alignment horizontal="center" vertical="center"/>
    </xf>
    <xf numFmtId="0" fontId="21" fillId="0" borderId="30" xfId="17" applyFont="1" applyFill="1" applyBorder="1" applyAlignment="1">
      <alignment horizontal="center" vertical="center"/>
    </xf>
    <xf numFmtId="0" fontId="30" fillId="0" borderId="201" xfId="22" applyFont="1" applyBorder="1" applyAlignment="1">
      <alignment horizontal="center" vertical="center" wrapText="1"/>
    </xf>
    <xf numFmtId="0" fontId="30" fillId="0" borderId="66" xfId="22" applyFont="1" applyBorder="1" applyAlignment="1">
      <alignment horizontal="center" vertical="center" wrapText="1"/>
    </xf>
    <xf numFmtId="0" fontId="30" fillId="0" borderId="67" xfId="22" applyFont="1" applyBorder="1" applyAlignment="1">
      <alignment horizontal="center" vertical="center" wrapText="1"/>
    </xf>
    <xf numFmtId="0" fontId="30" fillId="0" borderId="100" xfId="22" applyFont="1" applyBorder="1" applyAlignment="1">
      <alignment horizontal="center" vertical="center" wrapText="1"/>
    </xf>
    <xf numFmtId="0" fontId="30" fillId="0" borderId="147" xfId="22" applyFont="1" applyBorder="1" applyAlignment="1">
      <alignment horizontal="center" vertical="center" wrapText="1"/>
    </xf>
    <xf numFmtId="0" fontId="30" fillId="0" borderId="30" xfId="22" applyFont="1" applyBorder="1" applyAlignment="1">
      <alignment horizontal="center" vertical="center" wrapText="1"/>
    </xf>
    <xf numFmtId="0" fontId="30" fillId="0" borderId="23" xfId="22" applyFont="1" applyBorder="1" applyAlignment="1">
      <alignment horizontal="center" vertical="center" wrapText="1"/>
    </xf>
    <xf numFmtId="0" fontId="30" fillId="0" borderId="31" xfId="22" applyFont="1" applyBorder="1" applyAlignment="1">
      <alignment horizontal="center" vertical="center" wrapText="1"/>
    </xf>
    <xf numFmtId="0" fontId="30" fillId="0" borderId="189" xfId="22" applyFont="1" applyBorder="1" applyAlignment="1">
      <alignment horizontal="center" vertical="center" wrapText="1"/>
    </xf>
    <xf numFmtId="0" fontId="30" fillId="0" borderId="103" xfId="22" applyFont="1" applyBorder="1" applyAlignment="1">
      <alignment horizontal="center" vertical="center" wrapText="1"/>
    </xf>
    <xf numFmtId="0" fontId="30" fillId="0" borderId="143" xfId="22" applyFont="1" applyBorder="1" applyAlignment="1">
      <alignment horizontal="center" vertical="center"/>
    </xf>
    <xf numFmtId="0" fontId="21" fillId="0" borderId="41" xfId="17" applyFont="1" applyFill="1" applyBorder="1" applyAlignment="1">
      <alignment horizontal="center" vertical="center"/>
    </xf>
    <xf numFmtId="0" fontId="21" fillId="0" borderId="15" xfId="17" applyFont="1" applyFill="1" applyBorder="1" applyAlignment="1">
      <alignment horizontal="center" vertical="center"/>
    </xf>
    <xf numFmtId="0" fontId="21" fillId="0" borderId="11" xfId="17" applyFont="1" applyFill="1" applyBorder="1" applyAlignment="1">
      <alignment horizontal="center" vertical="center"/>
    </xf>
    <xf numFmtId="0" fontId="30" fillId="0" borderId="202" xfId="22" applyFont="1" applyBorder="1" applyAlignment="1">
      <alignment horizontal="center" vertical="center" wrapText="1"/>
    </xf>
    <xf numFmtId="0" fontId="30" fillId="0" borderId="76" xfId="22" applyFont="1" applyBorder="1" applyAlignment="1">
      <alignment horizontal="center" vertical="center" wrapText="1"/>
    </xf>
    <xf numFmtId="0" fontId="30" fillId="0" borderId="15" xfId="22" applyFont="1" applyBorder="1" applyAlignment="1">
      <alignment horizontal="center" vertical="center" wrapText="1"/>
    </xf>
    <xf numFmtId="0" fontId="30" fillId="0" borderId="41" xfId="22" applyFont="1" applyBorder="1" applyAlignment="1">
      <alignment horizontal="center" vertical="center" wrapText="1"/>
    </xf>
    <xf numFmtId="0" fontId="30" fillId="0" borderId="125" xfId="22" applyFont="1" applyBorder="1" applyAlignment="1">
      <alignment horizontal="center" vertical="center" wrapText="1"/>
    </xf>
    <xf numFmtId="0" fontId="30" fillId="0" borderId="77" xfId="22" applyFont="1" applyBorder="1" applyAlignment="1">
      <alignment horizontal="center" vertical="center" wrapText="1"/>
    </xf>
    <xf numFmtId="0" fontId="30" fillId="0" borderId="11" xfId="22" applyFont="1" applyBorder="1" applyAlignment="1">
      <alignment horizontal="center" vertical="center" wrapText="1"/>
    </xf>
    <xf numFmtId="0" fontId="30" fillId="0" borderId="0" xfId="22" applyFont="1" applyBorder="1" applyAlignment="1">
      <alignment horizontal="center" vertical="center" wrapText="1"/>
    </xf>
    <xf numFmtId="0" fontId="30" fillId="0" borderId="75" xfId="22" applyFont="1" applyBorder="1" applyAlignment="1">
      <alignment horizontal="center" vertical="center" wrapText="1"/>
    </xf>
    <xf numFmtId="0" fontId="30" fillId="0" borderId="124" xfId="22" applyFont="1" applyBorder="1" applyAlignment="1">
      <alignment horizontal="center" vertical="center" wrapText="1"/>
    </xf>
    <xf numFmtId="0" fontId="3" fillId="0" borderId="102" xfId="22" applyFont="1" applyBorder="1" applyAlignment="1">
      <alignment horizontal="center" vertical="center" wrapText="1"/>
    </xf>
    <xf numFmtId="0" fontId="3" fillId="0" borderId="42" xfId="22" applyFont="1" applyBorder="1" applyAlignment="1">
      <alignment horizontal="center" vertical="center" wrapText="1"/>
    </xf>
    <xf numFmtId="0" fontId="3" fillId="0" borderId="108" xfId="22" applyFont="1" applyBorder="1" applyAlignment="1">
      <alignment horizontal="center" vertical="center" wrapText="1"/>
    </xf>
    <xf numFmtId="0" fontId="30" fillId="0" borderId="143" xfId="22" applyFont="1" applyBorder="1" applyAlignment="1">
      <alignment horizontal="center" vertical="center" wrapText="1"/>
    </xf>
    <xf numFmtId="0" fontId="30" fillId="0" borderId="126" xfId="22" applyFont="1" applyBorder="1" applyAlignment="1">
      <alignment horizontal="center" vertical="center" wrapText="1"/>
    </xf>
    <xf numFmtId="0" fontId="21" fillId="0" borderId="22" xfId="17" applyFont="1" applyFill="1" applyBorder="1" applyAlignment="1">
      <alignment horizontal="center" vertical="center"/>
    </xf>
    <xf numFmtId="0" fontId="21" fillId="0" borderId="37" xfId="17" applyFont="1" applyFill="1" applyBorder="1" applyAlignment="1">
      <alignment horizontal="center" vertical="center"/>
    </xf>
    <xf numFmtId="0" fontId="31" fillId="0" borderId="210" xfId="22" applyFont="1" applyBorder="1" applyAlignment="1">
      <alignment horizontal="center" vertical="center" wrapText="1"/>
    </xf>
    <xf numFmtId="0" fontId="3" fillId="0" borderId="210" xfId="22" applyFont="1" applyBorder="1" applyAlignment="1">
      <alignment horizontal="center" vertical="center" wrapText="1"/>
    </xf>
    <xf numFmtId="0" fontId="3" fillId="0" borderId="211" xfId="22" applyFont="1" applyBorder="1" applyAlignment="1">
      <alignment horizontal="center" vertical="center" wrapText="1"/>
    </xf>
    <xf numFmtId="0" fontId="3" fillId="0" borderId="212" xfId="22" applyFont="1" applyBorder="1" applyAlignment="1">
      <alignment horizontal="center" vertical="center" wrapText="1"/>
    </xf>
    <xf numFmtId="0" fontId="21" fillId="0" borderId="148" xfId="17" applyFont="1" applyFill="1" applyBorder="1" applyAlignment="1">
      <alignment horizontal="center" vertical="center"/>
    </xf>
    <xf numFmtId="0" fontId="30" fillId="0" borderId="148" xfId="5" applyFont="1" applyBorder="1" applyAlignment="1">
      <alignment horizontal="center" vertical="center"/>
    </xf>
    <xf numFmtId="0" fontId="31" fillId="0" borderId="213" xfId="22" applyFont="1" applyBorder="1" applyAlignment="1">
      <alignment horizontal="center" vertical="center" wrapText="1"/>
    </xf>
    <xf numFmtId="0" fontId="3" fillId="0" borderId="213" xfId="22" applyFont="1" applyBorder="1" applyAlignment="1">
      <alignment horizontal="center" vertical="center" wrapText="1"/>
    </xf>
    <xf numFmtId="0" fontId="3" fillId="0" borderId="20" xfId="22" applyFont="1" applyBorder="1" applyAlignment="1">
      <alignment horizontal="center" vertical="center" wrapText="1"/>
    </xf>
    <xf numFmtId="0" fontId="3" fillId="0" borderId="214" xfId="22" applyFont="1" applyBorder="1" applyAlignment="1">
      <alignment horizontal="center" vertical="center" wrapText="1"/>
    </xf>
    <xf numFmtId="0" fontId="21" fillId="0" borderId="31" xfId="17" applyFont="1" applyFill="1" applyBorder="1" applyAlignment="1">
      <alignment horizontal="center" vertical="center"/>
    </xf>
    <xf numFmtId="0" fontId="31" fillId="0" borderId="215" xfId="22" applyFont="1" applyBorder="1" applyAlignment="1">
      <alignment horizontal="center" vertical="center" wrapText="1"/>
    </xf>
    <xf numFmtId="0" fontId="3" fillId="0" borderId="215" xfId="22" applyFont="1" applyBorder="1" applyAlignment="1">
      <alignment horizontal="center" vertical="center" wrapText="1"/>
    </xf>
    <xf numFmtId="0" fontId="3" fillId="0" borderId="216" xfId="22" applyFont="1" applyBorder="1" applyAlignment="1">
      <alignment horizontal="center" vertical="center" wrapText="1"/>
    </xf>
    <xf numFmtId="0" fontId="3" fillId="0" borderId="217" xfId="22" applyFont="1" applyBorder="1" applyAlignment="1">
      <alignment horizontal="center" vertical="center" wrapText="1"/>
    </xf>
    <xf numFmtId="0" fontId="21" fillId="0" borderId="0" xfId="17" applyFont="1" applyFill="1" applyBorder="1" applyAlignment="1">
      <alignment horizontal="center" vertical="center"/>
    </xf>
    <xf numFmtId="0" fontId="31" fillId="0" borderId="218" xfId="22" applyFont="1" applyBorder="1" applyAlignment="1">
      <alignment horizontal="center" vertical="center" wrapText="1"/>
    </xf>
    <xf numFmtId="0" fontId="3" fillId="0" borderId="219" xfId="22" applyFont="1" applyBorder="1" applyAlignment="1">
      <alignment vertical="center" wrapText="1"/>
    </xf>
    <xf numFmtId="0" fontId="3" fillId="0" borderId="219" xfId="22" applyFont="1" applyBorder="1" applyAlignment="1">
      <alignment horizontal="center" vertical="center" wrapText="1"/>
    </xf>
    <xf numFmtId="0" fontId="3" fillId="0" borderId="220" xfId="22" applyFont="1" applyBorder="1" applyAlignment="1">
      <alignment horizontal="center" vertical="center" wrapText="1"/>
    </xf>
    <xf numFmtId="0" fontId="30" fillId="0" borderId="189" xfId="22" applyFont="1" applyBorder="1" applyAlignment="1">
      <alignment vertical="center" wrapText="1"/>
    </xf>
    <xf numFmtId="0" fontId="31" fillId="0" borderId="221" xfId="22" applyFont="1" applyBorder="1" applyAlignment="1">
      <alignment horizontal="center" vertical="center" wrapText="1"/>
    </xf>
    <xf numFmtId="0" fontId="3" fillId="0" borderId="222" xfId="22" applyFont="1" applyBorder="1" applyAlignment="1">
      <alignment vertical="center" wrapText="1"/>
    </xf>
    <xf numFmtId="0" fontId="3" fillId="0" borderId="222" xfId="22" applyFont="1" applyBorder="1" applyAlignment="1">
      <alignment horizontal="center" vertical="center" wrapText="1"/>
    </xf>
    <xf numFmtId="0" fontId="3" fillId="0" borderId="223" xfId="22" applyFont="1" applyBorder="1" applyAlignment="1">
      <alignment horizontal="center" vertical="center" wrapText="1"/>
    </xf>
    <xf numFmtId="0" fontId="31" fillId="0" borderId="77" xfId="22" applyFont="1" applyBorder="1" applyAlignment="1">
      <alignment horizontal="center" vertical="center" wrapText="1"/>
    </xf>
    <xf numFmtId="0" fontId="31" fillId="0" borderId="30" xfId="22" applyFont="1" applyBorder="1" applyAlignment="1">
      <alignment horizontal="center" vertical="center" wrapText="1"/>
    </xf>
    <xf numFmtId="0" fontId="31" fillId="0" borderId="23" xfId="22" applyFont="1" applyBorder="1" applyAlignment="1">
      <alignment horizontal="center" vertical="center" wrapText="1"/>
    </xf>
    <xf numFmtId="0" fontId="30" fillId="0" borderId="144" xfId="22" applyFont="1" applyBorder="1" applyAlignment="1">
      <alignment horizontal="center" vertical="center"/>
    </xf>
    <xf numFmtId="0" fontId="21" fillId="0" borderId="133" xfId="17" applyFont="1" applyFill="1" applyBorder="1" applyAlignment="1">
      <alignment horizontal="center" vertical="center"/>
    </xf>
    <xf numFmtId="0" fontId="21" fillId="0" borderId="97" xfId="17" applyFont="1" applyFill="1" applyBorder="1" applyAlignment="1">
      <alignment horizontal="center" vertical="center"/>
    </xf>
    <xf numFmtId="0" fontId="30" fillId="0" borderId="204" xfId="22" applyFont="1" applyBorder="1" applyAlignment="1">
      <alignment horizontal="center" vertical="center" wrapText="1"/>
    </xf>
    <xf numFmtId="0" fontId="31" fillId="0" borderId="98" xfId="22" applyFont="1" applyBorder="1" applyAlignment="1">
      <alignment horizontal="center" vertical="center" wrapText="1"/>
    </xf>
    <xf numFmtId="0" fontId="31" fillId="0" borderId="99" xfId="22" applyFont="1" applyBorder="1" applyAlignment="1">
      <alignment horizontal="center" vertical="center" wrapText="1"/>
    </xf>
    <xf numFmtId="0" fontId="3" fillId="0" borderId="133" xfId="22" applyFont="1" applyBorder="1" applyAlignment="1">
      <alignment horizontal="center" vertical="center" wrapText="1"/>
    </xf>
    <xf numFmtId="0" fontId="30" fillId="0" borderId="224" xfId="22" applyFont="1" applyBorder="1" applyAlignment="1">
      <alignment vertical="center" wrapText="1"/>
    </xf>
    <xf numFmtId="0" fontId="30" fillId="0" borderId="144" xfId="22" applyFont="1" applyBorder="1" applyAlignment="1">
      <alignment horizontal="center" vertical="center" wrapText="1"/>
    </xf>
    <xf numFmtId="0" fontId="30" fillId="0" borderId="133" xfId="22" applyFont="1" applyBorder="1" applyAlignment="1">
      <alignment horizontal="center" vertical="center" wrapText="1"/>
    </xf>
    <xf numFmtId="0" fontId="30" fillId="0" borderId="146" xfId="22" applyFont="1" applyBorder="1" applyAlignment="1">
      <alignment horizontal="center" vertical="center" wrapText="1"/>
    </xf>
    <xf numFmtId="0" fontId="30" fillId="0" borderId="99" xfId="22" applyFont="1" applyBorder="1" applyAlignment="1">
      <alignment horizontal="center" vertical="center" wrapText="1"/>
    </xf>
    <xf numFmtId="0" fontId="30" fillId="0" borderId="97" xfId="22" applyFont="1" applyBorder="1" applyAlignment="1">
      <alignment horizontal="center" vertical="center" wrapText="1"/>
    </xf>
    <xf numFmtId="0" fontId="30" fillId="0" borderId="225" xfId="22" applyFont="1" applyBorder="1" applyAlignment="1">
      <alignment horizontal="center" vertical="center" wrapText="1"/>
    </xf>
    <xf numFmtId="0" fontId="30" fillId="0" borderId="226" xfId="22" applyFont="1" applyBorder="1" applyAlignment="1">
      <alignment horizontal="center" vertical="center" wrapText="1"/>
    </xf>
    <xf numFmtId="0" fontId="30" fillId="0" borderId="227" xfId="22" applyFont="1" applyBorder="1" applyAlignment="1">
      <alignment horizontal="center" vertical="center" wrapText="1"/>
    </xf>
    <xf numFmtId="0" fontId="30" fillId="0" borderId="92" xfId="22" applyFont="1" applyBorder="1" applyAlignment="1">
      <alignment horizontal="center" vertical="center" wrapText="1"/>
    </xf>
    <xf numFmtId="0" fontId="3" fillId="0" borderId="225" xfId="22" applyFont="1" applyBorder="1" applyAlignment="1">
      <alignment vertical="center"/>
    </xf>
    <xf numFmtId="0" fontId="3" fillId="0" borderId="226" xfId="7" applyFont="1" applyBorder="1" applyAlignment="1">
      <alignment vertical="center"/>
    </xf>
    <xf numFmtId="0" fontId="3" fillId="0" borderId="227" xfId="7" applyFont="1" applyBorder="1" applyAlignment="1">
      <alignment vertical="center"/>
    </xf>
    <xf numFmtId="0" fontId="30" fillId="0" borderId="158" xfId="22" applyFont="1" applyBorder="1" applyAlignment="1">
      <alignment horizontal="center" vertical="center" wrapText="1"/>
    </xf>
    <xf numFmtId="0" fontId="60" fillId="0" borderId="0" xfId="10" applyFont="1" applyAlignment="1">
      <alignment horizontal="right" vertical="center"/>
    </xf>
    <xf numFmtId="0" fontId="61" fillId="0" borderId="75" xfId="22" applyFont="1" applyBorder="1" applyAlignment="1">
      <alignment horizontal="center" vertical="center"/>
    </xf>
    <xf numFmtId="0" fontId="62" fillId="0" borderId="60" xfId="22" applyFont="1" applyBorder="1" applyAlignment="1">
      <alignment horizontal="distributed" vertical="center"/>
    </xf>
    <xf numFmtId="0" fontId="24" fillId="0" borderId="67" xfId="17" applyFont="1" applyFill="1" applyBorder="1" applyAlignment="1">
      <alignment horizontal="distributed" vertical="center"/>
    </xf>
    <xf numFmtId="0" fontId="24" fillId="0" borderId="100" xfId="17" applyFont="1" applyFill="1" applyBorder="1" applyAlignment="1">
      <alignment horizontal="distributed" vertical="center"/>
    </xf>
    <xf numFmtId="0" fontId="24" fillId="0" borderId="64" xfId="17" applyFont="1" applyFill="1" applyBorder="1" applyAlignment="1">
      <alignment horizontal="center" vertical="center"/>
    </xf>
    <xf numFmtId="0" fontId="24" fillId="0" borderId="205" xfId="17" applyFont="1" applyFill="1" applyBorder="1" applyAlignment="1">
      <alignment horizontal="center" vertical="center"/>
    </xf>
    <xf numFmtId="0" fontId="62" fillId="0" borderId="206" xfId="22" applyFont="1" applyBorder="1" applyAlignment="1">
      <alignment horizontal="center" vertical="center" wrapText="1"/>
    </xf>
    <xf numFmtId="0" fontId="62" fillId="0" borderId="69" xfId="22" applyFont="1" applyBorder="1" applyAlignment="1">
      <alignment horizontal="center" vertical="center" wrapText="1"/>
    </xf>
    <xf numFmtId="0" fontId="62" fillId="0" borderId="119" xfId="22" applyFont="1" applyBorder="1" applyAlignment="1">
      <alignment horizontal="center" vertical="center" wrapText="1"/>
    </xf>
    <xf numFmtId="0" fontId="62" fillId="0" borderId="120" xfId="22" applyFont="1" applyBorder="1" applyAlignment="1">
      <alignment horizontal="center" vertical="center" wrapText="1"/>
    </xf>
    <xf numFmtId="0" fontId="62" fillId="0" borderId="62" xfId="22" applyFont="1" applyBorder="1" applyAlignment="1">
      <alignment horizontal="center" vertical="center" wrapText="1"/>
    </xf>
    <xf numFmtId="0" fontId="62" fillId="0" borderId="101" xfId="22" applyFont="1" applyBorder="1" applyAlignment="1">
      <alignment horizontal="center" vertical="center" wrapText="1"/>
    </xf>
    <xf numFmtId="0" fontId="62" fillId="0" borderId="117" xfId="22" applyFont="1" applyBorder="1" applyAlignment="1">
      <alignment horizontal="center" vertical="center" wrapText="1"/>
    </xf>
    <xf numFmtId="0" fontId="62" fillId="0" borderId="0" xfId="22" applyFont="1" applyFill="1" applyBorder="1" applyAlignment="1">
      <alignment horizontal="left" vertical="center"/>
    </xf>
    <xf numFmtId="0" fontId="62" fillId="0" borderId="0" xfId="22" applyFont="1" applyFill="1" applyAlignment="1">
      <alignment vertical="center" wrapText="1"/>
    </xf>
    <xf numFmtId="0" fontId="62" fillId="0" borderId="0" xfId="22" applyFont="1" applyFill="1" applyAlignment="1">
      <alignment horizontal="left" vertical="center" wrapText="1"/>
    </xf>
    <xf numFmtId="0" fontId="62" fillId="0" borderId="0" xfId="22" applyFont="1" applyAlignment="1">
      <alignment horizontal="left" vertical="center"/>
    </xf>
    <xf numFmtId="0" fontId="62" fillId="0" borderId="0" xfId="22" applyFont="1">
      <alignment vertical="center"/>
    </xf>
    <xf numFmtId="0" fontId="62" fillId="0" borderId="73" xfId="22" applyFont="1" applyBorder="1" applyAlignment="1">
      <alignment horizontal="distributed" vertical="center"/>
    </xf>
    <xf numFmtId="0" fontId="24" fillId="0" borderId="15" xfId="17" applyFont="1" applyFill="1" applyBorder="1" applyAlignment="1">
      <alignment horizontal="distributed" vertical="center"/>
    </xf>
    <xf numFmtId="0" fontId="24" fillId="0" borderId="41" xfId="17" applyFont="1" applyFill="1" applyBorder="1" applyAlignment="1">
      <alignment horizontal="distributed" vertical="center"/>
    </xf>
    <xf numFmtId="0" fontId="24" fillId="0" borderId="19" xfId="17" applyFont="1" applyFill="1" applyBorder="1" applyAlignment="1">
      <alignment horizontal="center" vertical="center"/>
    </xf>
    <xf numFmtId="0" fontId="24" fillId="0" borderId="207" xfId="17" applyFont="1" applyFill="1" applyBorder="1" applyAlignment="1">
      <alignment horizontal="center" vertical="center"/>
    </xf>
    <xf numFmtId="0" fontId="62" fillId="0" borderId="208" xfId="22" applyFont="1" applyBorder="1" applyAlignment="1">
      <alignment horizontal="center" vertical="center" wrapText="1"/>
    </xf>
    <xf numFmtId="0" fontId="62" fillId="0" borderId="51" xfId="22" applyFont="1" applyBorder="1" applyAlignment="1">
      <alignment horizontal="center" vertical="center" wrapText="1"/>
    </xf>
    <xf numFmtId="0" fontId="62" fillId="0" borderId="42" xfId="22" applyFont="1" applyBorder="1" applyAlignment="1">
      <alignment horizontal="center" vertical="center" wrapText="1"/>
    </xf>
    <xf numFmtId="0" fontId="62" fillId="0" borderId="148" xfId="22" applyFont="1" applyBorder="1" applyAlignment="1">
      <alignment horizontal="center" vertical="center" wrapText="1"/>
    </xf>
    <xf numFmtId="0" fontId="62" fillId="0" borderId="105" xfId="22" applyFont="1" applyBorder="1" applyAlignment="1">
      <alignment horizontal="center" vertical="center" wrapText="1"/>
    </xf>
    <xf numFmtId="0" fontId="30" fillId="0" borderId="32" xfId="22" applyFont="1" applyBorder="1" applyAlignment="1">
      <alignment horizontal="center" vertical="center" wrapText="1"/>
    </xf>
    <xf numFmtId="0" fontId="62" fillId="0" borderId="15" xfId="6" applyFont="1" applyBorder="1" applyAlignment="1">
      <alignment horizontal="distributed" vertical="center"/>
    </xf>
    <xf numFmtId="0" fontId="62" fillId="0" borderId="41" xfId="6" applyFont="1" applyBorder="1" applyAlignment="1">
      <alignment horizontal="distributed" vertical="center"/>
    </xf>
    <xf numFmtId="0" fontId="24" fillId="0" borderId="23" xfId="17" applyFont="1" applyFill="1" applyBorder="1" applyAlignment="1">
      <alignment horizontal="distributed" vertical="center"/>
    </xf>
    <xf numFmtId="0" fontId="63" fillId="0" borderId="198" xfId="17" applyFont="1" applyFill="1" applyBorder="1" applyAlignment="1">
      <alignment horizontal="distributed" vertical="center"/>
    </xf>
    <xf numFmtId="0" fontId="64" fillId="0" borderId="209" xfId="22" applyFont="1" applyBorder="1" applyAlignment="1">
      <alignment horizontal="center" vertical="center" wrapText="1"/>
    </xf>
    <xf numFmtId="0" fontId="64" fillId="0" borderId="41" xfId="22" applyFont="1" applyBorder="1" applyAlignment="1">
      <alignment horizontal="center" vertical="center" wrapText="1"/>
    </xf>
    <xf numFmtId="0" fontId="64" fillId="0" borderId="42" xfId="22" applyFont="1" applyBorder="1" applyAlignment="1">
      <alignment horizontal="center" vertical="center" wrapText="1"/>
    </xf>
    <xf numFmtId="0" fontId="64" fillId="0" borderId="148" xfId="22" applyFont="1" applyBorder="1" applyAlignment="1">
      <alignment horizontal="center" vertical="center" wrapText="1"/>
    </xf>
    <xf numFmtId="0" fontId="64" fillId="0" borderId="105" xfId="22" applyFont="1" applyBorder="1" applyAlignment="1">
      <alignment horizontal="center" vertical="center" wrapText="1"/>
    </xf>
    <xf numFmtId="0" fontId="64" fillId="0" borderId="51" xfId="22" applyFont="1" applyBorder="1" applyAlignment="1">
      <alignment horizontal="center" vertical="center" wrapText="1"/>
    </xf>
    <xf numFmtId="0" fontId="29" fillId="0" borderId="32" xfId="22" applyFont="1" applyBorder="1" applyAlignment="1">
      <alignment horizontal="center" vertical="center" wrapText="1"/>
    </xf>
    <xf numFmtId="0" fontId="65" fillId="0" borderId="77" xfId="22" applyFont="1" applyBorder="1" applyAlignment="1">
      <alignment horizontal="center" vertical="center"/>
    </xf>
    <xf numFmtId="0" fontId="66" fillId="0" borderId="2" xfId="17" applyFont="1" applyFill="1" applyBorder="1" applyAlignment="1">
      <alignment horizontal="center" vertical="center"/>
    </xf>
    <xf numFmtId="0" fontId="66" fillId="0" borderId="23" xfId="17" applyFont="1" applyFill="1" applyBorder="1" applyAlignment="1">
      <alignment horizontal="center" vertical="center"/>
    </xf>
    <xf numFmtId="0" fontId="66" fillId="0" borderId="30" xfId="17" applyFont="1" applyFill="1" applyBorder="1" applyAlignment="1">
      <alignment horizontal="center" vertical="center"/>
    </xf>
    <xf numFmtId="0" fontId="65" fillId="0" borderId="201" xfId="22" applyFont="1" applyBorder="1" applyAlignment="1">
      <alignment horizontal="center" vertical="center" wrapText="1"/>
    </xf>
    <xf numFmtId="0" fontId="62" fillId="0" borderId="66" xfId="22" applyFont="1" applyBorder="1" applyAlignment="1">
      <alignment horizontal="center" vertical="center" wrapText="1"/>
    </xf>
    <xf numFmtId="0" fontId="62" fillId="0" borderId="67" xfId="22" applyFont="1" applyBorder="1" applyAlignment="1">
      <alignment horizontal="center" vertical="center" wrapText="1"/>
    </xf>
    <xf numFmtId="0" fontId="65" fillId="0" borderId="100" xfId="22" applyFont="1" applyBorder="1" applyAlignment="1">
      <alignment horizontal="center" vertical="center" wrapText="1"/>
    </xf>
    <xf numFmtId="0" fontId="62" fillId="0" borderId="147" xfId="22" applyFont="1" applyBorder="1" applyAlignment="1">
      <alignment horizontal="center" vertical="center" wrapText="1"/>
    </xf>
    <xf numFmtId="0" fontId="62" fillId="0" borderId="32" xfId="22" applyFont="1" applyBorder="1" applyAlignment="1">
      <alignment horizontal="center" vertical="center" wrapText="1"/>
    </xf>
    <xf numFmtId="0" fontId="65" fillId="0" borderId="30" xfId="22" applyFont="1" applyBorder="1" applyAlignment="1">
      <alignment horizontal="center" vertical="center" wrapText="1"/>
    </xf>
    <xf numFmtId="0" fontId="65" fillId="0" borderId="23" xfId="22" applyFont="1" applyBorder="1" applyAlignment="1">
      <alignment horizontal="center" vertical="center" wrapText="1"/>
    </xf>
    <xf numFmtId="0" fontId="62" fillId="0" borderId="31" xfId="22" applyFont="1" applyBorder="1" applyAlignment="1">
      <alignment horizontal="center" vertical="center" wrapText="1"/>
    </xf>
    <xf numFmtId="0" fontId="65" fillId="0" borderId="123" xfId="22" applyFont="1" applyBorder="1" applyAlignment="1">
      <alignment horizontal="center" vertical="center" wrapText="1"/>
    </xf>
    <xf numFmtId="0" fontId="65" fillId="0" borderId="2" xfId="22" applyFont="1" applyBorder="1" applyAlignment="1">
      <alignment horizontal="center" vertical="center" wrapText="1"/>
    </xf>
    <xf numFmtId="0" fontId="62" fillId="0" borderId="2" xfId="22" applyFont="1" applyBorder="1" applyAlignment="1">
      <alignment horizontal="center" vertical="center" wrapText="1"/>
    </xf>
    <xf numFmtId="0" fontId="62" fillId="0" borderId="103" xfId="22" applyFont="1" applyBorder="1" applyAlignment="1">
      <alignment horizontal="center" vertical="center" wrapText="1"/>
    </xf>
    <xf numFmtId="0" fontId="62" fillId="0" borderId="121" xfId="22" applyFont="1" applyBorder="1" applyAlignment="1">
      <alignment horizontal="center" vertical="center" wrapText="1"/>
    </xf>
    <xf numFmtId="0" fontId="62" fillId="0" borderId="108" xfId="22" applyFont="1" applyBorder="1" applyAlignment="1">
      <alignment horizontal="center" vertical="center" wrapText="1"/>
    </xf>
    <xf numFmtId="0" fontId="65" fillId="0" borderId="143" xfId="22" applyFont="1" applyBorder="1" applyAlignment="1">
      <alignment horizontal="center" vertical="center"/>
    </xf>
    <xf numFmtId="0" fontId="66" fillId="0" borderId="41" xfId="17" applyFont="1" applyFill="1" applyBorder="1" applyAlignment="1">
      <alignment horizontal="center" vertical="center"/>
    </xf>
    <xf numFmtId="0" fontId="66" fillId="0" borderId="15" xfId="17" applyFont="1" applyFill="1" applyBorder="1" applyAlignment="1">
      <alignment horizontal="center" vertical="center"/>
    </xf>
    <xf numFmtId="0" fontId="66" fillId="0" borderId="11" xfId="17" applyFont="1" applyFill="1" applyBorder="1" applyAlignment="1">
      <alignment horizontal="center" vertical="center"/>
    </xf>
    <xf numFmtId="0" fontId="65" fillId="0" borderId="202" xfId="22" applyFont="1" applyBorder="1" applyAlignment="1">
      <alignment horizontal="center" vertical="center" wrapText="1"/>
    </xf>
    <xf numFmtId="0" fontId="62" fillId="0" borderId="76" xfId="22" applyFont="1" applyBorder="1" applyAlignment="1">
      <alignment horizontal="center" vertical="center" wrapText="1"/>
    </xf>
    <xf numFmtId="0" fontId="62" fillId="0" borderId="15" xfId="22" applyFont="1" applyBorder="1" applyAlignment="1">
      <alignment horizontal="center" vertical="center" wrapText="1"/>
    </xf>
    <xf numFmtId="0" fontId="65" fillId="0" borderId="41" xfId="22" applyFont="1" applyBorder="1" applyAlignment="1">
      <alignment horizontal="center" vertical="center" wrapText="1"/>
    </xf>
    <xf numFmtId="0" fontId="65" fillId="0" borderId="51" xfId="22" applyFont="1" applyBorder="1" applyAlignment="1">
      <alignment horizontal="center" vertical="center" wrapText="1"/>
    </xf>
    <xf numFmtId="0" fontId="62" fillId="0" borderId="125" xfId="22" applyFont="1" applyBorder="1" applyAlignment="1">
      <alignment horizontal="center" vertical="center" wrapText="1"/>
    </xf>
    <xf numFmtId="0" fontId="65" fillId="0" borderId="77" xfId="22" applyFont="1" applyBorder="1" applyAlignment="1">
      <alignment horizontal="center" vertical="center" wrapText="1"/>
    </xf>
    <xf numFmtId="0" fontId="65" fillId="0" borderId="11" xfId="22" applyFont="1" applyBorder="1" applyAlignment="1">
      <alignment horizontal="center" vertical="center" wrapText="1"/>
    </xf>
    <xf numFmtId="0" fontId="65" fillId="0" borderId="15" xfId="22" applyFont="1" applyBorder="1" applyAlignment="1">
      <alignment horizontal="center" vertical="center" wrapText="1"/>
    </xf>
    <xf numFmtId="0" fontId="62" fillId="0" borderId="0" xfId="22" applyFont="1" applyBorder="1" applyAlignment="1">
      <alignment horizontal="center" vertical="center" wrapText="1"/>
    </xf>
    <xf numFmtId="0" fontId="62" fillId="0" borderId="75" xfId="22" applyFont="1" applyBorder="1" applyAlignment="1">
      <alignment horizontal="center" vertical="center" wrapText="1"/>
    </xf>
    <xf numFmtId="0" fontId="62" fillId="0" borderId="77" xfId="22" applyFont="1" applyBorder="1" applyAlignment="1">
      <alignment horizontal="center" vertical="center" wrapText="1"/>
    </xf>
    <xf numFmtId="0" fontId="65" fillId="0" borderId="124" xfId="22" applyFont="1" applyBorder="1" applyAlignment="1">
      <alignment horizontal="center" vertical="center" wrapText="1"/>
    </xf>
    <xf numFmtId="0" fontId="67" fillId="0" borderId="32" xfId="22" applyFont="1" applyBorder="1" applyAlignment="1">
      <alignment horizontal="center" vertical="center" wrapText="1"/>
    </xf>
    <xf numFmtId="0" fontId="67" fillId="0" borderId="42" xfId="22" applyFont="1" applyBorder="1" applyAlignment="1">
      <alignment horizontal="center" vertical="center" wrapText="1"/>
    </xf>
    <xf numFmtId="0" fontId="67" fillId="0" borderId="108" xfId="22" applyFont="1" applyBorder="1" applyAlignment="1">
      <alignment horizontal="center" vertical="center" wrapText="1"/>
    </xf>
    <xf numFmtId="0" fontId="65" fillId="0" borderId="143" xfId="22" applyFont="1" applyBorder="1" applyAlignment="1">
      <alignment horizontal="center" vertical="center" wrapText="1"/>
    </xf>
    <xf numFmtId="0" fontId="62" fillId="0" borderId="126" xfId="22" applyFont="1" applyBorder="1" applyAlignment="1">
      <alignment horizontal="center" vertical="center" wrapText="1"/>
    </xf>
    <xf numFmtId="0" fontId="65" fillId="0" borderId="125" xfId="22" applyFont="1" applyBorder="1" applyAlignment="1">
      <alignment horizontal="center" vertical="center" wrapText="1"/>
    </xf>
    <xf numFmtId="0" fontId="66" fillId="0" borderId="22" xfId="17" applyFont="1" applyFill="1" applyBorder="1" applyAlignment="1">
      <alignment horizontal="center" vertical="center"/>
    </xf>
    <xf numFmtId="0" fontId="66" fillId="0" borderId="37" xfId="17" applyFont="1" applyFill="1" applyBorder="1" applyAlignment="1">
      <alignment horizontal="center" vertical="center"/>
    </xf>
    <xf numFmtId="0" fontId="64" fillId="0" borderId="228" xfId="22" applyFont="1" applyBorder="1" applyAlignment="1">
      <alignment horizontal="center" vertical="center" wrapText="1"/>
    </xf>
    <xf numFmtId="0" fontId="67" fillId="0" borderId="228" xfId="22" applyFont="1" applyBorder="1" applyAlignment="1">
      <alignment horizontal="center" vertical="center" wrapText="1"/>
    </xf>
    <xf numFmtId="0" fontId="67" fillId="0" borderId="211" xfId="22" applyFont="1" applyBorder="1" applyAlignment="1">
      <alignment horizontal="center" vertical="center" wrapText="1"/>
    </xf>
    <xf numFmtId="0" fontId="67" fillId="0" borderId="212" xfId="22" applyFont="1" applyBorder="1" applyAlignment="1">
      <alignment horizontal="center" vertical="center" wrapText="1"/>
    </xf>
    <xf numFmtId="0" fontId="62" fillId="0" borderId="123" xfId="22" applyFont="1" applyBorder="1" applyAlignment="1">
      <alignment horizontal="center" vertical="center" wrapText="1"/>
    </xf>
    <xf numFmtId="0" fontId="65" fillId="0" borderId="32" xfId="22" applyFont="1" applyBorder="1" applyAlignment="1">
      <alignment horizontal="center" vertical="center" wrapText="1"/>
    </xf>
    <xf numFmtId="0" fontId="24" fillId="0" borderId="148" xfId="17" applyFont="1" applyFill="1" applyBorder="1" applyAlignment="1">
      <alignment horizontal="center" vertical="center"/>
    </xf>
    <xf numFmtId="0" fontId="62" fillId="0" borderId="148" xfId="6" applyFont="1" applyBorder="1" applyAlignment="1">
      <alignment horizontal="center" vertical="center"/>
    </xf>
    <xf numFmtId="0" fontId="62" fillId="0" borderId="143" xfId="22" applyFont="1" applyBorder="1" applyAlignment="1">
      <alignment horizontal="center" vertical="center" wrapText="1"/>
    </xf>
    <xf numFmtId="0" fontId="64" fillId="0" borderId="213" xfId="22" applyFont="1" applyBorder="1" applyAlignment="1">
      <alignment horizontal="center" vertical="center" wrapText="1"/>
    </xf>
    <xf numFmtId="0" fontId="67" fillId="0" borderId="213" xfId="22" applyFont="1" applyBorder="1" applyAlignment="1">
      <alignment horizontal="center" vertical="center" wrapText="1"/>
    </xf>
    <xf numFmtId="0" fontId="67" fillId="0" borderId="20" xfId="22" applyFont="1" applyBorder="1" applyAlignment="1">
      <alignment horizontal="center" vertical="center" wrapText="1"/>
    </xf>
    <xf numFmtId="0" fontId="67" fillId="0" borderId="214" xfId="22" applyFont="1" applyBorder="1" applyAlignment="1">
      <alignment horizontal="center" vertical="center" wrapText="1"/>
    </xf>
    <xf numFmtId="0" fontId="66" fillId="0" borderId="31" xfId="17" applyFont="1" applyFill="1" applyBorder="1" applyAlignment="1">
      <alignment horizontal="center" vertical="center"/>
    </xf>
    <xf numFmtId="0" fontId="64" fillId="0" borderId="215" xfId="22" applyFont="1" applyBorder="1" applyAlignment="1">
      <alignment horizontal="center" vertical="center" wrapText="1"/>
    </xf>
    <xf numFmtId="0" fontId="67" fillId="0" borderId="215" xfId="22" applyFont="1" applyBorder="1" applyAlignment="1">
      <alignment horizontal="center" vertical="center" wrapText="1"/>
    </xf>
    <xf numFmtId="0" fontId="67" fillId="0" borderId="216" xfId="22" applyFont="1" applyBorder="1" applyAlignment="1">
      <alignment horizontal="center" vertical="center" wrapText="1"/>
    </xf>
    <xf numFmtId="0" fontId="67" fillId="0" borderId="217" xfId="22" applyFont="1" applyBorder="1" applyAlignment="1">
      <alignment horizontal="center" vertical="center" wrapText="1"/>
    </xf>
    <xf numFmtId="0" fontId="66" fillId="0" borderId="0" xfId="17" applyFont="1" applyFill="1" applyBorder="1" applyAlignment="1">
      <alignment horizontal="center" vertical="center"/>
    </xf>
    <xf numFmtId="0" fontId="64" fillId="0" borderId="218" xfId="22" applyFont="1" applyBorder="1" applyAlignment="1">
      <alignment horizontal="center" vertical="center" wrapText="1"/>
    </xf>
    <xf numFmtId="0" fontId="67" fillId="0" borderId="219" xfId="22" applyFont="1" applyBorder="1" applyAlignment="1">
      <alignment vertical="center" wrapText="1"/>
    </xf>
    <xf numFmtId="0" fontId="67" fillId="0" borderId="219" xfId="22" applyFont="1" applyBorder="1" applyAlignment="1">
      <alignment horizontal="center" vertical="center" wrapText="1"/>
    </xf>
    <xf numFmtId="0" fontId="67" fillId="0" borderId="220" xfId="22" applyFont="1" applyBorder="1" applyAlignment="1">
      <alignment horizontal="center" vertical="center" wrapText="1"/>
    </xf>
    <xf numFmtId="0" fontId="62" fillId="0" borderId="2" xfId="22" applyFont="1" applyBorder="1" applyAlignment="1">
      <alignment vertical="center" wrapText="1"/>
    </xf>
    <xf numFmtId="0" fontId="64" fillId="0" borderId="221" xfId="22" applyFont="1" applyBorder="1" applyAlignment="1">
      <alignment horizontal="center" vertical="center" wrapText="1"/>
    </xf>
    <xf numFmtId="0" fontId="67" fillId="0" borderId="222" xfId="22" applyFont="1" applyBorder="1" applyAlignment="1">
      <alignment vertical="center" wrapText="1"/>
    </xf>
    <xf numFmtId="0" fontId="67" fillId="0" borderId="222" xfId="22" applyFont="1" applyBorder="1" applyAlignment="1">
      <alignment horizontal="center" vertical="center" wrapText="1"/>
    </xf>
    <xf numFmtId="0" fontId="67" fillId="0" borderId="223" xfId="22" applyFont="1" applyBorder="1" applyAlignment="1">
      <alignment horizontal="center" vertical="center" wrapText="1"/>
    </xf>
    <xf numFmtId="0" fontId="64" fillId="0" borderId="77" xfId="22" applyFont="1" applyBorder="1" applyAlignment="1">
      <alignment horizontal="center" vertical="center" wrapText="1"/>
    </xf>
    <xf numFmtId="0" fontId="68" fillId="0" borderId="30" xfId="22" applyFont="1" applyBorder="1" applyAlignment="1">
      <alignment horizontal="center" vertical="center" wrapText="1"/>
    </xf>
    <xf numFmtId="0" fontId="68" fillId="0" borderId="23" xfId="22" applyFont="1" applyBorder="1" applyAlignment="1">
      <alignment horizontal="center" vertical="center" wrapText="1"/>
    </xf>
    <xf numFmtId="0" fontId="65" fillId="0" borderId="144" xfId="22" applyFont="1" applyBorder="1" applyAlignment="1">
      <alignment horizontal="center" vertical="center"/>
    </xf>
    <xf numFmtId="0" fontId="66" fillId="0" borderId="133" xfId="17" applyFont="1" applyFill="1" applyBorder="1" applyAlignment="1">
      <alignment horizontal="center" vertical="center"/>
    </xf>
    <xf numFmtId="0" fontId="66" fillId="0" borderId="97" xfId="17" applyFont="1" applyFill="1" applyBorder="1" applyAlignment="1">
      <alignment horizontal="center" vertical="center"/>
    </xf>
    <xf numFmtId="0" fontId="65" fillId="0" borderId="204" xfId="22" applyFont="1" applyBorder="1" applyAlignment="1">
      <alignment horizontal="center" vertical="center" wrapText="1"/>
    </xf>
    <xf numFmtId="0" fontId="64" fillId="0" borderId="98" xfId="22" applyFont="1" applyBorder="1" applyAlignment="1">
      <alignment horizontal="center" vertical="center" wrapText="1"/>
    </xf>
    <xf numFmtId="0" fontId="64" fillId="0" borderId="99" xfId="22" applyFont="1" applyBorder="1" applyAlignment="1">
      <alignment horizontal="center" vertical="center" wrapText="1"/>
    </xf>
    <xf numFmtId="0" fontId="67" fillId="0" borderId="133" xfId="22" applyFont="1" applyBorder="1" applyAlignment="1">
      <alignment horizontal="center" vertical="center" wrapText="1"/>
    </xf>
    <xf numFmtId="0" fontId="62" fillId="0" borderId="224" xfId="22" applyFont="1" applyBorder="1" applyAlignment="1">
      <alignment vertical="center" wrapText="1"/>
    </xf>
    <xf numFmtId="0" fontId="65" fillId="0" borderId="144" xfId="22" applyFont="1" applyBorder="1" applyAlignment="1">
      <alignment horizontal="center" vertical="center" wrapText="1"/>
    </xf>
    <xf numFmtId="0" fontId="65" fillId="0" borderId="133" xfId="22" applyFont="1" applyBorder="1" applyAlignment="1">
      <alignment horizontal="center" vertical="center" wrapText="1"/>
    </xf>
    <xf numFmtId="0" fontId="65" fillId="0" borderId="146" xfId="22" applyFont="1" applyBorder="1" applyAlignment="1">
      <alignment horizontal="center" vertical="center" wrapText="1"/>
    </xf>
    <xf numFmtId="0" fontId="65" fillId="0" borderId="99" xfId="22" applyFont="1" applyBorder="1" applyAlignment="1">
      <alignment horizontal="center" vertical="center" wrapText="1"/>
    </xf>
    <xf numFmtId="0" fontId="62" fillId="0" borderId="97" xfId="22" applyFont="1" applyBorder="1" applyAlignment="1">
      <alignment horizontal="center" vertical="center" wrapText="1"/>
    </xf>
    <xf numFmtId="0" fontId="62" fillId="0" borderId="225" xfId="22" applyFont="1" applyBorder="1" applyAlignment="1">
      <alignment horizontal="center" vertical="center" wrapText="1"/>
    </xf>
    <xf numFmtId="0" fontId="62" fillId="0" borderId="226" xfId="22" applyFont="1" applyBorder="1" applyAlignment="1">
      <alignment horizontal="center" vertical="center" wrapText="1"/>
    </xf>
    <xf numFmtId="0" fontId="62" fillId="0" borderId="227" xfId="22" applyFont="1" applyBorder="1" applyAlignment="1">
      <alignment horizontal="center" vertical="center" wrapText="1"/>
    </xf>
    <xf numFmtId="0" fontId="62" fillId="0" borderId="92" xfId="22" applyFont="1" applyBorder="1" applyAlignment="1">
      <alignment horizontal="center" vertical="center" wrapText="1"/>
    </xf>
    <xf numFmtId="0" fontId="4" fillId="0" borderId="225" xfId="22" applyFont="1" applyBorder="1" applyAlignment="1">
      <alignment vertical="center"/>
    </xf>
    <xf numFmtId="0" fontId="4" fillId="0" borderId="226" xfId="4" applyBorder="1" applyAlignment="1">
      <alignment vertical="center"/>
    </xf>
    <xf numFmtId="0" fontId="4" fillId="0" borderId="227" xfId="4" applyBorder="1" applyAlignment="1">
      <alignment vertical="center"/>
    </xf>
    <xf numFmtId="0" fontId="65" fillId="0" borderId="158" xfId="22" applyFont="1" applyBorder="1" applyAlignment="1">
      <alignment horizontal="center" vertical="center" wrapText="1"/>
    </xf>
    <xf numFmtId="0" fontId="1" fillId="0" borderId="0" xfId="31"/>
    <xf numFmtId="0" fontId="21" fillId="0" borderId="2" xfId="17" applyFont="1" applyFill="1" applyBorder="1" applyAlignment="1">
      <alignment horizontal="center" vertical="center"/>
    </xf>
    <xf numFmtId="0" fontId="30" fillId="0" borderId="2" xfId="22" applyFont="1" applyBorder="1" applyAlignment="1">
      <alignment horizontal="center" vertical="center" wrapText="1"/>
    </xf>
    <xf numFmtId="0" fontId="31" fillId="0" borderId="228" xfId="22" applyFont="1" applyBorder="1" applyAlignment="1">
      <alignment horizontal="center" vertical="center" wrapText="1"/>
    </xf>
    <xf numFmtId="0" fontId="3" fillId="0" borderId="228" xfId="22" applyFont="1" applyBorder="1" applyAlignment="1">
      <alignment horizontal="center" vertical="center" wrapText="1"/>
    </xf>
    <xf numFmtId="0" fontId="30" fillId="0" borderId="2" xfId="22" applyFont="1" applyBorder="1" applyAlignment="1">
      <alignment vertical="center" wrapText="1"/>
    </xf>
    <xf numFmtId="0" fontId="48" fillId="0" borderId="0" xfId="31" applyFont="1"/>
    <xf numFmtId="0" fontId="50" fillId="0" borderId="120" xfId="17" applyFont="1" applyBorder="1" applyAlignment="1">
      <alignment horizontal="distributed" vertical="center" indent="1"/>
    </xf>
    <xf numFmtId="0" fontId="50" fillId="0" borderId="153" xfId="17" applyFont="1" applyBorder="1" applyAlignment="1">
      <alignment horizontal="distributed" vertical="center" indent="1"/>
    </xf>
    <xf numFmtId="0" fontId="50" fillId="0" borderId="196" xfId="17" applyFont="1" applyBorder="1" applyAlignment="1">
      <alignment horizontal="center" vertical="center"/>
    </xf>
    <xf numFmtId="0" fontId="49" fillId="0" borderId="62" xfId="17" applyFont="1" applyBorder="1" applyAlignment="1">
      <alignment horizontal="center" vertical="center"/>
    </xf>
    <xf numFmtId="0" fontId="50" fillId="0" borderId="62" xfId="17" applyFont="1" applyBorder="1" applyAlignment="1">
      <alignment horizontal="center" vertical="center" shrinkToFit="1"/>
    </xf>
    <xf numFmtId="0" fontId="50" fillId="0" borderId="101" xfId="17" applyFont="1" applyBorder="1" applyAlignment="1">
      <alignment horizontal="center" vertical="center" shrinkToFit="1"/>
    </xf>
    <xf numFmtId="0" fontId="50" fillId="0" borderId="0" xfId="17" applyFont="1" applyAlignment="1">
      <alignment horizontal="center" vertical="center" shrinkToFit="1"/>
    </xf>
    <xf numFmtId="0" fontId="50" fillId="0" borderId="120" xfId="17" applyFont="1" applyBorder="1" applyAlignment="1">
      <alignment horizontal="center" vertical="center" wrapText="1" shrinkToFit="1"/>
    </xf>
    <xf numFmtId="0" fontId="50" fillId="0" borderId="101" xfId="17" applyFont="1" applyBorder="1" applyAlignment="1">
      <alignment horizontal="center" vertical="center" wrapText="1" shrinkToFit="1"/>
    </xf>
    <xf numFmtId="0" fontId="50" fillId="0" borderId="66" xfId="17" applyFont="1" applyBorder="1" applyAlignment="1">
      <alignment horizontal="center" vertical="center" wrapText="1"/>
    </xf>
    <xf numFmtId="0" fontId="50" fillId="0" borderId="67" xfId="17" applyFont="1" applyBorder="1" applyAlignment="1">
      <alignment horizontal="center" vertical="center" wrapText="1"/>
    </xf>
    <xf numFmtId="0" fontId="50" fillId="0" borderId="147" xfId="17" applyFont="1" applyBorder="1" applyAlignment="1">
      <alignment horizontal="center" vertical="center" shrinkToFit="1"/>
    </xf>
    <xf numFmtId="0" fontId="56" fillId="0" borderId="76" xfId="17" applyFont="1" applyBorder="1" applyAlignment="1">
      <alignment horizontal="left" vertical="center" wrapText="1"/>
    </xf>
    <xf numFmtId="0" fontId="56" fillId="0" borderId="0" xfId="17" applyFont="1" applyAlignment="1">
      <alignment horizontal="left" vertical="center" wrapText="1"/>
    </xf>
    <xf numFmtId="0" fontId="50" fillId="0" borderId="123" xfId="17" applyFont="1" applyBorder="1" applyAlignment="1">
      <alignment horizontal="distributed" vertical="center" indent="1"/>
    </xf>
    <xf numFmtId="0" fontId="50" fillId="0" borderId="42" xfId="17" applyFont="1" applyBorder="1" applyAlignment="1">
      <alignment horizontal="distributed" vertical="center" indent="1"/>
    </xf>
    <xf numFmtId="0" fontId="50" fillId="0" borderId="197" xfId="17" applyFont="1" applyBorder="1" applyAlignment="1">
      <alignment horizontal="center" vertical="center"/>
    </xf>
    <xf numFmtId="0" fontId="50" fillId="0" borderId="102" xfId="17" applyFont="1" applyBorder="1" applyAlignment="1">
      <alignment horizontal="center" vertical="center" shrinkToFit="1"/>
    </xf>
    <xf numFmtId="0" fontId="50" fillId="0" borderId="108" xfId="17" applyFont="1" applyBorder="1" applyAlignment="1">
      <alignment horizontal="center" vertical="center" shrinkToFit="1"/>
    </xf>
    <xf numFmtId="0" fontId="50" fillId="0" borderId="123" xfId="17" applyFont="1" applyBorder="1" applyAlignment="1">
      <alignment horizontal="center" vertical="center" wrapText="1" shrinkToFit="1"/>
    </xf>
    <xf numFmtId="0" fontId="50" fillId="0" borderId="108" xfId="17" applyFont="1" applyBorder="1" applyAlignment="1">
      <alignment horizontal="center" vertical="center" wrapText="1" shrinkToFit="1"/>
    </xf>
    <xf numFmtId="0" fontId="50" fillId="0" borderId="76" xfId="17" applyFont="1" applyBorder="1" applyAlignment="1">
      <alignment horizontal="center" vertical="center" wrapText="1"/>
    </xf>
    <xf numFmtId="0" fontId="50" fillId="0" borderId="15" xfId="17" applyFont="1" applyBorder="1" applyAlignment="1">
      <alignment horizontal="center" vertical="center" wrapText="1"/>
    </xf>
    <xf numFmtId="0" fontId="50" fillId="0" borderId="125" xfId="17" applyFont="1" applyBorder="1" applyAlignment="1">
      <alignment horizontal="center" vertical="center" shrinkToFit="1"/>
    </xf>
    <xf numFmtId="0" fontId="50" fillId="0" borderId="0" xfId="17" applyFont="1" applyAlignment="1">
      <alignment horizontal="distributed" vertical="center" indent="1"/>
    </xf>
    <xf numFmtId="0" fontId="50" fillId="0" borderId="86" xfId="17" applyFont="1" applyBorder="1" applyAlignment="1">
      <alignment horizontal="center" vertical="center" wrapText="1"/>
    </xf>
    <xf numFmtId="0" fontId="50" fillId="0" borderId="22" xfId="17" applyFont="1" applyBorder="1" applyAlignment="1">
      <alignment horizontal="center" vertical="center" wrapText="1"/>
    </xf>
    <xf numFmtId="0" fontId="50" fillId="0" borderId="127" xfId="17" applyFont="1" applyBorder="1" applyAlignment="1">
      <alignment horizontal="center" vertical="center" shrinkToFit="1"/>
    </xf>
    <xf numFmtId="0" fontId="50" fillId="0" borderId="125" xfId="17" applyFont="1" applyBorder="1" applyAlignment="1">
      <alignment horizontal="center" vertical="center" wrapText="1" shrinkToFit="1"/>
    </xf>
    <xf numFmtId="0" fontId="50" fillId="0" borderId="123" xfId="17" applyFont="1" applyBorder="1" applyAlignment="1">
      <alignment horizontal="left" vertical="center" indent="1"/>
    </xf>
    <xf numFmtId="0" fontId="50" fillId="0" borderId="42" xfId="17" applyFont="1" applyBorder="1" applyAlignment="1">
      <alignment horizontal="center" vertical="center"/>
    </xf>
    <xf numFmtId="0" fontId="53" fillId="0" borderId="30" xfId="17" applyFont="1" applyBorder="1" applyAlignment="1">
      <alignment horizontal="center" vertical="center" wrapText="1"/>
    </xf>
    <xf numFmtId="0" fontId="53" fillId="0" borderId="31" xfId="17" applyFont="1" applyBorder="1" applyAlignment="1">
      <alignment horizontal="center" vertical="center" wrapText="1"/>
    </xf>
    <xf numFmtId="0" fontId="53" fillId="0" borderId="23" xfId="17" applyFont="1" applyBorder="1" applyAlignment="1">
      <alignment horizontal="center" vertical="center" wrapText="1"/>
    </xf>
    <xf numFmtId="0" fontId="50" fillId="0" borderId="189" xfId="17" applyFont="1" applyBorder="1" applyAlignment="1">
      <alignment horizontal="center" vertical="center" shrinkToFit="1"/>
    </xf>
    <xf numFmtId="0" fontId="53" fillId="0" borderId="11" xfId="17" applyFont="1" applyBorder="1" applyAlignment="1">
      <alignment horizontal="center" vertical="center" wrapText="1"/>
    </xf>
    <xf numFmtId="0" fontId="53" fillId="0" borderId="0" xfId="17" applyFont="1" applyAlignment="1">
      <alignment horizontal="center" vertical="center" wrapText="1"/>
    </xf>
    <xf numFmtId="0" fontId="53" fillId="0" borderId="15" xfId="17" applyFont="1" applyBorder="1" applyAlignment="1">
      <alignment horizontal="center" vertical="center" wrapText="1"/>
    </xf>
    <xf numFmtId="0" fontId="50" fillId="0" borderId="41" xfId="17" applyFont="1" applyBorder="1" applyAlignment="1">
      <alignment horizontal="center" vertical="center" shrinkToFit="1"/>
    </xf>
    <xf numFmtId="0" fontId="50" fillId="0" borderId="127" xfId="17" applyFont="1" applyBorder="1" applyAlignment="1">
      <alignment horizontal="center" vertical="center" wrapText="1" shrinkToFit="1"/>
    </xf>
    <xf numFmtId="0" fontId="53" fillId="0" borderId="37" xfId="17" applyFont="1" applyBorder="1" applyAlignment="1">
      <alignment horizontal="center" vertical="center" wrapText="1"/>
    </xf>
    <xf numFmtId="0" fontId="53" fillId="0" borderId="19" xfId="17" applyFont="1" applyBorder="1" applyAlignment="1">
      <alignment horizontal="center" vertical="center" wrapText="1"/>
    </xf>
    <xf numFmtId="0" fontId="53" fillId="0" borderId="22" xfId="17" applyFont="1" applyBorder="1" applyAlignment="1">
      <alignment horizontal="center" vertical="center" wrapText="1"/>
    </xf>
    <xf numFmtId="0" fontId="50" fillId="0" borderId="51" xfId="17" applyFont="1" applyBorder="1" applyAlignment="1">
      <alignment horizontal="center" vertical="center" shrinkToFit="1"/>
    </xf>
    <xf numFmtId="0" fontId="50" fillId="0" borderId="123" xfId="17" applyFont="1" applyBorder="1" applyAlignment="1">
      <alignment horizontal="center" vertical="center" shrinkToFit="1"/>
    </xf>
    <xf numFmtId="0" fontId="50" fillId="0" borderId="143" xfId="17" applyFont="1" applyBorder="1" applyAlignment="1">
      <alignment horizontal="center" vertical="center" wrapText="1"/>
    </xf>
    <xf numFmtId="0" fontId="50" fillId="0" borderId="124" xfId="17" applyFont="1" applyBorder="1" applyAlignment="1">
      <alignment horizontal="center" vertical="center" wrapText="1" shrinkToFit="1"/>
    </xf>
    <xf numFmtId="0" fontId="49" fillId="0" borderId="15" xfId="17" applyFont="1" applyBorder="1" applyAlignment="1">
      <alignment horizontal="center" vertical="center" wrapText="1"/>
    </xf>
    <xf numFmtId="0" fontId="53" fillId="0" borderId="102" xfId="17" applyFont="1" applyBorder="1" applyAlignment="1">
      <alignment horizontal="center" vertical="center" wrapText="1"/>
    </xf>
    <xf numFmtId="0" fontId="49" fillId="0" borderId="0" xfId="17" applyFont="1" applyAlignment="1">
      <alignment horizontal="right" vertical="center"/>
    </xf>
    <xf numFmtId="0" fontId="50" fillId="0" borderId="128" xfId="17" applyFont="1" applyBorder="1" applyAlignment="1">
      <alignment horizontal="left" vertical="center" indent="1"/>
    </xf>
    <xf numFmtId="0" fontId="50" fillId="0" borderId="114" xfId="17" applyFont="1" applyBorder="1" applyAlignment="1">
      <alignment horizontal="center" vertical="center"/>
    </xf>
    <xf numFmtId="0" fontId="50" fillId="0" borderId="229" xfId="17" applyFont="1" applyBorder="1" applyAlignment="1">
      <alignment horizontal="center" vertical="center"/>
    </xf>
    <xf numFmtId="0" fontId="53" fillId="0" borderId="203" xfId="17" applyFont="1" applyBorder="1" applyAlignment="1">
      <alignment horizontal="center" vertical="center" wrapText="1"/>
    </xf>
    <xf numFmtId="0" fontId="50" fillId="0" borderId="203" xfId="17" applyFont="1" applyBorder="1" applyAlignment="1">
      <alignment horizontal="center" vertical="center" shrinkToFit="1"/>
    </xf>
    <xf numFmtId="0" fontId="50" fillId="0" borderId="133" xfId="17" applyFont="1" applyBorder="1" applyAlignment="1">
      <alignment horizontal="center" vertical="center" shrinkToFit="1"/>
    </xf>
    <xf numFmtId="0" fontId="50" fillId="0" borderId="111" xfId="17" applyFont="1" applyBorder="1" applyAlignment="1">
      <alignment horizontal="center" vertical="center" shrinkToFit="1"/>
    </xf>
    <xf numFmtId="0" fontId="50" fillId="0" borderId="128" xfId="17" applyFont="1" applyBorder="1" applyAlignment="1">
      <alignment horizontal="center" vertical="center" shrinkToFit="1"/>
    </xf>
    <xf numFmtId="0" fontId="50" fillId="0" borderId="144" xfId="17" applyFont="1" applyBorder="1" applyAlignment="1">
      <alignment horizontal="center" vertical="center" wrapText="1"/>
    </xf>
    <xf numFmtId="0" fontId="49" fillId="0" borderId="99" xfId="17" applyFont="1" applyBorder="1" applyAlignment="1">
      <alignment horizontal="center" vertical="center" wrapText="1"/>
    </xf>
    <xf numFmtId="0" fontId="50" fillId="0" borderId="158" xfId="17" applyFont="1" applyBorder="1" applyAlignment="1">
      <alignment horizontal="center" vertical="center" wrapText="1" shrinkToFit="1"/>
    </xf>
    <xf numFmtId="0" fontId="16" fillId="0" borderId="0" xfId="10" applyFont="1" applyAlignment="1">
      <alignment horizontal="center" vertical="center"/>
    </xf>
    <xf numFmtId="0" fontId="3" fillId="2" borderId="142" xfId="10" applyFont="1" applyFill="1" applyBorder="1" applyAlignment="1">
      <alignment horizontal="distributed" vertical="center"/>
    </xf>
    <xf numFmtId="0" fontId="3" fillId="2" borderId="100" xfId="10" applyFont="1" applyFill="1" applyBorder="1" applyAlignment="1">
      <alignment horizontal="distributed" vertical="center"/>
    </xf>
    <xf numFmtId="0" fontId="3" fillId="2" borderId="153" xfId="10" applyFont="1" applyFill="1" applyBorder="1" applyAlignment="1">
      <alignment horizontal="distributed" vertical="center"/>
    </xf>
    <xf numFmtId="0" fontId="3" fillId="2" borderId="69" xfId="10" applyFont="1" applyFill="1" applyBorder="1" applyAlignment="1">
      <alignment horizontal="distributed" vertical="center"/>
    </xf>
    <xf numFmtId="0" fontId="3" fillId="2" borderId="230" xfId="10" applyFont="1" applyFill="1" applyBorder="1" applyAlignment="1">
      <alignment horizontal="distributed" vertical="center"/>
    </xf>
    <xf numFmtId="0" fontId="3" fillId="2" borderId="206" xfId="10" applyFill="1" applyBorder="1" applyAlignment="1">
      <alignment horizontal="center" vertical="center" textRotation="255" wrapText="1"/>
    </xf>
    <xf numFmtId="0" fontId="3" fillId="2" borderId="69" xfId="10" applyFont="1" applyFill="1" applyBorder="1" applyAlignment="1">
      <alignment horizontal="center" vertical="center" textRotation="255" wrapText="1"/>
    </xf>
    <xf numFmtId="0" fontId="3" fillId="2" borderId="119" xfId="10" applyFont="1" applyFill="1" applyBorder="1" applyAlignment="1">
      <alignment horizontal="center" vertical="center" textRotation="255" wrapText="1"/>
    </xf>
    <xf numFmtId="0" fontId="19" fillId="0" borderId="0" xfId="10" applyFont="1">
      <alignment vertical="center"/>
    </xf>
    <xf numFmtId="0" fontId="3" fillId="2" borderId="126" xfId="10" applyFont="1" applyFill="1" applyBorder="1" applyAlignment="1">
      <alignment horizontal="distributed" vertical="center"/>
    </xf>
    <xf numFmtId="0" fontId="3" fillId="2" borderId="51" xfId="10" applyFont="1" applyFill="1" applyBorder="1" applyAlignment="1">
      <alignment horizontal="distributed" vertical="center"/>
    </xf>
    <xf numFmtId="0" fontId="3" fillId="2" borderId="102" xfId="10" applyFont="1" applyFill="1" applyBorder="1" applyAlignment="1">
      <alignment horizontal="distributed" vertical="center"/>
    </xf>
    <xf numFmtId="0" fontId="3" fillId="2" borderId="42" xfId="10" applyFont="1" applyFill="1" applyBorder="1" applyAlignment="1">
      <alignment horizontal="distributed" vertical="center"/>
    </xf>
    <xf numFmtId="0" fontId="3" fillId="2" borderId="231" xfId="10" applyFont="1" applyFill="1" applyBorder="1" applyAlignment="1">
      <alignment horizontal="distributed" vertical="center"/>
    </xf>
    <xf numFmtId="0" fontId="3" fillId="2" borderId="232" xfId="10" applyFont="1" applyFill="1" applyBorder="1" applyAlignment="1">
      <alignment horizontal="center" vertical="center" wrapText="1"/>
    </xf>
    <xf numFmtId="0" fontId="3" fillId="2" borderId="189" xfId="10" applyFont="1" applyFill="1" applyBorder="1" applyAlignment="1">
      <alignment horizontal="center" vertical="center"/>
    </xf>
    <xf numFmtId="0" fontId="3" fillId="2" borderId="102" xfId="10" applyFont="1" applyFill="1" applyBorder="1" applyAlignment="1">
      <alignment horizontal="center" vertical="center"/>
    </xf>
    <xf numFmtId="0" fontId="3" fillId="2" borderId="108" xfId="10" applyFont="1" applyFill="1" applyBorder="1" applyAlignment="1">
      <alignment horizontal="center" vertical="center"/>
    </xf>
    <xf numFmtId="0" fontId="3" fillId="0" borderId="77" xfId="10" applyFont="1" applyBorder="1" applyAlignment="1">
      <alignment vertical="center"/>
    </xf>
    <xf numFmtId="0" fontId="3" fillId="0" borderId="189" xfId="10" applyFont="1" applyBorder="1" applyAlignment="1">
      <alignment horizontal="center" vertical="center"/>
    </xf>
    <xf numFmtId="0" fontId="3" fillId="0" borderId="189" xfId="10" applyFont="1" applyBorder="1" applyAlignment="1">
      <alignment vertical="center"/>
    </xf>
    <xf numFmtId="0" fontId="3" fillId="0" borderId="30" xfId="10" applyFont="1" applyBorder="1" applyAlignment="1">
      <alignment vertical="center"/>
    </xf>
    <xf numFmtId="0" fontId="3" fillId="2" borderId="172" xfId="10" applyFont="1" applyFill="1" applyBorder="1" applyAlignment="1">
      <alignment vertical="center"/>
    </xf>
    <xf numFmtId="0" fontId="3" fillId="2" borderId="41" xfId="10" applyFont="1" applyFill="1" applyBorder="1" applyAlignment="1">
      <alignment horizontal="center" vertical="center"/>
    </xf>
    <xf numFmtId="0" fontId="3" fillId="0" borderId="189" xfId="10" applyFont="1" applyBorder="1" applyAlignment="1">
      <alignment horizontal="left" vertical="center"/>
    </xf>
    <xf numFmtId="0" fontId="3" fillId="0" borderId="124" xfId="10" applyFont="1" applyBorder="1" applyAlignment="1">
      <alignment horizontal="left" vertical="center"/>
    </xf>
    <xf numFmtId="0" fontId="3" fillId="0" borderId="143" xfId="10" applyFont="1" applyBorder="1" applyAlignment="1">
      <alignment vertical="center"/>
    </xf>
    <xf numFmtId="0" fontId="3" fillId="2" borderId="51" xfId="10" applyFont="1" applyFill="1" applyBorder="1" applyAlignment="1">
      <alignment horizontal="center" vertical="center"/>
    </xf>
    <xf numFmtId="0" fontId="3" fillId="0" borderId="51" xfId="10" applyFont="1" applyBorder="1" applyAlignment="1">
      <alignment horizontal="left" vertical="center"/>
    </xf>
    <xf numFmtId="0" fontId="3" fillId="0" borderId="127" xfId="10" applyFont="1" applyBorder="1" applyAlignment="1">
      <alignment horizontal="left" vertical="center"/>
    </xf>
    <xf numFmtId="0" fontId="3" fillId="0" borderId="37" xfId="10" applyFont="1" applyBorder="1" applyAlignment="1">
      <alignment vertical="center"/>
    </xf>
    <xf numFmtId="0" fontId="3" fillId="0" borderId="233" xfId="10" applyFont="1" applyBorder="1" applyAlignment="1">
      <alignment horizontal="center" vertical="center"/>
    </xf>
    <xf numFmtId="0" fontId="3" fillId="2" borderId="148" xfId="10" applyFont="1" applyFill="1" applyBorder="1" applyAlignment="1">
      <alignment horizontal="distributed" vertical="center"/>
    </xf>
    <xf numFmtId="0" fontId="3" fillId="0" borderId="231" xfId="10" applyFont="1" applyBorder="1" applyAlignment="1">
      <alignment horizontal="center" vertical="center"/>
    </xf>
    <xf numFmtId="0" fontId="3" fillId="0" borderId="41" xfId="10" applyFont="1" applyBorder="1" applyAlignment="1">
      <alignment horizontal="left" vertical="center"/>
    </xf>
    <xf numFmtId="0" fontId="3" fillId="0" borderId="125" xfId="10" applyFont="1" applyBorder="1" applyAlignment="1">
      <alignment horizontal="left" vertical="center"/>
    </xf>
    <xf numFmtId="0" fontId="3" fillId="0" borderId="31" xfId="10" applyFont="1" applyBorder="1" applyAlignment="1">
      <alignment vertical="center"/>
    </xf>
    <xf numFmtId="0" fontId="3" fillId="0" borderId="232" xfId="10" applyFont="1" applyBorder="1" applyAlignment="1">
      <alignment horizontal="center" vertical="center"/>
    </xf>
    <xf numFmtId="0" fontId="3" fillId="0" borderId="144" xfId="10" applyFont="1" applyBorder="1" applyAlignment="1">
      <alignment vertical="center"/>
    </xf>
    <xf numFmtId="0" fontId="3" fillId="0" borderId="133" xfId="10" applyFont="1" applyBorder="1" applyAlignment="1">
      <alignment vertical="center"/>
    </xf>
    <xf numFmtId="0" fontId="3" fillId="0" borderId="146" xfId="10" applyFont="1" applyBorder="1" applyAlignment="1">
      <alignment vertical="center"/>
    </xf>
    <xf numFmtId="0" fontId="3" fillId="0" borderId="97" xfId="10" applyFont="1" applyBorder="1" applyAlignment="1">
      <alignment vertical="center"/>
    </xf>
    <xf numFmtId="0" fontId="3" fillId="0" borderId="234" xfId="10" applyFont="1" applyBorder="1" applyAlignment="1">
      <alignment horizontal="center" vertical="center"/>
    </xf>
    <xf numFmtId="0" fontId="3" fillId="0" borderId="235" xfId="10" applyFont="1" applyBorder="1" applyAlignment="1">
      <alignment horizontal="center" vertical="center"/>
    </xf>
    <xf numFmtId="0" fontId="3" fillId="2" borderId="133" xfId="10" applyFont="1" applyFill="1" applyBorder="1" applyAlignment="1">
      <alignment horizontal="center" vertical="center"/>
    </xf>
    <xf numFmtId="0" fontId="3" fillId="0" borderId="133" xfId="10" applyFont="1" applyBorder="1" applyAlignment="1">
      <alignment horizontal="left" vertical="center"/>
    </xf>
    <xf numFmtId="0" fontId="3" fillId="0" borderId="158" xfId="10" applyFont="1" applyBorder="1" applyAlignment="1">
      <alignment horizontal="left" vertical="center"/>
    </xf>
    <xf numFmtId="0" fontId="69" fillId="0" borderId="0" xfId="8" applyFont="1">
      <alignment vertical="center"/>
    </xf>
    <xf numFmtId="0" fontId="70" fillId="0" borderId="0" xfId="9" applyFont="1" applyAlignment="1">
      <alignment horizontal="left" vertical="center"/>
    </xf>
    <xf numFmtId="0" fontId="70" fillId="0" borderId="31" xfId="9" applyFont="1" applyBorder="1" applyAlignment="1">
      <alignment horizontal="left" vertical="center"/>
    </xf>
    <xf numFmtId="0" fontId="71" fillId="0" borderId="0" xfId="8" applyFont="1">
      <alignment vertical="center"/>
    </xf>
    <xf numFmtId="0" fontId="72" fillId="0" borderId="0" xfId="8" applyFont="1" applyAlignment="1">
      <alignment horizontal="center" vertical="center"/>
    </xf>
    <xf numFmtId="0" fontId="71" fillId="0" borderId="120" xfId="9" applyFont="1" applyBorder="1" applyAlignment="1">
      <alignment horizontal="center" vertical="center" wrapText="1"/>
    </xf>
    <xf numFmtId="0" fontId="73" fillId="0" borderId="101" xfId="9" applyFont="1" applyBorder="1" applyAlignment="1">
      <alignment horizontal="center" vertical="center"/>
    </xf>
    <xf numFmtId="0" fontId="71" fillId="0" borderId="66" xfId="26" applyFont="1" applyBorder="1" applyAlignment="1">
      <alignment horizontal="left" vertical="center" wrapText="1"/>
    </xf>
    <xf numFmtId="0" fontId="71" fillId="0" borderId="153" xfId="26" applyFont="1" applyBorder="1" applyAlignment="1">
      <alignment horizontal="center" vertical="center" wrapText="1"/>
    </xf>
    <xf numFmtId="0" fontId="71" fillId="0" borderId="69" xfId="26" applyFont="1" applyBorder="1" applyAlignment="1">
      <alignment horizontal="center" vertical="center" wrapText="1"/>
    </xf>
    <xf numFmtId="0" fontId="71" fillId="0" borderId="70" xfId="26" applyFont="1" applyBorder="1" applyAlignment="1">
      <alignment horizontal="center" vertical="center" wrapText="1"/>
    </xf>
    <xf numFmtId="0" fontId="71" fillId="0" borderId="62" xfId="8" applyFont="1" applyBorder="1" applyAlignment="1">
      <alignment horizontal="center" vertical="center"/>
    </xf>
    <xf numFmtId="0" fontId="71" fillId="0" borderId="101" xfId="8" applyFont="1" applyBorder="1" applyAlignment="1">
      <alignment horizontal="center" vertical="center"/>
    </xf>
    <xf numFmtId="0" fontId="71" fillId="0" borderId="0" xfId="8" applyFont="1" applyAlignment="1">
      <alignment horizontal="left"/>
    </xf>
    <xf numFmtId="0" fontId="74" fillId="0" borderId="66" xfId="8" applyFont="1" applyBorder="1" applyAlignment="1">
      <alignment horizontal="center" vertical="center"/>
    </xf>
    <xf numFmtId="0" fontId="71" fillId="0" borderId="135" xfId="8" applyFont="1" applyBorder="1" applyAlignment="1">
      <alignment horizontal="center" vertical="center" wrapText="1"/>
    </xf>
    <xf numFmtId="0" fontId="71" fillId="0" borderId="136" xfId="8" applyFont="1" applyBorder="1" applyAlignment="1">
      <alignment horizontal="center" vertical="center" wrapText="1"/>
    </xf>
    <xf numFmtId="0" fontId="71" fillId="0" borderId="137" xfId="8" applyFont="1" applyBorder="1" applyAlignment="1">
      <alignment horizontal="center" vertical="center" wrapText="1"/>
    </xf>
    <xf numFmtId="0" fontId="71" fillId="0" borderId="0" xfId="8" applyFont="1" applyBorder="1" applyAlignment="1">
      <alignment horizontal="center" vertical="center" wrapText="1"/>
    </xf>
    <xf numFmtId="0" fontId="71" fillId="0" borderId="77" xfId="9" applyFont="1" applyBorder="1" applyAlignment="1">
      <alignment horizontal="center" vertical="center"/>
    </xf>
    <xf numFmtId="0" fontId="73" fillId="0" borderId="124" xfId="9" applyFont="1" applyBorder="1" applyAlignment="1">
      <alignment horizontal="center" vertical="center"/>
    </xf>
    <xf numFmtId="0" fontId="71" fillId="0" borderId="76" xfId="26" applyFont="1" applyBorder="1" applyAlignment="1">
      <alignment horizontal="left" vertical="center" wrapText="1"/>
    </xf>
    <xf numFmtId="0" fontId="71" fillId="0" borderId="30" xfId="26" applyFont="1" applyBorder="1" applyAlignment="1">
      <alignment horizontal="center" vertical="center" wrapText="1"/>
    </xf>
    <xf numFmtId="0" fontId="71" fillId="0" borderId="31" xfId="26" applyFont="1" applyBorder="1" applyAlignment="1">
      <alignment horizontal="center" vertical="center" wrapText="1"/>
    </xf>
    <xf numFmtId="0" fontId="71" fillId="0" borderId="23" xfId="26" applyFont="1" applyBorder="1" applyAlignment="1">
      <alignment horizontal="center" vertical="center" wrapText="1"/>
    </xf>
    <xf numFmtId="0" fontId="71" fillId="0" borderId="30" xfId="8" applyFont="1" applyBorder="1" applyAlignment="1">
      <alignment horizontal="center" vertical="center"/>
    </xf>
    <xf numFmtId="0" fontId="71" fillId="0" borderId="103" xfId="8" applyFont="1" applyBorder="1" applyAlignment="1">
      <alignment horizontal="center" vertical="center"/>
    </xf>
    <xf numFmtId="0" fontId="74" fillId="0" borderId="98" xfId="8" applyFont="1" applyBorder="1" applyAlignment="1">
      <alignment horizontal="center" vertical="center"/>
    </xf>
    <xf numFmtId="0" fontId="71" fillId="0" borderId="75" xfId="8" applyFont="1" applyBorder="1" applyAlignment="1">
      <alignment horizontal="center" vertical="center" wrapText="1"/>
    </xf>
    <xf numFmtId="0" fontId="71" fillId="0" borderId="98" xfId="8" applyFont="1" applyBorder="1" applyAlignment="1">
      <alignment horizontal="center" vertical="center" wrapText="1"/>
    </xf>
    <xf numFmtId="0" fontId="71" fillId="0" borderId="97" xfId="8" applyFont="1" applyBorder="1" applyAlignment="1">
      <alignment horizontal="center" vertical="center" wrapText="1"/>
    </xf>
    <xf numFmtId="0" fontId="71" fillId="0" borderId="92" xfId="8" applyFont="1" applyBorder="1" applyAlignment="1">
      <alignment horizontal="center" vertical="center" wrapText="1"/>
    </xf>
    <xf numFmtId="0" fontId="71" fillId="0" borderId="143" xfId="9" applyFont="1" applyBorder="1" applyAlignment="1">
      <alignment horizontal="center" vertical="center"/>
    </xf>
    <xf numFmtId="0" fontId="73" fillId="0" borderId="125" xfId="9" applyFont="1" applyBorder="1" applyAlignment="1">
      <alignment horizontal="center" vertical="center"/>
    </xf>
    <xf numFmtId="0" fontId="71" fillId="0" borderId="11" xfId="26" applyFont="1" applyBorder="1" applyAlignment="1">
      <alignment horizontal="center" vertical="center" wrapText="1"/>
    </xf>
    <xf numFmtId="0" fontId="71" fillId="0" borderId="15" xfId="26" applyFont="1" applyBorder="1" applyAlignment="1">
      <alignment horizontal="center" vertical="center" wrapText="1"/>
    </xf>
    <xf numFmtId="0" fontId="71" fillId="0" borderId="11" xfId="8" applyFont="1" applyBorder="1" applyAlignment="1">
      <alignment horizontal="center" vertical="center"/>
    </xf>
    <xf numFmtId="0" fontId="71" fillId="0" borderId="75" xfId="8" applyFont="1" applyBorder="1" applyAlignment="1">
      <alignment horizontal="center" vertical="center"/>
    </xf>
    <xf numFmtId="0" fontId="71" fillId="0" borderId="86" xfId="8" applyFont="1" applyBorder="1" applyAlignment="1">
      <alignment horizontal="center" vertical="center" wrapText="1"/>
    </xf>
    <xf numFmtId="0" fontId="71" fillId="0" borderId="126" xfId="8" applyFont="1" applyBorder="1" applyAlignment="1">
      <alignment horizontal="left" vertical="center" wrapText="1"/>
    </xf>
    <xf numFmtId="0" fontId="71" fillId="0" borderId="51" xfId="8" applyFont="1" applyBorder="1" applyAlignment="1">
      <alignment horizontal="left" vertical="center" wrapText="1"/>
    </xf>
    <xf numFmtId="0" fontId="71" fillId="0" borderId="127" xfId="8" applyFont="1" applyBorder="1" applyAlignment="1">
      <alignment horizontal="left" vertical="center" wrapText="1"/>
    </xf>
    <xf numFmtId="0" fontId="71" fillId="0" borderId="0" xfId="8" applyFont="1" applyBorder="1" applyAlignment="1">
      <alignment horizontal="left" vertical="center" wrapText="1"/>
    </xf>
    <xf numFmtId="0" fontId="71" fillId="0" borderId="142" xfId="8" applyFont="1" applyBorder="1" applyAlignment="1">
      <alignment horizontal="left" vertical="center" wrapText="1"/>
    </xf>
    <xf numFmtId="0" fontId="71" fillId="0" borderId="100" xfId="8" applyFont="1" applyBorder="1" applyAlignment="1">
      <alignment horizontal="left" vertical="center" wrapText="1"/>
    </xf>
    <xf numFmtId="0" fontId="71" fillId="0" borderId="147" xfId="8" applyFont="1" applyBorder="1" applyAlignment="1">
      <alignment horizontal="left" vertical="center" wrapText="1"/>
    </xf>
    <xf numFmtId="0" fontId="71" fillId="0" borderId="37" xfId="26" applyFont="1" applyBorder="1" applyAlignment="1">
      <alignment horizontal="center" vertical="center" wrapText="1"/>
    </xf>
    <xf numFmtId="0" fontId="71" fillId="0" borderId="19" xfId="26" applyFont="1" applyBorder="1" applyAlignment="1">
      <alignment horizontal="center" vertical="center" wrapText="1"/>
    </xf>
    <xf numFmtId="0" fontId="71" fillId="0" borderId="22" xfId="26" applyFont="1" applyBorder="1" applyAlignment="1">
      <alignment horizontal="center" vertical="center" wrapText="1"/>
    </xf>
    <xf numFmtId="0" fontId="71" fillId="0" borderId="37" xfId="8" applyFont="1" applyBorder="1" applyAlignment="1">
      <alignment horizontal="center" vertical="center"/>
    </xf>
    <xf numFmtId="0" fontId="71" fillId="0" borderId="81" xfId="8" applyFont="1" applyBorder="1" applyAlignment="1">
      <alignment horizontal="center" vertical="center"/>
    </xf>
    <xf numFmtId="0" fontId="71" fillId="0" borderId="0" xfId="8" applyFont="1" applyAlignment="1">
      <alignment vertical="center" wrapText="1"/>
    </xf>
    <xf numFmtId="0" fontId="71" fillId="0" borderId="121" xfId="8" applyFont="1" applyBorder="1" applyAlignment="1">
      <alignment horizontal="center" vertical="center" wrapText="1"/>
    </xf>
    <xf numFmtId="0" fontId="71" fillId="0" borderId="123" xfId="8" applyFont="1" applyBorder="1" applyAlignment="1">
      <alignment horizontal="left" vertical="center" wrapText="1"/>
    </xf>
    <xf numFmtId="0" fontId="71" fillId="0" borderId="102" xfId="8" applyFont="1" applyBorder="1" applyAlignment="1">
      <alignment horizontal="left" vertical="center" wrapText="1"/>
    </xf>
    <xf numFmtId="0" fontId="71" fillId="0" borderId="108" xfId="8" applyFont="1" applyBorder="1" applyAlignment="1">
      <alignment horizontal="left" vertical="center" wrapText="1"/>
    </xf>
    <xf numFmtId="0" fontId="71" fillId="0" borderId="143" xfId="8" applyFont="1" applyBorder="1" applyAlignment="1">
      <alignment horizontal="left" vertical="center" wrapText="1"/>
    </xf>
    <xf numFmtId="0" fontId="71" fillId="0" borderId="41" xfId="8" applyFont="1" applyBorder="1" applyAlignment="1">
      <alignment horizontal="left" vertical="center" wrapText="1"/>
    </xf>
    <xf numFmtId="0" fontId="71" fillId="0" borderId="125" xfId="8" applyFont="1" applyBorder="1" applyAlignment="1">
      <alignment horizontal="left" vertical="center" wrapText="1"/>
    </xf>
    <xf numFmtId="0" fontId="71" fillId="0" borderId="42" xfId="26" applyFont="1" applyBorder="1" applyAlignment="1">
      <alignment horizontal="center" vertical="center" textRotation="255" wrapText="1"/>
    </xf>
    <xf numFmtId="0" fontId="71" fillId="0" borderId="148" xfId="26" applyFont="1" applyBorder="1" applyAlignment="1">
      <alignment horizontal="center" vertical="center" textRotation="255" wrapText="1"/>
    </xf>
    <xf numFmtId="0" fontId="71" fillId="0" borderId="105" xfId="26" applyFont="1" applyBorder="1" applyAlignment="1">
      <alignment horizontal="center" vertical="center" textRotation="255" wrapText="1"/>
    </xf>
    <xf numFmtId="0" fontId="71" fillId="0" borderId="30" xfId="26" applyFont="1" applyBorder="1" applyAlignment="1">
      <alignment horizontal="left" vertical="center" wrapText="1"/>
    </xf>
    <xf numFmtId="0" fontId="71" fillId="0" borderId="102" xfId="26" applyFont="1" applyBorder="1" applyAlignment="1">
      <alignment horizontal="center" vertical="center" wrapText="1"/>
    </xf>
    <xf numFmtId="0" fontId="75" fillId="0" borderId="102" xfId="26" applyFont="1" applyBorder="1" applyAlignment="1">
      <alignment horizontal="center" vertical="center" wrapText="1"/>
    </xf>
    <xf numFmtId="0" fontId="71" fillId="0" borderId="11" xfId="26" applyFont="1" applyBorder="1" applyAlignment="1">
      <alignment horizontal="left" vertical="center" wrapText="1"/>
    </xf>
    <xf numFmtId="0" fontId="71" fillId="0" borderId="88" xfId="8" applyFont="1" applyBorder="1" applyAlignment="1">
      <alignment horizontal="center" vertical="center" wrapText="1"/>
    </xf>
    <xf numFmtId="0" fontId="71" fillId="0" borderId="77" xfId="8" applyFont="1" applyBorder="1" applyAlignment="1">
      <alignment horizontal="left" vertical="center" wrapText="1"/>
    </xf>
    <xf numFmtId="0" fontId="71" fillId="0" borderId="189" xfId="8" applyFont="1" applyBorder="1" applyAlignment="1">
      <alignment horizontal="left" vertical="center" wrapText="1"/>
    </xf>
    <xf numFmtId="0" fontId="71" fillId="0" borderId="124" xfId="8" applyFont="1" applyBorder="1" applyAlignment="1">
      <alignment horizontal="left" vertical="center" wrapText="1"/>
    </xf>
    <xf numFmtId="0" fontId="73" fillId="0" borderId="0" xfId="9" applyFont="1" applyAlignment="1">
      <alignment horizontal="right" vertical="center"/>
    </xf>
    <xf numFmtId="0" fontId="71" fillId="0" borderId="135" xfId="8" applyFont="1" applyBorder="1" applyAlignment="1">
      <alignment horizontal="center" vertical="center"/>
    </xf>
    <xf numFmtId="0" fontId="71" fillId="0" borderId="159" xfId="8" applyFont="1" applyBorder="1" applyAlignment="1">
      <alignment horizontal="center" vertical="center"/>
    </xf>
    <xf numFmtId="0" fontId="71" fillId="0" borderId="136" xfId="8" applyFont="1" applyBorder="1" applyAlignment="1">
      <alignment horizontal="center" vertical="center"/>
    </xf>
    <xf numFmtId="0" fontId="71" fillId="0" borderId="140" xfId="8" applyFont="1" applyBorder="1" applyAlignment="1">
      <alignment horizontal="center" vertical="center"/>
    </xf>
    <xf numFmtId="0" fontId="71" fillId="0" borderId="137" xfId="8" applyFont="1" applyBorder="1" applyAlignment="1">
      <alignment horizontal="center" vertical="center"/>
    </xf>
    <xf numFmtId="0" fontId="76" fillId="0" borderId="0" xfId="12" applyFont="1" applyAlignment="1">
      <alignment horizontal="right" vertical="center"/>
    </xf>
    <xf numFmtId="0" fontId="71" fillId="0" borderId="144" xfId="9" applyFont="1" applyBorder="1" applyAlignment="1">
      <alignment horizontal="center" vertical="center"/>
    </xf>
    <xf numFmtId="0" fontId="73" fillId="0" borderId="158" xfId="9" applyFont="1" applyBorder="1" applyAlignment="1">
      <alignment horizontal="center" vertical="center"/>
    </xf>
    <xf numFmtId="0" fontId="71" fillId="0" borderId="98" xfId="26" applyFont="1" applyBorder="1" applyAlignment="1">
      <alignment horizontal="left" vertical="center" wrapText="1"/>
    </xf>
    <xf numFmtId="0" fontId="71" fillId="0" borderId="146" xfId="26" applyFont="1" applyBorder="1" applyAlignment="1">
      <alignment horizontal="left" vertical="center" wrapText="1"/>
    </xf>
    <xf numFmtId="0" fontId="71" fillId="0" borderId="203" xfId="26" applyFont="1" applyBorder="1" applyAlignment="1">
      <alignment horizontal="center" vertical="center" wrapText="1"/>
    </xf>
    <xf numFmtId="0" fontId="71" fillId="0" borderId="146" xfId="8" applyFont="1" applyBorder="1" applyAlignment="1">
      <alignment horizontal="center" vertical="center"/>
    </xf>
    <xf numFmtId="0" fontId="71" fillId="0" borderId="92" xfId="8" applyFont="1" applyBorder="1" applyAlignment="1">
      <alignment horizontal="center" vertical="center"/>
    </xf>
    <xf numFmtId="0" fontId="71" fillId="0" borderId="98" xfId="8" applyFont="1" applyBorder="1" applyAlignment="1">
      <alignment horizontal="center" vertical="center"/>
    </xf>
    <xf numFmtId="0" fontId="71" fillId="0" borderId="133" xfId="8" applyFont="1" applyBorder="1" applyAlignment="1">
      <alignment horizontal="center" vertical="center"/>
    </xf>
    <xf numFmtId="0" fontId="71" fillId="0" borderId="158" xfId="8" applyFont="1" applyBorder="1" applyAlignment="1">
      <alignment horizontal="center" vertical="center"/>
    </xf>
    <xf numFmtId="0" fontId="71" fillId="0" borderId="0" xfId="8" applyFont="1" applyBorder="1" applyAlignment="1">
      <alignment horizontal="center" vertical="center"/>
    </xf>
    <xf numFmtId="0" fontId="69" fillId="0" borderId="0" xfId="8" applyFont="1" applyBorder="1">
      <alignment vertical="center"/>
    </xf>
    <xf numFmtId="0" fontId="70" fillId="0" borderId="0" xfId="9" applyFont="1" applyBorder="1" applyAlignment="1">
      <alignment horizontal="right" vertical="top"/>
    </xf>
    <xf numFmtId="0" fontId="24" fillId="0" borderId="0" xfId="12" applyFont="1">
      <alignment vertical="center"/>
    </xf>
    <xf numFmtId="0" fontId="77" fillId="0" borderId="0" xfId="12" applyFont="1">
      <alignment vertical="center"/>
    </xf>
    <xf numFmtId="0" fontId="24" fillId="0" borderId="0" xfId="12" applyFont="1" applyBorder="1" applyAlignment="1">
      <alignment vertical="center"/>
    </xf>
    <xf numFmtId="0" fontId="24" fillId="0" borderId="0" xfId="12" applyFont="1" applyAlignment="1">
      <alignment horizontal="center" vertical="center"/>
    </xf>
    <xf numFmtId="0" fontId="24" fillId="0" borderId="0" xfId="12" applyFont="1" applyFill="1" applyBorder="1">
      <alignment vertical="center"/>
    </xf>
    <xf numFmtId="0" fontId="77" fillId="0" borderId="32" xfId="12" applyFont="1" applyBorder="1" applyAlignment="1">
      <alignment horizontal="center" vertical="center"/>
    </xf>
    <xf numFmtId="0" fontId="77" fillId="12" borderId="32" xfId="12" applyFont="1" applyFill="1" applyBorder="1" applyAlignment="1" applyProtection="1">
      <alignment horizontal="center" vertical="center"/>
      <protection locked="0"/>
    </xf>
    <xf numFmtId="0" fontId="78" fillId="0" borderId="0" xfId="12" applyFont="1">
      <alignment vertical="center"/>
    </xf>
    <xf numFmtId="0" fontId="79" fillId="0" borderId="0" xfId="12" applyFont="1" applyAlignment="1">
      <alignment horizontal="left" vertical="center"/>
    </xf>
    <xf numFmtId="0" fontId="77" fillId="0" borderId="2" xfId="12" applyFont="1" applyBorder="1" applyAlignment="1">
      <alignment horizontal="center" vertical="center" shrinkToFit="1"/>
    </xf>
    <xf numFmtId="0" fontId="80" fillId="0" borderId="0" xfId="12" applyFont="1">
      <alignment vertical="center"/>
    </xf>
    <xf numFmtId="0" fontId="77" fillId="0" borderId="0" xfId="12" applyFont="1" applyFill="1" applyBorder="1" applyAlignment="1">
      <alignment vertical="center"/>
    </xf>
    <xf numFmtId="0" fontId="80" fillId="0" borderId="0" xfId="12" applyFont="1" applyFill="1" applyBorder="1">
      <alignment vertical="center"/>
    </xf>
    <xf numFmtId="0" fontId="77" fillId="0" borderId="12" xfId="12" applyFont="1" applyBorder="1" applyAlignment="1">
      <alignment horizontal="center" vertical="center" shrinkToFit="1"/>
    </xf>
    <xf numFmtId="0" fontId="77" fillId="0" borderId="32" xfId="12" applyFont="1" applyBorder="1" applyAlignment="1">
      <alignment horizontal="left" vertical="center"/>
    </xf>
    <xf numFmtId="0" fontId="77" fillId="0" borderId="18" xfId="12" applyFont="1" applyBorder="1" applyAlignment="1">
      <alignment horizontal="center" vertical="center" shrinkToFit="1"/>
    </xf>
    <xf numFmtId="185" fontId="81" fillId="12" borderId="23" xfId="12" applyNumberFormat="1" applyFont="1" applyFill="1" applyBorder="1" applyAlignment="1" applyProtection="1">
      <alignment horizontal="right" vertical="center"/>
      <protection locked="0"/>
    </xf>
    <xf numFmtId="185" fontId="81" fillId="0" borderId="23" xfId="12" applyNumberFormat="1" applyFont="1" applyBorder="1" applyAlignment="1">
      <alignment horizontal="right" vertical="center"/>
    </xf>
    <xf numFmtId="0" fontId="77" fillId="0" borderId="236" xfId="12" applyFont="1" applyBorder="1" applyAlignment="1">
      <alignment horizontal="center" vertical="center"/>
    </xf>
    <xf numFmtId="185" fontId="81" fillId="12" borderId="15" xfId="12" applyNumberFormat="1" applyFont="1" applyFill="1" applyBorder="1" applyAlignment="1" applyProtection="1">
      <alignment horizontal="right" vertical="center"/>
      <protection locked="0"/>
    </xf>
    <xf numFmtId="185" fontId="81" fillId="0" borderId="15" xfId="12" applyNumberFormat="1" applyFont="1" applyBorder="1" applyAlignment="1">
      <alignment horizontal="right" vertical="center"/>
    </xf>
    <xf numFmtId="0" fontId="77" fillId="0" borderId="237" xfId="12" applyFont="1" applyBorder="1" applyAlignment="1">
      <alignment horizontal="center" vertical="center"/>
    </xf>
    <xf numFmtId="0" fontId="77" fillId="12" borderId="32" xfId="12" applyFont="1" applyFill="1" applyBorder="1" applyAlignment="1" applyProtection="1">
      <alignment horizontal="center" vertical="center" shrinkToFit="1"/>
      <protection locked="0"/>
    </xf>
    <xf numFmtId="0" fontId="77" fillId="0" borderId="15" xfId="12" applyFont="1" applyBorder="1" applyAlignment="1">
      <alignment horizontal="center" vertical="center"/>
    </xf>
    <xf numFmtId="0" fontId="77" fillId="0" borderId="22" xfId="12" applyFont="1" applyBorder="1" applyAlignment="1">
      <alignment horizontal="center" vertical="center"/>
    </xf>
    <xf numFmtId="0" fontId="77" fillId="0" borderId="238" xfId="12" applyFont="1" applyBorder="1" applyAlignment="1">
      <alignment horizontal="center" vertical="center"/>
    </xf>
    <xf numFmtId="0" fontId="77" fillId="0" borderId="32" xfId="12" applyFont="1" applyBorder="1" applyAlignment="1">
      <alignment horizontal="center" vertical="center" shrinkToFit="1"/>
    </xf>
    <xf numFmtId="185" fontId="81" fillId="12" borderId="23" xfId="12" applyNumberFormat="1" applyFont="1" applyFill="1" applyBorder="1" applyAlignment="1" applyProtection="1">
      <alignment horizontal="right" vertical="center" shrinkToFit="1"/>
      <protection locked="0"/>
    </xf>
    <xf numFmtId="185" fontId="81" fillId="0" borderId="23" xfId="12" applyNumberFormat="1" applyFont="1" applyBorder="1" applyAlignment="1">
      <alignment horizontal="right" vertical="center" shrinkToFit="1"/>
    </xf>
    <xf numFmtId="180" fontId="81" fillId="0" borderId="23" xfId="12" applyNumberFormat="1" applyFont="1" applyBorder="1" applyAlignment="1">
      <alignment horizontal="right" vertical="center" shrinkToFit="1"/>
    </xf>
    <xf numFmtId="185" fontId="81" fillId="12" borderId="15" xfId="12" applyNumberFormat="1" applyFont="1" applyFill="1" applyBorder="1" applyAlignment="1" applyProtection="1">
      <alignment horizontal="right" vertical="center" shrinkToFit="1"/>
      <protection locked="0"/>
    </xf>
    <xf numFmtId="185" fontId="81" fillId="0" borderId="15" xfId="12" applyNumberFormat="1" applyFont="1" applyBorder="1" applyAlignment="1">
      <alignment horizontal="right" vertical="center" shrinkToFit="1"/>
    </xf>
    <xf numFmtId="180" fontId="81" fillId="0" borderId="15" xfId="12" applyNumberFormat="1" applyFont="1" applyBorder="1" applyAlignment="1">
      <alignment horizontal="right" vertical="center" shrinkToFit="1"/>
    </xf>
    <xf numFmtId="185" fontId="81" fillId="12" borderId="2" xfId="12" applyNumberFormat="1" applyFont="1" applyFill="1" applyBorder="1" applyAlignment="1" applyProtection="1">
      <alignment horizontal="right" vertical="center" shrinkToFit="1"/>
      <protection locked="0"/>
    </xf>
    <xf numFmtId="185" fontId="81" fillId="0" borderId="2" xfId="12" applyNumberFormat="1" applyFont="1" applyBorder="1" applyAlignment="1">
      <alignment horizontal="right" vertical="center" shrinkToFit="1"/>
    </xf>
    <xf numFmtId="180" fontId="81" fillId="0" borderId="2" xfId="12" applyNumberFormat="1" applyFont="1" applyFill="1" applyBorder="1" applyAlignment="1" applyProtection="1">
      <alignment horizontal="right" vertical="center"/>
      <protection locked="0"/>
    </xf>
    <xf numFmtId="185" fontId="81" fillId="12" borderId="12" xfId="12" applyNumberFormat="1" applyFont="1" applyFill="1" applyBorder="1" applyAlignment="1" applyProtection="1">
      <alignment horizontal="right" vertical="center" shrinkToFit="1"/>
      <protection locked="0"/>
    </xf>
    <xf numFmtId="185" fontId="81" fillId="0" borderId="12" xfId="12" applyNumberFormat="1" applyFont="1" applyBorder="1" applyAlignment="1">
      <alignment horizontal="right" vertical="center" shrinkToFit="1"/>
    </xf>
    <xf numFmtId="180" fontId="81" fillId="0" borderId="12" xfId="12" applyNumberFormat="1" applyFont="1" applyFill="1" applyBorder="1" applyAlignment="1" applyProtection="1">
      <alignment horizontal="right" vertical="center"/>
      <protection locked="0"/>
    </xf>
    <xf numFmtId="0" fontId="77" fillId="0" borderId="12" xfId="12" applyFont="1" applyBorder="1" applyAlignment="1">
      <alignment horizontal="center" vertical="center"/>
    </xf>
    <xf numFmtId="180" fontId="81" fillId="0" borderId="18" xfId="12" applyNumberFormat="1" applyFont="1" applyFill="1" applyBorder="1" applyAlignment="1" applyProtection="1">
      <alignment horizontal="right" vertical="center"/>
      <protection locked="0"/>
    </xf>
    <xf numFmtId="179" fontId="81" fillId="12" borderId="32" xfId="12" applyNumberFormat="1" applyFont="1" applyFill="1" applyBorder="1" applyAlignment="1" applyProtection="1">
      <alignment horizontal="right" vertical="center"/>
      <protection locked="0"/>
    </xf>
    <xf numFmtId="0" fontId="77" fillId="0" borderId="18" xfId="12" applyFont="1" applyBorder="1" applyAlignment="1">
      <alignment horizontal="center" vertical="center"/>
    </xf>
    <xf numFmtId="180" fontId="62" fillId="0" borderId="32" xfId="12" applyNumberFormat="1" applyFont="1" applyBorder="1" applyAlignment="1">
      <alignment horizontal="center" vertical="center"/>
    </xf>
    <xf numFmtId="180" fontId="81" fillId="0" borderId="0" xfId="12" applyNumberFormat="1" applyFont="1" applyFill="1" applyBorder="1" applyAlignment="1" applyProtection="1">
      <alignment vertical="center"/>
      <protection locked="0"/>
    </xf>
    <xf numFmtId="0" fontId="82" fillId="0" borderId="0" xfId="12" applyFont="1" applyAlignment="1">
      <alignment horizontal="left" vertical="center"/>
    </xf>
    <xf numFmtId="0" fontId="83" fillId="0" borderId="0" xfId="12" applyFont="1">
      <alignment vertical="center"/>
    </xf>
    <xf numFmtId="0" fontId="43" fillId="0" borderId="66" xfId="12" applyFont="1" applyBorder="1" applyAlignment="1">
      <alignment horizontal="center" vertical="center"/>
    </xf>
    <xf numFmtId="0" fontId="43" fillId="0" borderId="65" xfId="12" applyFont="1" applyBorder="1" applyAlignment="1">
      <alignment horizontal="center" vertical="center"/>
    </xf>
    <xf numFmtId="0" fontId="84" fillId="0" borderId="0" xfId="12" applyFont="1">
      <alignment vertical="center"/>
    </xf>
    <xf numFmtId="0" fontId="43" fillId="0" borderId="76" xfId="12" applyFont="1" applyBorder="1" applyAlignment="1">
      <alignment horizontal="center" vertical="center"/>
    </xf>
    <xf numFmtId="0" fontId="43" fillId="0" borderId="75" xfId="12" applyFont="1" applyBorder="1" applyAlignment="1">
      <alignment horizontal="center" vertical="center"/>
    </xf>
    <xf numFmtId="0" fontId="80" fillId="0" borderId="0" xfId="12" applyFont="1" applyAlignment="1">
      <alignment horizontal="left" vertical="center"/>
    </xf>
    <xf numFmtId="0" fontId="77" fillId="0" borderId="2" xfId="12" applyFont="1" applyBorder="1" applyAlignment="1">
      <alignment horizontal="center" vertical="center"/>
    </xf>
    <xf numFmtId="185" fontId="81" fillId="12" borderId="2" xfId="12" applyNumberFormat="1" applyFont="1" applyFill="1" applyBorder="1" applyAlignment="1" applyProtection="1">
      <alignment horizontal="right" vertical="center"/>
      <protection locked="0"/>
    </xf>
    <xf numFmtId="0" fontId="81" fillId="0" borderId="0" xfId="12" applyFont="1">
      <alignment vertical="center"/>
    </xf>
    <xf numFmtId="0" fontId="77" fillId="0" borderId="0" xfId="12" applyFont="1" applyAlignment="1">
      <alignment horizontal="center" vertical="center"/>
    </xf>
    <xf numFmtId="185" fontId="81" fillId="12" borderId="12" xfId="12" applyNumberFormat="1" applyFont="1" applyFill="1" applyBorder="1" applyAlignment="1" applyProtection="1">
      <alignment horizontal="right" vertical="center"/>
      <protection locked="0"/>
    </xf>
    <xf numFmtId="180" fontId="81" fillId="12" borderId="32" xfId="12" applyNumberFormat="1" applyFont="1" applyFill="1" applyBorder="1" applyAlignment="1" applyProtection="1">
      <alignment horizontal="right" vertical="center"/>
      <protection locked="0"/>
    </xf>
    <xf numFmtId="0" fontId="77" fillId="12" borderId="0" xfId="12" applyFont="1" applyFill="1" applyAlignment="1" applyProtection="1">
      <alignment horizontal="center" vertical="center" shrinkToFit="1"/>
      <protection locked="0"/>
    </xf>
    <xf numFmtId="0" fontId="24" fillId="0" borderId="112" xfId="12" applyFont="1" applyBorder="1">
      <alignment vertical="center"/>
    </xf>
    <xf numFmtId="180" fontId="81" fillId="0" borderId="2" xfId="12" applyNumberFormat="1" applyFont="1" applyBorder="1" applyAlignment="1">
      <alignment horizontal="right" vertical="center" shrinkToFit="1"/>
    </xf>
    <xf numFmtId="180" fontId="81" fillId="0" borderId="12" xfId="12" applyNumberFormat="1" applyFont="1" applyBorder="1" applyAlignment="1">
      <alignment horizontal="right" vertical="center" shrinkToFit="1"/>
    </xf>
    <xf numFmtId="0" fontId="43" fillId="0" borderId="98" xfId="12" applyFont="1" applyBorder="1" applyAlignment="1">
      <alignment horizontal="center" vertical="center"/>
    </xf>
    <xf numFmtId="0" fontId="43" fillId="0" borderId="92" xfId="12" applyFont="1" applyBorder="1" applyAlignment="1">
      <alignment horizontal="center" vertical="center"/>
    </xf>
    <xf numFmtId="185" fontId="81" fillId="0" borderId="2" xfId="12" applyNumberFormat="1" applyFont="1" applyBorder="1" applyAlignment="1">
      <alignment horizontal="right" vertical="center"/>
    </xf>
    <xf numFmtId="0" fontId="85" fillId="0" borderId="0" xfId="12" applyFont="1" applyAlignment="1">
      <alignment horizontal="right" vertical="center"/>
    </xf>
    <xf numFmtId="185" fontId="81" fillId="0" borderId="12" xfId="12" applyNumberFormat="1" applyFont="1" applyBorder="1" applyAlignment="1">
      <alignment horizontal="right" vertical="center"/>
    </xf>
    <xf numFmtId="0" fontId="24" fillId="0" borderId="0" xfId="12" applyFont="1" applyAlignment="1">
      <alignment vertical="center" shrinkToFit="1"/>
    </xf>
    <xf numFmtId="0" fontId="86" fillId="0" borderId="112" xfId="12" applyFont="1" applyBorder="1" applyAlignment="1">
      <alignment horizontal="right" vertical="center"/>
    </xf>
    <xf numFmtId="0" fontId="79" fillId="0" borderId="66" xfId="12" applyFont="1" applyBorder="1" applyAlignment="1">
      <alignment horizontal="center" vertical="center"/>
    </xf>
    <xf numFmtId="0" fontId="79" fillId="0" borderId="65" xfId="12" applyFont="1" applyBorder="1" applyAlignment="1">
      <alignment horizontal="center" vertical="center"/>
    </xf>
    <xf numFmtId="0" fontId="79" fillId="0" borderId="76" xfId="12" applyFont="1" applyBorder="1" applyAlignment="1">
      <alignment horizontal="center" vertical="center"/>
    </xf>
    <xf numFmtId="0" fontId="79" fillId="0" borderId="75" xfId="12" applyFont="1" applyBorder="1" applyAlignment="1">
      <alignment horizontal="center" vertical="center"/>
    </xf>
    <xf numFmtId="0" fontId="79" fillId="0" borderId="98" xfId="12" applyFont="1" applyBorder="1" applyAlignment="1">
      <alignment horizontal="center" vertical="center"/>
    </xf>
    <xf numFmtId="0" fontId="79" fillId="0" borderId="92" xfId="12" applyFont="1" applyBorder="1" applyAlignment="1">
      <alignment horizontal="center" vertical="center"/>
    </xf>
    <xf numFmtId="0" fontId="13" fillId="0" borderId="0" xfId="10" applyFont="1" applyBorder="1" applyAlignment="1">
      <alignment horizontal="center" vertical="center"/>
    </xf>
    <xf numFmtId="0" fontId="0" fillId="0" borderId="0" xfId="10" applyFont="1">
      <alignment vertical="center"/>
    </xf>
    <xf numFmtId="0" fontId="87" fillId="0" borderId="0" xfId="10" applyFont="1" applyBorder="1" applyAlignment="1">
      <alignment horizontal="center" vertical="center"/>
    </xf>
    <xf numFmtId="0" fontId="3" fillId="0" borderId="102" xfId="10" applyFont="1" applyBorder="1" applyAlignment="1">
      <alignment horizontal="center" vertical="center"/>
    </xf>
    <xf numFmtId="0" fontId="3" fillId="0" borderId="105" xfId="10" applyBorder="1" applyAlignment="1">
      <alignment horizontal="center" vertical="center" wrapText="1"/>
    </xf>
    <xf numFmtId="0" fontId="3" fillId="0" borderId="148" xfId="10" applyBorder="1" applyAlignment="1">
      <alignment horizontal="center" vertical="center" wrapText="1"/>
    </xf>
    <xf numFmtId="0" fontId="4" fillId="0" borderId="105" xfId="7" applyBorder="1" applyAlignment="1">
      <alignment horizontal="center" vertical="center" wrapText="1"/>
    </xf>
    <xf numFmtId="0" fontId="22" fillId="0" borderId="0" xfId="10" applyFont="1" applyAlignment="1">
      <alignment vertical="center" wrapText="1"/>
    </xf>
    <xf numFmtId="0" fontId="13" fillId="0" borderId="189" xfId="10" applyFont="1" applyBorder="1" applyAlignment="1">
      <alignment horizontal="center" vertical="center"/>
    </xf>
    <xf numFmtId="0" fontId="4" fillId="13" borderId="102" xfId="10" applyFont="1" applyFill="1" applyBorder="1" applyAlignment="1">
      <alignment horizontal="center" vertical="center"/>
    </xf>
    <xf numFmtId="0" fontId="3" fillId="0" borderId="102" xfId="10" applyBorder="1" applyAlignment="1">
      <alignment vertical="center" wrapText="1"/>
    </xf>
    <xf numFmtId="0" fontId="3" fillId="0" borderId="102" xfId="10" applyBorder="1" applyAlignment="1">
      <alignment vertical="center"/>
    </xf>
    <xf numFmtId="0" fontId="3" fillId="0" borderId="189" xfId="10" applyBorder="1" applyAlignment="1">
      <alignment vertical="center" wrapText="1"/>
    </xf>
    <xf numFmtId="0" fontId="4" fillId="13" borderId="102" xfId="10" applyFont="1" applyFill="1" applyBorder="1" applyAlignment="1">
      <alignment vertical="center" wrapText="1"/>
    </xf>
    <xf numFmtId="0" fontId="3" fillId="0" borderId="30" xfId="10" applyBorder="1" applyAlignment="1">
      <alignment vertical="center" wrapText="1"/>
    </xf>
    <xf numFmtId="0" fontId="3" fillId="0" borderId="23" xfId="10" applyBorder="1" applyAlignment="1">
      <alignment vertical="center" wrapText="1"/>
    </xf>
    <xf numFmtId="0" fontId="3" fillId="0" borderId="51" xfId="10" applyBorder="1" applyAlignment="1">
      <alignment vertical="center" wrapText="1"/>
    </xf>
    <xf numFmtId="0" fontId="4" fillId="13" borderId="102" xfId="10" applyFont="1" applyFill="1" applyBorder="1" applyAlignment="1">
      <alignment vertical="center"/>
    </xf>
    <xf numFmtId="0" fontId="3" fillId="0" borderId="41" xfId="10" applyBorder="1" applyAlignment="1">
      <alignment vertical="center" wrapText="1"/>
    </xf>
    <xf numFmtId="0" fontId="3" fillId="0" borderId="11" xfId="10" applyBorder="1" applyAlignment="1">
      <alignment vertical="center" wrapText="1"/>
    </xf>
    <xf numFmtId="0" fontId="3" fillId="0" borderId="15" xfId="10" applyBorder="1" applyAlignment="1">
      <alignment vertical="center" wrapText="1"/>
    </xf>
    <xf numFmtId="0" fontId="0" fillId="0" borderId="0" xfId="10" applyFont="1" applyAlignment="1">
      <alignment horizontal="right" vertical="center"/>
    </xf>
    <xf numFmtId="0" fontId="13" fillId="0" borderId="51" xfId="10" applyFont="1" applyBorder="1" applyAlignment="1">
      <alignment horizontal="center" vertical="center"/>
    </xf>
    <xf numFmtId="0" fontId="3" fillId="0" borderId="51" xfId="10" applyBorder="1" applyAlignment="1">
      <alignment horizontal="center" vertical="center"/>
    </xf>
    <xf numFmtId="0" fontId="13" fillId="0" borderId="0" xfId="0" applyFont="1" applyAlignment="1">
      <alignment vertical="center"/>
    </xf>
    <xf numFmtId="0" fontId="88" fillId="0" borderId="0" xfId="0" applyFont="1" applyAlignment="1">
      <alignment vertical="center"/>
    </xf>
    <xf numFmtId="0" fontId="0" fillId="0" borderId="42" xfId="0" applyBorder="1" applyAlignment="1">
      <alignment horizontal="left" vertical="center" indent="1"/>
    </xf>
    <xf numFmtId="0" fontId="0" fillId="0" borderId="189" xfId="0" applyBorder="1" applyAlignment="1">
      <alignment horizontal="left" vertical="center" wrapText="1" indent="1"/>
    </xf>
    <xf numFmtId="0" fontId="21" fillId="0" borderId="0" xfId="0" applyFont="1" applyAlignment="1">
      <alignment vertical="center" wrapText="1"/>
    </xf>
    <xf numFmtId="0" fontId="0" fillId="0" borderId="0" xfId="0" applyAlignment="1">
      <alignment horizontal="center" vertical="center"/>
    </xf>
    <xf numFmtId="0" fontId="0" fillId="0" borderId="11" xfId="0" applyBorder="1" applyAlignment="1">
      <alignment horizontal="center" vertical="center"/>
    </xf>
    <xf numFmtId="0" fontId="0" fillId="0" borderId="189" xfId="0" applyBorder="1" applyAlignment="1">
      <alignment horizontal="center" vertical="center" wrapText="1"/>
    </xf>
    <xf numFmtId="0" fontId="0" fillId="0" borderId="189" xfId="0" applyBorder="1" applyAlignment="1">
      <alignment horizontal="left" vertical="center" wrapText="1"/>
    </xf>
    <xf numFmtId="0" fontId="3" fillId="0" borderId="0" xfId="0" applyFont="1" applyAlignment="1">
      <alignment vertical="center" wrapText="1"/>
    </xf>
    <xf numFmtId="0" fontId="0" fillId="0" borderId="41" xfId="0" applyBorder="1" applyAlignment="1">
      <alignment horizontal="center" vertical="center"/>
    </xf>
    <xf numFmtId="0" fontId="0" fillId="0" borderId="41" xfId="0" applyBorder="1" applyAlignment="1">
      <alignment horizontal="left" vertical="center" wrapText="1"/>
    </xf>
    <xf numFmtId="0" fontId="0" fillId="0" borderId="37" xfId="0" applyBorder="1" applyAlignment="1">
      <alignment horizontal="center" vertical="center"/>
    </xf>
    <xf numFmtId="0" fontId="0" fillId="0" borderId="51" xfId="0" applyBorder="1" applyAlignment="1">
      <alignment horizontal="center" vertical="center"/>
    </xf>
    <xf numFmtId="0" fontId="0" fillId="0" borderId="51" xfId="0" applyBorder="1" applyAlignment="1">
      <alignment horizontal="left" vertical="center" wrapText="1"/>
    </xf>
    <xf numFmtId="0" fontId="30" fillId="0" borderId="0" xfId="0" applyFont="1" applyAlignment="1">
      <alignment vertical="center"/>
    </xf>
    <xf numFmtId="0" fontId="0" fillId="0" borderId="0" xfId="0" applyBorder="1" applyAlignment="1">
      <alignment vertical="center"/>
    </xf>
    <xf numFmtId="0" fontId="88" fillId="0" borderId="0" xfId="0" applyFont="1" applyAlignment="1">
      <alignment horizontal="left" vertical="center"/>
    </xf>
    <xf numFmtId="0" fontId="13" fillId="0" borderId="75" xfId="0" applyFont="1" applyBorder="1" applyAlignment="1">
      <alignment horizontal="center" vertical="center"/>
    </xf>
    <xf numFmtId="0" fontId="3" fillId="0" borderId="142" xfId="0" applyFont="1" applyBorder="1" applyAlignment="1">
      <alignment horizontal="center" vertical="center"/>
    </xf>
    <xf numFmtId="0" fontId="0" fillId="0" borderId="100" xfId="0" applyFont="1" applyBorder="1" applyAlignment="1">
      <alignment horizontal="center" vertical="center"/>
    </xf>
    <xf numFmtId="0" fontId="3" fillId="0" borderId="100" xfId="17" applyFont="1" applyFill="1" applyBorder="1" applyAlignment="1">
      <alignment horizontal="center" vertical="center"/>
    </xf>
    <xf numFmtId="0" fontId="30" fillId="0" borderId="62" xfId="17" applyFont="1" applyBorder="1" applyAlignment="1">
      <alignment horizontal="center" vertical="center"/>
    </xf>
    <xf numFmtId="0" fontId="67" fillId="0" borderId="62" xfId="17" applyFont="1" applyFill="1" applyBorder="1" applyAlignment="1">
      <alignment horizontal="center" vertical="center" shrinkToFit="1"/>
    </xf>
    <xf numFmtId="0" fontId="3" fillId="0" borderId="62" xfId="17" applyFont="1" applyFill="1" applyBorder="1" applyAlignment="1">
      <alignment horizontal="center" vertical="center" shrinkToFit="1"/>
    </xf>
    <xf numFmtId="0" fontId="3" fillId="0" borderId="101" xfId="17" applyFont="1" applyFill="1" applyBorder="1" applyAlignment="1">
      <alignment horizontal="center" vertical="center" shrinkToFit="1"/>
    </xf>
    <xf numFmtId="0" fontId="3" fillId="0" borderId="0" xfId="17" applyFont="1" applyFill="1" applyBorder="1" applyAlignment="1">
      <alignment horizontal="center" vertical="center" shrinkToFit="1"/>
    </xf>
    <xf numFmtId="0" fontId="3" fillId="0" borderId="66" xfId="17" applyFont="1" applyFill="1" applyBorder="1" applyAlignment="1">
      <alignment horizontal="center" vertical="center" wrapText="1"/>
    </xf>
    <xf numFmtId="0" fontId="3" fillId="0" borderId="67" xfId="17" applyFont="1" applyFill="1" applyBorder="1" applyAlignment="1">
      <alignment horizontal="center" vertical="center" wrapText="1"/>
    </xf>
    <xf numFmtId="0" fontId="3" fillId="0" borderId="147" xfId="17" applyFont="1" applyFill="1" applyBorder="1" applyAlignment="1">
      <alignment horizontal="center" vertical="center" shrinkToFit="1"/>
    </xf>
    <xf numFmtId="0" fontId="30" fillId="0" borderId="0" xfId="17" applyFont="1" applyFill="1" applyBorder="1" applyAlignment="1">
      <alignment horizontal="left" vertical="center" wrapText="1"/>
    </xf>
    <xf numFmtId="0" fontId="3" fillId="0" borderId="0" xfId="0" applyFont="1" applyAlignment="1">
      <alignment horizontal="left" vertical="center" wrapText="1"/>
    </xf>
    <xf numFmtId="0" fontId="66" fillId="0" borderId="0" xfId="17" applyFont="1" applyFill="1" applyAlignment="1">
      <alignment horizontal="left" vertical="center" wrapText="1"/>
    </xf>
    <xf numFmtId="0" fontId="0" fillId="0" borderId="75" xfId="0" applyBorder="1" applyAlignment="1">
      <alignment vertical="center"/>
    </xf>
    <xf numFmtId="0" fontId="0" fillId="0" borderId="143" xfId="0" applyFont="1" applyBorder="1" applyAlignment="1">
      <alignment horizontal="center" vertical="center"/>
    </xf>
    <xf numFmtId="0" fontId="30" fillId="0" borderId="102" xfId="17" applyFont="1" applyBorder="1" applyAlignment="1">
      <alignment horizontal="center" vertical="center"/>
    </xf>
    <xf numFmtId="0" fontId="67" fillId="0" borderId="102" xfId="17" applyFont="1" applyFill="1" applyBorder="1" applyAlignment="1">
      <alignment horizontal="center" vertical="center" shrinkToFit="1"/>
    </xf>
    <xf numFmtId="0" fontId="3" fillId="0" borderId="102" xfId="17" applyFont="1" applyFill="1" applyBorder="1" applyAlignment="1">
      <alignment horizontal="center" vertical="center" shrinkToFit="1"/>
    </xf>
    <xf numFmtId="0" fontId="3" fillId="0" borderId="108" xfId="17" applyFont="1" applyFill="1" applyBorder="1" applyAlignment="1">
      <alignment horizontal="center" vertical="center" shrinkToFit="1"/>
    </xf>
    <xf numFmtId="0" fontId="3" fillId="0" borderId="76" xfId="17" applyFont="1" applyFill="1" applyBorder="1" applyAlignment="1">
      <alignment horizontal="center" vertical="center" wrapText="1"/>
    </xf>
    <xf numFmtId="0" fontId="3" fillId="0" borderId="15" xfId="17" applyFont="1" applyFill="1" applyBorder="1" applyAlignment="1">
      <alignment horizontal="center" vertical="center" wrapText="1"/>
    </xf>
    <xf numFmtId="0" fontId="3" fillId="0" borderId="125" xfId="17" applyFont="1" applyFill="1" applyBorder="1" applyAlignment="1">
      <alignment horizontal="center" vertical="center" shrinkToFit="1"/>
    </xf>
    <xf numFmtId="0" fontId="0" fillId="0" borderId="126" xfId="0" applyFont="1" applyBorder="1" applyAlignment="1">
      <alignment horizontal="center" vertical="center"/>
    </xf>
    <xf numFmtId="0" fontId="3" fillId="0" borderId="86"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27" xfId="0" applyFont="1" applyBorder="1" applyAlignment="1">
      <alignment horizontal="center" vertical="center" shrinkToFit="1"/>
    </xf>
    <xf numFmtId="0" fontId="0" fillId="0" borderId="77" xfId="0" applyFont="1" applyBorder="1" applyAlignment="1">
      <alignment vertical="center"/>
    </xf>
    <xf numFmtId="0" fontId="0" fillId="0" borderId="189" xfId="0" applyFont="1" applyBorder="1" applyAlignment="1">
      <alignment horizontal="center" vertical="center"/>
    </xf>
    <xf numFmtId="0" fontId="4" fillId="0" borderId="189" xfId="17" applyFont="1" applyFill="1" applyBorder="1" applyAlignment="1">
      <alignment horizontal="center" vertical="center"/>
    </xf>
    <xf numFmtId="0" fontId="62" fillId="0" borderId="30" xfId="17" applyFont="1" applyFill="1" applyBorder="1" applyAlignment="1">
      <alignment horizontal="center" vertical="center" wrapText="1"/>
    </xf>
    <xf numFmtId="0" fontId="62" fillId="0" borderId="23" xfId="17" applyFont="1" applyFill="1" applyBorder="1" applyAlignment="1">
      <alignment horizontal="center" vertical="center" wrapText="1"/>
    </xf>
    <xf numFmtId="0" fontId="3" fillId="0" borderId="88" xfId="17"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125" xfId="17" applyFont="1" applyFill="1" applyBorder="1" applyAlignment="1">
      <alignment horizontal="center" vertical="center" wrapText="1" shrinkToFit="1"/>
    </xf>
    <xf numFmtId="0" fontId="3" fillId="0" borderId="0" xfId="17" applyFont="1" applyFill="1" applyBorder="1" applyAlignment="1">
      <alignment horizontal="center" vertical="center" wrapText="1" shrinkToFit="1"/>
    </xf>
    <xf numFmtId="0" fontId="0" fillId="0" borderId="144" xfId="0" applyFont="1" applyBorder="1" applyAlignment="1">
      <alignment vertical="center"/>
    </xf>
    <xf numFmtId="0" fontId="0" fillId="0" borderId="133" xfId="0" applyFont="1" applyBorder="1" applyAlignment="1">
      <alignment vertical="center"/>
    </xf>
    <xf numFmtId="0" fontId="4" fillId="0" borderId="133" xfId="17" applyFont="1" applyFill="1" applyBorder="1" applyAlignment="1">
      <alignment horizontal="center" vertical="center"/>
    </xf>
    <xf numFmtId="0" fontId="62" fillId="0" borderId="203" xfId="17" applyFont="1" applyFill="1" applyBorder="1" applyAlignment="1">
      <alignment horizontal="center" vertical="center" wrapText="1"/>
    </xf>
    <xf numFmtId="0" fontId="67" fillId="0" borderId="203" xfId="17" applyFont="1" applyFill="1" applyBorder="1" applyAlignment="1">
      <alignment horizontal="center" vertical="center" shrinkToFit="1"/>
    </xf>
    <xf numFmtId="0" fontId="67" fillId="0" borderId="133" xfId="17" applyFont="1" applyFill="1" applyBorder="1" applyAlignment="1">
      <alignment horizontal="center" vertical="center" shrinkToFit="1"/>
    </xf>
    <xf numFmtId="0" fontId="3" fillId="0" borderId="133" xfId="17" applyFont="1" applyFill="1" applyBorder="1" applyAlignment="1">
      <alignment horizontal="center" vertical="center" shrinkToFit="1"/>
    </xf>
    <xf numFmtId="0" fontId="3" fillId="0" borderId="158" xfId="17" applyFont="1" applyFill="1" applyBorder="1" applyAlignment="1">
      <alignment horizontal="center" vertical="center" shrinkToFit="1"/>
    </xf>
    <xf numFmtId="0" fontId="3" fillId="0" borderId="144" xfId="17" applyFont="1" applyFill="1" applyBorder="1" applyAlignment="1">
      <alignment horizontal="center" vertical="center" wrapText="1"/>
    </xf>
    <xf numFmtId="0" fontId="3" fillId="0" borderId="203" xfId="17" applyFont="1" applyFill="1" applyBorder="1" applyAlignment="1">
      <alignment horizontal="center" vertical="center" wrapText="1"/>
    </xf>
    <xf numFmtId="0" fontId="3" fillId="0" borderId="111" xfId="17" applyFont="1" applyFill="1" applyBorder="1" applyAlignment="1">
      <alignment horizontal="center" vertical="center" wrapText="1" shrinkToFit="1"/>
    </xf>
    <xf numFmtId="0" fontId="4" fillId="0" borderId="42" xfId="7" applyBorder="1" applyAlignment="1">
      <alignment horizontal="left" vertical="center" indent="1"/>
    </xf>
    <xf numFmtId="0" fontId="4" fillId="0" borderId="42" xfId="7" applyBorder="1" applyAlignment="1">
      <alignment horizontal="left" vertical="center" wrapText="1" indent="1"/>
    </xf>
    <xf numFmtId="0" fontId="4" fillId="0" borderId="148" xfId="7" applyBorder="1" applyAlignment="1">
      <alignment horizontal="left" vertical="center" wrapText="1" indent="1"/>
    </xf>
    <xf numFmtId="0" fontId="4" fillId="0" borderId="105" xfId="7" applyBorder="1" applyAlignment="1">
      <alignment horizontal="left" vertical="center" wrapText="1" indent="1"/>
    </xf>
    <xf numFmtId="0" fontId="4" fillId="0" borderId="11" xfId="7" applyBorder="1" applyAlignment="1">
      <alignment horizontal="center" vertical="center"/>
    </xf>
    <xf numFmtId="0" fontId="4" fillId="0" borderId="30" xfId="7" applyBorder="1" applyAlignment="1">
      <alignment horizontal="left" vertical="center" wrapText="1"/>
    </xf>
    <xf numFmtId="0" fontId="4" fillId="0" borderId="148" xfId="7" applyBorder="1" applyAlignment="1">
      <alignment horizontal="left" vertical="center" wrapText="1"/>
    </xf>
    <xf numFmtId="0" fontId="4" fillId="0" borderId="31" xfId="7" applyBorder="1" applyAlignment="1">
      <alignment horizontal="left" vertical="center" wrapText="1"/>
    </xf>
    <xf numFmtId="0" fontId="4" fillId="0" borderId="23" xfId="7" applyBorder="1" applyAlignment="1">
      <alignment horizontal="left" vertical="center" wrapText="1"/>
    </xf>
    <xf numFmtId="0" fontId="4" fillId="0" borderId="31" xfId="7" applyBorder="1" applyAlignment="1">
      <alignment horizontal="left" vertical="center"/>
    </xf>
    <xf numFmtId="0" fontId="4" fillId="0" borderId="0" xfId="7" applyAlignment="1">
      <alignment vertical="center" wrapText="1"/>
    </xf>
    <xf numFmtId="0" fontId="4" fillId="0" borderId="0" xfId="7" applyAlignment="1">
      <alignment vertical="center"/>
    </xf>
    <xf numFmtId="0" fontId="4" fillId="0" borderId="41" xfId="7" applyBorder="1" applyAlignment="1">
      <alignment horizontal="left" vertical="center"/>
    </xf>
    <xf numFmtId="0" fontId="4" fillId="0" borderId="102" xfId="7" applyBorder="1" applyAlignment="1">
      <alignment horizontal="center" vertical="center"/>
    </xf>
    <xf numFmtId="0" fontId="4" fillId="0" borderId="102" xfId="7" applyBorder="1" applyAlignment="1">
      <alignment horizontal="center" vertical="center" wrapText="1"/>
    </xf>
    <xf numFmtId="0" fontId="4" fillId="0" borderId="11" xfId="7" applyBorder="1" applyAlignment="1">
      <alignment vertical="center"/>
    </xf>
    <xf numFmtId="0" fontId="4" fillId="0" borderId="102" xfId="7" applyBorder="1" applyAlignment="1">
      <alignment horizontal="right" vertical="center"/>
    </xf>
    <xf numFmtId="0" fontId="4" fillId="0" borderId="189" xfId="7" applyBorder="1" applyAlignment="1">
      <alignment horizontal="right" vertical="center"/>
    </xf>
    <xf numFmtId="0" fontId="4" fillId="0" borderId="102" xfId="7" applyBorder="1" applyAlignment="1">
      <alignment vertical="center"/>
    </xf>
    <xf numFmtId="0" fontId="4" fillId="0" borderId="0" xfId="7" applyAlignment="1">
      <alignment horizontal="right" vertical="center"/>
    </xf>
    <xf numFmtId="0" fontId="4" fillId="0" borderId="42" xfId="7" applyBorder="1" applyAlignment="1">
      <alignment horizontal="right" vertical="center"/>
    </xf>
    <xf numFmtId="0" fontId="4" fillId="0" borderId="239" xfId="7" applyBorder="1" applyAlignment="1">
      <alignment horizontal="right" vertical="center"/>
    </xf>
    <xf numFmtId="0" fontId="4" fillId="0" borderId="15" xfId="7" applyBorder="1" applyAlignment="1">
      <alignment horizontal="left" vertical="center"/>
    </xf>
    <xf numFmtId="0" fontId="4" fillId="0" borderId="37" xfId="7" applyBorder="1" applyAlignment="1">
      <alignment horizontal="center" vertical="center"/>
    </xf>
    <xf numFmtId="0" fontId="4" fillId="0" borderId="37" xfId="7" applyBorder="1" applyAlignment="1">
      <alignment horizontal="left" vertical="center"/>
    </xf>
    <xf numFmtId="0" fontId="4" fillId="0" borderId="148" xfId="7" applyBorder="1" applyAlignment="1">
      <alignment horizontal="left" vertical="center"/>
    </xf>
    <xf numFmtId="0" fontId="4" fillId="0" borderId="19" xfId="7" applyBorder="1" applyAlignment="1">
      <alignment horizontal="left" vertical="center"/>
    </xf>
    <xf numFmtId="0" fontId="4" fillId="0" borderId="22" xfId="7" applyBorder="1" applyAlignment="1">
      <alignment horizontal="left" vertical="center"/>
    </xf>
    <xf numFmtId="0" fontId="4" fillId="0" borderId="37" xfId="7" applyBorder="1" applyAlignment="1">
      <alignment vertical="center"/>
    </xf>
    <xf numFmtId="0" fontId="4" fillId="0" borderId="19" xfId="7" applyBorder="1" applyAlignment="1">
      <alignment vertical="center"/>
    </xf>
    <xf numFmtId="0" fontId="4" fillId="0" borderId="22" xfId="7" applyBorder="1" applyAlignment="1">
      <alignment vertical="center"/>
    </xf>
    <xf numFmtId="0" fontId="4" fillId="0" borderId="100" xfId="7" applyFont="1" applyBorder="1" applyAlignment="1">
      <alignment horizontal="center" vertical="center"/>
    </xf>
    <xf numFmtId="0" fontId="4" fillId="0" borderId="75" xfId="7" applyBorder="1" applyAlignment="1">
      <alignment vertical="center"/>
    </xf>
    <xf numFmtId="0" fontId="4" fillId="0" borderId="143" xfId="7" applyFont="1" applyBorder="1" applyAlignment="1">
      <alignment horizontal="center" vertical="center"/>
    </xf>
    <xf numFmtId="0" fontId="4" fillId="0" borderId="41" xfId="7" applyFont="1" applyBorder="1" applyAlignment="1">
      <alignment horizontal="center" vertical="center"/>
    </xf>
    <xf numFmtId="0" fontId="4" fillId="0" borderId="126" xfId="7" applyFont="1" applyBorder="1" applyAlignment="1">
      <alignment horizontal="center" vertical="center"/>
    </xf>
    <xf numFmtId="0" fontId="4" fillId="0" borderId="51" xfId="7" applyFont="1" applyBorder="1" applyAlignment="1">
      <alignment horizontal="center" vertical="center"/>
    </xf>
    <xf numFmtId="0" fontId="4" fillId="0" borderId="77" xfId="7" applyFont="1" applyBorder="1" applyAlignment="1">
      <alignment vertical="center"/>
    </xf>
    <xf numFmtId="0" fontId="4" fillId="0" borderId="144" xfId="7" applyFont="1" applyBorder="1" applyAlignment="1">
      <alignment vertical="center"/>
    </xf>
    <xf numFmtId="0" fontId="4" fillId="0" borderId="133" xfId="7" applyFont="1" applyBorder="1" applyAlignment="1">
      <alignment vertical="center"/>
    </xf>
    <xf numFmtId="0" fontId="51" fillId="0" borderId="0" xfId="10" applyFont="1" applyAlignment="1">
      <alignment horizontal="center" vertical="center"/>
    </xf>
    <xf numFmtId="0" fontId="49" fillId="0" borderId="102" xfId="10" applyFont="1" applyBorder="1" applyAlignment="1">
      <alignment horizontal="center" vertical="center" wrapText="1"/>
    </xf>
    <xf numFmtId="0" fontId="50" fillId="0" borderId="240" xfId="17" applyFont="1" applyBorder="1" applyAlignment="1">
      <alignment horizontal="left" vertical="center" indent="1"/>
    </xf>
    <xf numFmtId="0" fontId="50" fillId="0" borderId="241" xfId="17" applyFont="1" applyBorder="1" applyAlignment="1">
      <alignment horizontal="center" vertical="center"/>
    </xf>
    <xf numFmtId="0" fontId="50" fillId="0" borderId="64" xfId="17" applyFont="1" applyBorder="1">
      <alignment vertical="center"/>
    </xf>
    <xf numFmtId="0" fontId="50" fillId="0" borderId="242" xfId="17" applyFont="1" applyBorder="1" applyAlignment="1">
      <alignment horizontal="center" vertical="center"/>
    </xf>
    <xf numFmtId="0" fontId="50" fillId="0" borderId="100" xfId="17" applyFont="1" applyBorder="1" applyAlignment="1">
      <alignment horizontal="left" vertical="center" shrinkToFit="1"/>
    </xf>
    <xf numFmtId="0" fontId="50" fillId="0" borderId="243" xfId="17" applyFont="1" applyBorder="1" applyAlignment="1">
      <alignment horizontal="left" vertical="center" shrinkToFit="1"/>
    </xf>
    <xf numFmtId="0" fontId="50" fillId="0" borderId="0" xfId="17" applyFont="1" applyAlignment="1">
      <alignment vertical="center" shrinkToFit="1"/>
    </xf>
    <xf numFmtId="0" fontId="50" fillId="0" borderId="244" xfId="17" applyFont="1" applyBorder="1" applyAlignment="1">
      <alignment horizontal="center" vertical="center"/>
    </xf>
    <xf numFmtId="0" fontId="50" fillId="0" borderId="245" xfId="17" applyFont="1" applyBorder="1" applyAlignment="1">
      <alignment horizontal="center" vertical="center"/>
    </xf>
    <xf numFmtId="0" fontId="50" fillId="0" borderId="246" xfId="17" applyFont="1" applyBorder="1" applyAlignment="1">
      <alignment horizontal="left" vertical="center" indent="1"/>
    </xf>
    <xf numFmtId="0" fontId="50" fillId="0" borderId="66" xfId="17" applyFont="1" applyBorder="1" applyAlignment="1">
      <alignment horizontal="center" vertical="center"/>
    </xf>
    <xf numFmtId="0" fontId="50" fillId="0" borderId="64" xfId="17" applyFont="1" applyBorder="1" applyAlignment="1">
      <alignment horizontal="center" vertical="center"/>
    </xf>
    <xf numFmtId="0" fontId="50" fillId="0" borderId="247" xfId="17" applyFont="1" applyBorder="1" applyAlignment="1">
      <alignment horizontal="center" vertical="center" shrinkToFit="1"/>
    </xf>
    <xf numFmtId="0" fontId="50" fillId="0" borderId="68" xfId="17" applyFont="1" applyBorder="1" applyAlignment="1">
      <alignment horizontal="center" vertical="center" shrinkToFit="1"/>
    </xf>
    <xf numFmtId="0" fontId="56" fillId="0" borderId="66" xfId="17" applyFont="1" applyBorder="1" applyAlignment="1">
      <alignment horizontal="left" vertical="center" wrapText="1" shrinkToFit="1"/>
    </xf>
    <xf numFmtId="0" fontId="56" fillId="0" borderId="65" xfId="17" applyFont="1" applyBorder="1" applyAlignment="1">
      <alignment horizontal="left" vertical="center" wrapText="1" shrinkToFit="1"/>
    </xf>
    <xf numFmtId="0" fontId="49" fillId="0" borderId="0" xfId="17" applyFont="1" applyBorder="1" applyAlignment="1">
      <alignment horizontal="left" vertical="center" wrapText="1"/>
    </xf>
    <xf numFmtId="0" fontId="50" fillId="0" borderId="248" xfId="17" applyFont="1" applyBorder="1" applyAlignment="1">
      <alignment horizontal="left" vertical="center" indent="1"/>
    </xf>
    <xf numFmtId="0" fontId="50" fillId="0" borderId="249" xfId="17" applyFont="1" applyBorder="1" applyAlignment="1">
      <alignment horizontal="center" vertical="center"/>
    </xf>
    <xf numFmtId="0" fontId="50" fillId="0" borderId="250" xfId="17" applyFont="1" applyBorder="1" applyAlignment="1">
      <alignment horizontal="left" vertical="center" indent="1"/>
    </xf>
    <xf numFmtId="0" fontId="50" fillId="0" borderId="12" xfId="17" applyFont="1" applyBorder="1" applyAlignment="1">
      <alignment horizontal="left" vertical="center" shrinkToFit="1"/>
    </xf>
    <xf numFmtId="0" fontId="50" fillId="0" borderId="125" xfId="17" applyFont="1" applyBorder="1" applyAlignment="1">
      <alignment horizontal="left" vertical="center" shrinkToFit="1"/>
    </xf>
    <xf numFmtId="0" fontId="50" fillId="0" borderId="251" xfId="17" applyFont="1" applyBorder="1" applyAlignment="1">
      <alignment horizontal="center" vertical="center"/>
    </xf>
    <xf numFmtId="0" fontId="50" fillId="0" borderId="252" xfId="17" applyFont="1" applyBorder="1" applyAlignment="1">
      <alignment horizontal="center" vertical="center"/>
    </xf>
    <xf numFmtId="0" fontId="50" fillId="0" borderId="253" xfId="17" applyFont="1" applyBorder="1" applyAlignment="1">
      <alignment horizontal="left" vertical="center" indent="1"/>
    </xf>
    <xf numFmtId="0" fontId="50" fillId="0" borderId="76" xfId="17" applyFont="1" applyBorder="1" applyAlignment="1">
      <alignment horizontal="center" vertical="center"/>
    </xf>
    <xf numFmtId="0" fontId="50" fillId="0" borderId="102" xfId="17" applyFont="1" applyBorder="1" applyAlignment="1" applyProtection="1">
      <alignment horizontal="center" vertical="center"/>
      <protection locked="0"/>
    </xf>
    <xf numFmtId="0" fontId="50" fillId="0" borderId="254" xfId="17" applyFont="1" applyBorder="1" applyAlignment="1" applyProtection="1">
      <alignment horizontal="center" vertical="center"/>
      <protection locked="0"/>
    </xf>
    <xf numFmtId="0" fontId="56" fillId="0" borderId="76" xfId="17" applyFont="1" applyBorder="1" applyAlignment="1">
      <alignment horizontal="left" vertical="center" wrapText="1" shrinkToFit="1"/>
    </xf>
    <xf numFmtId="0" fontId="56" fillId="0" borderId="75" xfId="17" applyFont="1" applyBorder="1" applyAlignment="1">
      <alignment horizontal="left" vertical="center" wrapText="1" shrinkToFit="1"/>
    </xf>
    <xf numFmtId="0" fontId="50" fillId="0" borderId="251" xfId="17" applyFont="1" applyBorder="1" applyAlignment="1">
      <alignment horizontal="left" vertical="center" indent="1"/>
    </xf>
    <xf numFmtId="0" fontId="49" fillId="0" borderId="102" xfId="10" applyFont="1" applyBorder="1" applyAlignment="1">
      <alignment horizontal="left" vertical="center" wrapText="1"/>
    </xf>
    <xf numFmtId="0" fontId="56" fillId="0" borderId="102" xfId="10" applyFont="1" applyBorder="1" applyAlignment="1" applyProtection="1">
      <alignment horizontal="left" vertical="center" wrapText="1"/>
      <protection locked="0"/>
    </xf>
    <xf numFmtId="0" fontId="50" fillId="0" borderId="255" xfId="17" applyFont="1" applyBorder="1" applyAlignment="1">
      <alignment horizontal="center" vertical="center"/>
    </xf>
    <xf numFmtId="0" fontId="50" fillId="0" borderId="256" xfId="17" applyFont="1" applyBorder="1" applyAlignment="1">
      <alignment horizontal="left" vertical="center" indent="1"/>
    </xf>
    <xf numFmtId="0" fontId="50" fillId="0" borderId="169" xfId="17" applyFont="1" applyBorder="1" applyAlignment="1">
      <alignment horizontal="center" vertical="center"/>
    </xf>
    <xf numFmtId="0" fontId="50" fillId="0" borderId="257" xfId="17" applyFont="1" applyBorder="1" applyAlignment="1">
      <alignment horizontal="center" vertical="center"/>
    </xf>
    <xf numFmtId="181" fontId="50" fillId="0" borderId="30" xfId="17" applyNumberFormat="1" applyFont="1" applyBorder="1" applyAlignment="1" applyProtection="1">
      <alignment horizontal="right" vertical="center"/>
      <protection locked="0"/>
    </xf>
    <xf numFmtId="181" fontId="50" fillId="0" borderId="198" xfId="17" applyNumberFormat="1" applyFont="1" applyBorder="1" applyAlignment="1">
      <alignment horizontal="right" vertical="center"/>
    </xf>
    <xf numFmtId="181" fontId="50" fillId="0" borderId="258" xfId="17" applyNumberFormat="1" applyFont="1" applyBorder="1" applyAlignment="1">
      <alignment horizontal="right" vertical="center"/>
    </xf>
    <xf numFmtId="181" fontId="50" fillId="0" borderId="256" xfId="17" applyNumberFormat="1" applyFont="1" applyBorder="1" applyAlignment="1">
      <alignment horizontal="right" vertical="center"/>
    </xf>
    <xf numFmtId="181" fontId="50" fillId="14" borderId="259" xfId="17" applyNumberFormat="1" applyFont="1" applyFill="1" applyBorder="1" applyAlignment="1" applyProtection="1">
      <alignment horizontal="right" vertical="center"/>
      <protection locked="0"/>
    </xf>
    <xf numFmtId="181" fontId="50" fillId="0" borderId="0" xfId="17" applyNumberFormat="1" applyFont="1" applyBorder="1" applyAlignment="1" applyProtection="1">
      <alignment horizontal="right" vertical="center"/>
      <protection locked="0"/>
    </xf>
    <xf numFmtId="0" fontId="50" fillId="0" borderId="260" xfId="17" applyFont="1" applyBorder="1" applyAlignment="1">
      <alignment horizontal="center" vertical="center"/>
    </xf>
    <xf numFmtId="0" fontId="53" fillId="0" borderId="254" xfId="17" applyFont="1" applyBorder="1" applyAlignment="1">
      <alignment horizontal="center" vertical="center" wrapText="1"/>
    </xf>
    <xf numFmtId="181" fontId="50" fillId="0" borderId="255" xfId="17" applyNumberFormat="1" applyFont="1" applyBorder="1" applyAlignment="1" applyProtection="1">
      <alignment horizontal="right" vertical="center"/>
      <protection locked="0"/>
    </xf>
    <xf numFmtId="181" fontId="50" fillId="0" borderId="169" xfId="17" applyNumberFormat="1" applyFont="1" applyBorder="1" applyAlignment="1">
      <alignment horizontal="right" vertical="center"/>
    </xf>
    <xf numFmtId="181" fontId="50" fillId="0" borderId="112" xfId="17" applyNumberFormat="1" applyFont="1" applyBorder="1">
      <alignment vertical="center"/>
    </xf>
    <xf numFmtId="182" fontId="50" fillId="0" borderId="199" xfId="17" applyNumberFormat="1" applyFont="1" applyBorder="1">
      <alignment vertical="center"/>
    </xf>
    <xf numFmtId="182" fontId="50" fillId="0" borderId="172" xfId="17" applyNumberFormat="1" applyFont="1" applyBorder="1">
      <alignment vertical="center"/>
    </xf>
    <xf numFmtId="183" fontId="50" fillId="0" borderId="199" xfId="17" applyNumberFormat="1" applyFont="1" applyBorder="1">
      <alignment vertical="center"/>
    </xf>
    <xf numFmtId="183" fontId="50" fillId="0" borderId="75" xfId="17" applyNumberFormat="1" applyFont="1" applyBorder="1">
      <alignment vertical="center"/>
    </xf>
    <xf numFmtId="183" fontId="50" fillId="0" borderId="0" xfId="17" applyNumberFormat="1" applyFont="1" applyBorder="1">
      <alignment vertical="center"/>
    </xf>
    <xf numFmtId="183" fontId="50" fillId="0" borderId="261" xfId="17" applyNumberFormat="1" applyFont="1" applyBorder="1">
      <alignment vertical="center"/>
    </xf>
    <xf numFmtId="183" fontId="50" fillId="0" borderId="262" xfId="17" applyNumberFormat="1" applyFont="1" applyBorder="1">
      <alignment vertical="center"/>
    </xf>
    <xf numFmtId="182" fontId="50" fillId="0" borderId="263" xfId="17" applyNumberFormat="1" applyFont="1" applyBorder="1" applyAlignment="1">
      <alignment horizontal="center" vertical="center"/>
    </xf>
    <xf numFmtId="183" fontId="50" fillId="0" borderId="264" xfId="17" applyNumberFormat="1" applyFont="1" applyBorder="1" applyAlignment="1">
      <alignment horizontal="center" vertical="center"/>
    </xf>
    <xf numFmtId="183" fontId="50" fillId="0" borderId="265" xfId="17" applyNumberFormat="1" applyFont="1" applyBorder="1" applyAlignment="1">
      <alignment horizontal="center" vertical="center"/>
    </xf>
    <xf numFmtId="38" fontId="50" fillId="14" borderId="163" xfId="3" applyFont="1" applyFill="1" applyBorder="1" applyAlignment="1" applyProtection="1">
      <alignment horizontal="center" vertical="center"/>
    </xf>
    <xf numFmtId="38" fontId="50" fillId="14" borderId="266" xfId="3" applyFont="1" applyFill="1" applyBorder="1" applyAlignment="1" applyProtection="1">
      <alignment horizontal="center" vertical="center"/>
    </xf>
    <xf numFmtId="183" fontId="50" fillId="0" borderId="267" xfId="17" applyNumberFormat="1" applyFont="1" applyBorder="1" applyAlignment="1">
      <alignment horizontal="center" vertical="center"/>
    </xf>
    <xf numFmtId="183" fontId="50" fillId="0" borderId="0" xfId="17" applyNumberFormat="1" applyFont="1" applyBorder="1" applyAlignment="1">
      <alignment horizontal="center" vertical="center"/>
    </xf>
    <xf numFmtId="182" fontId="50" fillId="0" borderId="268" xfId="17" applyNumberFormat="1" applyFont="1" applyBorder="1" applyAlignment="1">
      <alignment horizontal="center" vertical="center"/>
    </xf>
    <xf numFmtId="38" fontId="50" fillId="14" borderId="166" xfId="3" applyFont="1" applyFill="1" applyBorder="1" applyAlignment="1" applyProtection="1">
      <alignment horizontal="center" vertical="center"/>
    </xf>
    <xf numFmtId="38" fontId="50" fillId="14" borderId="269" xfId="3" applyFont="1" applyFill="1" applyBorder="1" applyAlignment="1" applyProtection="1">
      <alignment horizontal="center" vertical="center"/>
    </xf>
    <xf numFmtId="0" fontId="49" fillId="0" borderId="102" xfId="10" applyFont="1" applyBorder="1" applyAlignment="1" applyProtection="1">
      <alignment horizontal="center" vertical="center"/>
      <protection locked="0"/>
    </xf>
    <xf numFmtId="0" fontId="50" fillId="0" borderId="270" xfId="17" applyFont="1" applyBorder="1" applyAlignment="1">
      <alignment horizontal="center" vertical="center"/>
    </xf>
    <xf numFmtId="0" fontId="53" fillId="0" borderId="271" xfId="17" applyFont="1" applyBorder="1" applyAlignment="1">
      <alignment horizontal="center" vertical="center" wrapText="1"/>
    </xf>
    <xf numFmtId="0" fontId="56" fillId="0" borderId="74" xfId="17" applyFont="1" applyBorder="1" applyAlignment="1">
      <alignment horizontal="center" vertical="center" wrapText="1" shrinkToFit="1"/>
    </xf>
    <xf numFmtId="0" fontId="56" fillId="0" borderId="108" xfId="17" applyFont="1" applyBorder="1" applyAlignment="1">
      <alignment horizontal="center" vertical="center" wrapText="1" shrinkToFit="1"/>
    </xf>
    <xf numFmtId="0" fontId="50" fillId="0" borderId="272" xfId="17" applyFont="1" applyBorder="1" applyAlignment="1">
      <alignment horizontal="left" vertical="center" indent="1"/>
    </xf>
    <xf numFmtId="182" fontId="50" fillId="0" borderId="273" xfId="17" applyNumberFormat="1" applyFont="1" applyBorder="1" applyAlignment="1">
      <alignment horizontal="center" vertical="center"/>
    </xf>
    <xf numFmtId="183" fontId="50" fillId="0" borderId="274" xfId="17" applyNumberFormat="1" applyFont="1" applyBorder="1" applyAlignment="1">
      <alignment horizontal="center" vertical="center"/>
    </xf>
    <xf numFmtId="183" fontId="50" fillId="0" borderId="275" xfId="17" applyNumberFormat="1" applyFont="1" applyBorder="1" applyAlignment="1">
      <alignment horizontal="center" vertical="center"/>
    </xf>
    <xf numFmtId="38" fontId="50" fillId="14" borderId="276" xfId="3" applyFont="1" applyFill="1" applyBorder="1" applyAlignment="1" applyProtection="1">
      <alignment horizontal="center" vertical="center"/>
    </xf>
    <xf numFmtId="38" fontId="50" fillId="14" borderId="277" xfId="3" applyFont="1" applyFill="1" applyBorder="1" applyAlignment="1" applyProtection="1">
      <alignment horizontal="center" vertical="center"/>
    </xf>
    <xf numFmtId="183" fontId="50" fillId="0" borderId="278" xfId="17" applyNumberFormat="1" applyFont="1" applyBorder="1" applyAlignment="1">
      <alignment horizontal="center" vertical="center"/>
    </xf>
    <xf numFmtId="0" fontId="50" fillId="0" borderId="279" xfId="17" applyFont="1" applyBorder="1" applyAlignment="1">
      <alignment horizontal="left" vertical="center" indent="1"/>
    </xf>
    <xf numFmtId="0" fontId="50" fillId="0" borderId="280" xfId="17" applyFont="1" applyBorder="1" applyAlignment="1">
      <alignment horizontal="center" vertical="center"/>
    </xf>
    <xf numFmtId="0" fontId="53" fillId="0" borderId="281" xfId="17" applyFont="1" applyBorder="1" applyAlignment="1">
      <alignment horizontal="center" vertical="center" wrapText="1"/>
    </xf>
    <xf numFmtId="0" fontId="50" fillId="0" borderId="203" xfId="17" applyFont="1" applyBorder="1" applyAlignment="1" applyProtection="1">
      <alignment horizontal="center" vertical="center"/>
      <protection locked="0"/>
    </xf>
    <xf numFmtId="0" fontId="50" fillId="0" borderId="282" xfId="17" applyFont="1" applyBorder="1" applyAlignment="1" applyProtection="1">
      <alignment horizontal="center" vertical="center"/>
      <protection locked="0"/>
    </xf>
    <xf numFmtId="0" fontId="56" fillId="0" borderId="109" xfId="17" applyFont="1" applyBorder="1" applyAlignment="1">
      <alignment horizontal="center" vertical="center" wrapText="1" shrinkToFit="1"/>
    </xf>
    <xf numFmtId="0" fontId="56" fillId="0" borderId="111" xfId="17" applyFont="1" applyBorder="1" applyAlignment="1">
      <alignment horizontal="center" vertical="center" wrapText="1" shrinkToFit="1"/>
    </xf>
    <xf numFmtId="0" fontId="19" fillId="0" borderId="0" xfId="17" applyFont="1" applyAlignment="1">
      <alignment vertical="center" wrapText="1"/>
    </xf>
    <xf numFmtId="0" fontId="19" fillId="0" borderId="0" xfId="17" applyFont="1" applyAlignment="1">
      <alignment horizontal="right" vertical="center"/>
    </xf>
    <xf numFmtId="184" fontId="18" fillId="0" borderId="0" xfId="17" applyNumberFormat="1" applyFont="1">
      <alignment vertical="center"/>
    </xf>
    <xf numFmtId="0" fontId="69" fillId="0" borderId="0" xfId="9" applyFont="1" applyAlignment="1"/>
    <xf numFmtId="0" fontId="69" fillId="0" borderId="0" xfId="9" applyFont="1" applyAlignment="1">
      <alignment horizontal="center"/>
    </xf>
    <xf numFmtId="0" fontId="69" fillId="0" borderId="0" xfId="9" applyFont="1" applyAlignment="1">
      <alignment horizontal="left" vertical="center"/>
    </xf>
    <xf numFmtId="0" fontId="69" fillId="0" borderId="0" xfId="9" applyFont="1" applyAlignment="1">
      <alignment horizontal="left"/>
    </xf>
    <xf numFmtId="0" fontId="4" fillId="0" borderId="0" xfId="9" applyAlignment="1"/>
    <xf numFmtId="0" fontId="69" fillId="0" borderId="102" xfId="9" applyFont="1" applyBorder="1" applyAlignment="1">
      <alignment horizontal="left" vertical="center"/>
    </xf>
    <xf numFmtId="0" fontId="69" fillId="0" borderId="189" xfId="9" applyFont="1" applyBorder="1" applyAlignment="1">
      <alignment horizontal="left" vertical="center"/>
    </xf>
    <xf numFmtId="0" fontId="69" fillId="0" borderId="1" xfId="9" applyFont="1" applyBorder="1" applyAlignment="1">
      <alignment horizontal="left" vertical="center"/>
    </xf>
    <xf numFmtId="0" fontId="69" fillId="0" borderId="3" xfId="9" applyFont="1" applyBorder="1" applyAlignment="1">
      <alignment horizontal="left" vertical="center"/>
    </xf>
    <xf numFmtId="0" fontId="69" fillId="0" borderId="23" xfId="9" applyFont="1" applyBorder="1" applyAlignment="1">
      <alignment horizontal="left" vertical="center"/>
    </xf>
    <xf numFmtId="0" fontId="69" fillId="0" borderId="3" xfId="9" applyFont="1" applyBorder="1" applyAlignment="1">
      <alignment vertical="center" wrapText="1"/>
    </xf>
    <xf numFmtId="0" fontId="69" fillId="0" borderId="3" xfId="9" applyFont="1" applyBorder="1" applyAlignment="1">
      <alignment vertical="center"/>
    </xf>
    <xf numFmtId="0" fontId="69" fillId="0" borderId="113" xfId="9" applyFont="1" applyBorder="1" applyAlignment="1">
      <alignment vertical="center" wrapText="1"/>
    </xf>
    <xf numFmtId="0" fontId="69" fillId="0" borderId="113" xfId="9" applyFont="1" applyBorder="1" applyAlignment="1">
      <alignment vertical="center"/>
    </xf>
    <xf numFmtId="0" fontId="69" fillId="0" borderId="23" xfId="9" applyFont="1" applyBorder="1" applyAlignment="1">
      <alignment vertical="center" wrapText="1"/>
    </xf>
    <xf numFmtId="0" fontId="69" fillId="0" borderId="0" xfId="9" applyFont="1" applyAlignment="1">
      <alignment horizontal="center" vertical="center" wrapText="1"/>
    </xf>
    <xf numFmtId="0" fontId="89" fillId="0" borderId="0" xfId="9" applyFont="1" applyAlignment="1">
      <alignment horizontal="center" vertical="center"/>
    </xf>
    <xf numFmtId="0" fontId="69" fillId="0" borderId="0" xfId="9" applyFont="1" applyAlignment="1">
      <alignment horizontal="center" vertical="center"/>
    </xf>
    <xf numFmtId="0" fontId="89" fillId="0" borderId="0" xfId="9" applyFont="1" applyAlignment="1">
      <alignment vertical="center"/>
    </xf>
    <xf numFmtId="0" fontId="69" fillId="0" borderId="12" xfId="9" applyFont="1" applyBorder="1" applyAlignment="1">
      <alignment horizontal="left" vertical="center"/>
    </xf>
    <xf numFmtId="0" fontId="69" fillId="0" borderId="112" xfId="9" applyFont="1" applyBorder="1" applyAlignment="1">
      <alignment horizontal="left" vertical="center"/>
    </xf>
    <xf numFmtId="0" fontId="69" fillId="0" borderId="15" xfId="9" applyFont="1" applyBorder="1" applyAlignment="1">
      <alignment horizontal="left" vertical="center"/>
    </xf>
    <xf numFmtId="0" fontId="69" fillId="0" borderId="102" xfId="9" applyFont="1" applyBorder="1" applyAlignment="1">
      <alignment horizontal="center" vertical="center" wrapText="1"/>
    </xf>
    <xf numFmtId="0" fontId="69" fillId="0" borderId="254" xfId="9" applyFont="1" applyBorder="1" applyAlignment="1">
      <alignment horizontal="center" vertical="center" wrapText="1"/>
    </xf>
    <xf numFmtId="0" fontId="69" fillId="0" borderId="112" xfId="9" applyFont="1" applyBorder="1" applyAlignment="1">
      <alignment horizontal="center" vertical="center" wrapText="1"/>
    </xf>
    <xf numFmtId="0" fontId="69" fillId="0" borderId="22" xfId="9" applyFont="1" applyBorder="1" applyAlignment="1">
      <alignment vertical="center"/>
    </xf>
    <xf numFmtId="0" fontId="69" fillId="0" borderId="1" xfId="9" applyFont="1" applyBorder="1" applyAlignment="1">
      <alignment horizontal="center" vertical="center" wrapText="1"/>
    </xf>
    <xf numFmtId="0" fontId="69" fillId="0" borderId="23" xfId="9" applyFont="1" applyBorder="1" applyAlignment="1">
      <alignment horizontal="center" vertical="center" wrapText="1"/>
    </xf>
    <xf numFmtId="0" fontId="69" fillId="0" borderId="15" xfId="9" applyFont="1" applyBorder="1" applyAlignment="1">
      <alignment horizontal="center" vertical="center" wrapText="1"/>
    </xf>
    <xf numFmtId="38" fontId="69" fillId="0" borderId="102" xfId="3" applyFont="1" applyFill="1" applyBorder="1" applyAlignment="1">
      <alignment horizontal="center" vertical="center"/>
    </xf>
    <xf numFmtId="38" fontId="69" fillId="0" borderId="102" xfId="3" applyFont="1" applyFill="1" applyBorder="1" applyAlignment="1">
      <alignment horizontal="center" vertical="center" wrapText="1"/>
    </xf>
    <xf numFmtId="0" fontId="69" fillId="0" borderId="0" xfId="9" applyFont="1" applyAlignment="1">
      <alignment vertical="center"/>
    </xf>
    <xf numFmtId="0" fontId="69" fillId="0" borderId="15" xfId="9" applyFont="1" applyBorder="1" applyAlignment="1">
      <alignment horizontal="left" vertical="center" wrapText="1"/>
    </xf>
    <xf numFmtId="0" fontId="69" fillId="0" borderId="18" xfId="9" applyFont="1" applyBorder="1" applyAlignment="1">
      <alignment horizontal="center" vertical="center" wrapText="1"/>
    </xf>
    <xf numFmtId="0" fontId="69" fillId="0" borderId="105" xfId="9" applyFont="1" applyBorder="1" applyAlignment="1">
      <alignment vertical="center"/>
    </xf>
    <xf numFmtId="0" fontId="89" fillId="0" borderId="0" xfId="9" applyFont="1" applyAlignment="1">
      <alignment vertical="top"/>
    </xf>
    <xf numFmtId="0" fontId="89" fillId="0" borderId="0" xfId="9" applyFont="1" applyAlignment="1">
      <alignment horizontal="left" vertical="top"/>
    </xf>
    <xf numFmtId="0" fontId="89" fillId="0" borderId="0" xfId="9" applyFont="1" applyAlignment="1">
      <alignment horizontal="left" vertical="center"/>
    </xf>
    <xf numFmtId="0" fontId="89" fillId="0" borderId="0" xfId="9" applyFont="1" applyAlignment="1">
      <alignment horizontal="left" vertical="center" wrapText="1"/>
    </xf>
    <xf numFmtId="0" fontId="89" fillId="0" borderId="0" xfId="9" applyFont="1" applyAlignment="1">
      <alignment vertical="top" wrapText="1"/>
    </xf>
    <xf numFmtId="0" fontId="69" fillId="0" borderId="0" xfId="9" applyFont="1" applyAlignment="1">
      <alignment horizontal="left" vertical="top"/>
    </xf>
    <xf numFmtId="0" fontId="69" fillId="0" borderId="18" xfId="9" applyFont="1" applyBorder="1" applyAlignment="1">
      <alignment horizontal="left" vertical="center"/>
    </xf>
    <xf numFmtId="0" fontId="69" fillId="0" borderId="17" xfId="9" applyFont="1" applyBorder="1" applyAlignment="1">
      <alignment horizontal="left" vertical="center"/>
    </xf>
    <xf numFmtId="0" fontId="69" fillId="0" borderId="22" xfId="9" applyFont="1" applyBorder="1" applyAlignment="1">
      <alignment horizontal="left" vertical="center"/>
    </xf>
    <xf numFmtId="0" fontId="90" fillId="0" borderId="189" xfId="9" applyFont="1" applyBorder="1" applyAlignment="1">
      <alignment horizontal="left" vertical="center"/>
    </xf>
    <xf numFmtId="0" fontId="69" fillId="0" borderId="189" xfId="9" applyFont="1" applyBorder="1" applyAlignment="1">
      <alignment horizontal="center" vertical="center"/>
    </xf>
    <xf numFmtId="0" fontId="69" fillId="0" borderId="1" xfId="9" applyFont="1" applyBorder="1" applyAlignment="1">
      <alignment horizontal="center" vertical="center"/>
    </xf>
    <xf numFmtId="0" fontId="69" fillId="0" borderId="3" xfId="9" applyFont="1" applyBorder="1" applyAlignment="1">
      <alignment horizontal="center" vertical="center"/>
    </xf>
    <xf numFmtId="0" fontId="69" fillId="0" borderId="23" xfId="9" applyFont="1" applyBorder="1" applyAlignment="1">
      <alignment horizontal="center" vertical="center"/>
    </xf>
    <xf numFmtId="0" fontId="69" fillId="0" borderId="112" xfId="9" applyFont="1" applyBorder="1" applyAlignment="1">
      <alignment horizontal="center" vertical="center"/>
    </xf>
    <xf numFmtId="0" fontId="90" fillId="0" borderId="3" xfId="9" applyFont="1" applyBorder="1" applyAlignment="1">
      <alignment vertical="center"/>
    </xf>
    <xf numFmtId="0" fontId="90" fillId="0" borderId="12" xfId="9" applyFont="1" applyBorder="1" applyAlignment="1">
      <alignment horizontal="left" vertical="center"/>
    </xf>
    <xf numFmtId="0" fontId="69" fillId="0" borderId="12" xfId="9" applyFont="1" applyBorder="1" applyAlignment="1">
      <alignment horizontal="center" vertical="center"/>
    </xf>
    <xf numFmtId="0" fontId="90" fillId="0" borderId="0" xfId="9" applyFont="1" applyAlignment="1">
      <alignment vertical="center"/>
    </xf>
    <xf numFmtId="0" fontId="69" fillId="0" borderId="112" xfId="9" applyFont="1" applyBorder="1" applyAlignment="1">
      <alignment vertical="center"/>
    </xf>
    <xf numFmtId="0" fontId="69" fillId="0" borderId="15" xfId="9" applyFont="1" applyBorder="1" applyAlignment="1">
      <alignment vertical="center"/>
    </xf>
    <xf numFmtId="186" fontId="69" fillId="0" borderId="112" xfId="9" applyNumberFormat="1" applyFont="1" applyBorder="1" applyAlignment="1">
      <alignment horizontal="center" vertical="center"/>
    </xf>
    <xf numFmtId="186" fontId="69" fillId="0" borderId="15" xfId="9" applyNumberFormat="1" applyFont="1" applyBorder="1" applyAlignment="1">
      <alignment horizontal="center" vertical="center"/>
    </xf>
    <xf numFmtId="186" fontId="69" fillId="0" borderId="189" xfId="9" applyNumberFormat="1" applyFont="1" applyBorder="1" applyAlignment="1">
      <alignment horizontal="center" vertical="center"/>
    </xf>
    <xf numFmtId="186" fontId="69" fillId="0" borderId="12" xfId="9" applyNumberFormat="1" applyFont="1" applyBorder="1" applyAlignment="1">
      <alignment horizontal="center" vertical="center"/>
    </xf>
    <xf numFmtId="0" fontId="90" fillId="0" borderId="15" xfId="9" applyFont="1" applyBorder="1" applyAlignment="1">
      <alignment vertical="center"/>
    </xf>
    <xf numFmtId="0" fontId="90" fillId="0" borderId="112" xfId="9" applyFont="1" applyBorder="1" applyAlignment="1">
      <alignment vertical="center"/>
    </xf>
    <xf numFmtId="0" fontId="69" fillId="0" borderId="15" xfId="9" applyFont="1" applyBorder="1" applyAlignment="1">
      <alignment horizontal="center" vertical="center"/>
    </xf>
    <xf numFmtId="187" fontId="69" fillId="0" borderId="0" xfId="9" applyNumberFormat="1" applyFont="1" applyAlignment="1">
      <alignment vertical="center"/>
    </xf>
    <xf numFmtId="0" fontId="69" fillId="0" borderId="0" xfId="9" applyFont="1" applyAlignment="1">
      <alignment horizontal="right" vertical="center"/>
    </xf>
    <xf numFmtId="0" fontId="4" fillId="0" borderId="112" xfId="9" applyBorder="1" applyAlignment="1"/>
    <xf numFmtId="0" fontId="4" fillId="0" borderId="15" xfId="9" applyBorder="1" applyAlignment="1"/>
    <xf numFmtId="0" fontId="90" fillId="0" borderId="102" xfId="9" applyFont="1" applyBorder="1" applyAlignment="1">
      <alignment horizontal="center" vertical="center"/>
    </xf>
    <xf numFmtId="0" fontId="90" fillId="0" borderId="254" xfId="9" applyFont="1" applyBorder="1" applyAlignment="1">
      <alignment vertical="center"/>
    </xf>
    <xf numFmtId="0" fontId="90" fillId="0" borderId="102" xfId="9" applyFont="1" applyBorder="1" applyAlignment="1">
      <alignment vertical="center"/>
    </xf>
    <xf numFmtId="0" fontId="90" fillId="0" borderId="18" xfId="9" applyFont="1" applyBorder="1" applyAlignment="1">
      <alignment vertical="center"/>
    </xf>
    <xf numFmtId="0" fontId="69" fillId="0" borderId="17" xfId="9" applyFont="1" applyBorder="1" applyAlignment="1">
      <alignment vertical="center"/>
    </xf>
    <xf numFmtId="186" fontId="69" fillId="0" borderId="17" xfId="9" applyNumberFormat="1" applyFont="1" applyBorder="1" applyAlignment="1">
      <alignment horizontal="center" vertical="center"/>
    </xf>
    <xf numFmtId="186" fontId="69" fillId="0" borderId="22" xfId="9" applyNumberFormat="1" applyFont="1" applyBorder="1" applyAlignment="1">
      <alignment horizontal="center" vertical="center"/>
    </xf>
    <xf numFmtId="0" fontId="90" fillId="0" borderId="189" xfId="9" applyFont="1" applyBorder="1" applyAlignment="1">
      <alignment vertical="center"/>
    </xf>
    <xf numFmtId="186" fontId="69" fillId="0" borderId="18" xfId="9" applyNumberFormat="1" applyFont="1" applyBorder="1" applyAlignment="1">
      <alignment horizontal="center" vertical="center"/>
    </xf>
    <xf numFmtId="0" fontId="90" fillId="0" borderId="18" xfId="9" applyFont="1" applyBorder="1" applyAlignment="1">
      <alignment horizontal="left" vertical="center"/>
    </xf>
    <xf numFmtId="0" fontId="69" fillId="0" borderId="18" xfId="9" applyFont="1" applyBorder="1" applyAlignment="1">
      <alignment horizontal="center" vertical="center"/>
    </xf>
    <xf numFmtId="0" fontId="90" fillId="0" borderId="17" xfId="9" applyFont="1" applyBorder="1" applyAlignment="1">
      <alignment vertical="center"/>
    </xf>
    <xf numFmtId="0" fontId="90" fillId="0" borderId="19" xfId="9" applyFont="1" applyBorder="1" applyAlignment="1">
      <alignment vertical="center"/>
    </xf>
    <xf numFmtId="0" fontId="90" fillId="0" borderId="22" xfId="9" applyFont="1" applyBorder="1" applyAlignment="1">
      <alignment vertical="center"/>
    </xf>
    <xf numFmtId="0" fontId="90" fillId="0" borderId="19" xfId="9" applyFont="1" applyBorder="1" applyAlignment="1">
      <alignment horizontal="center" vertical="center"/>
    </xf>
    <xf numFmtId="0" fontId="69" fillId="0" borderId="19" xfId="9" applyFont="1" applyBorder="1" applyAlignment="1">
      <alignment vertical="center"/>
    </xf>
    <xf numFmtId="0" fontId="90" fillId="0" borderId="113" xfId="9" applyFont="1" applyBorder="1" applyAlignment="1">
      <alignment vertical="center"/>
    </xf>
    <xf numFmtId="186" fontId="69" fillId="0" borderId="19" xfId="9" applyNumberFormat="1" applyFont="1" applyBorder="1" applyAlignment="1">
      <alignment vertical="center"/>
    </xf>
    <xf numFmtId="186" fontId="69" fillId="0" borderId="22" xfId="9" applyNumberFormat="1" applyFont="1" applyBorder="1" applyAlignment="1">
      <alignment vertical="center"/>
    </xf>
    <xf numFmtId="0" fontId="91" fillId="0" borderId="0" xfId="9" applyFont="1" applyAlignment="1">
      <alignment wrapText="1"/>
    </xf>
    <xf numFmtId="0" fontId="91" fillId="0" borderId="0" xfId="9" applyFont="1" applyAlignment="1">
      <alignment horizontal="left" wrapText="1"/>
    </xf>
    <xf numFmtId="0" fontId="51" fillId="0" borderId="0" xfId="11" applyFont="1" applyAlignment="1">
      <alignment vertical="center"/>
    </xf>
    <xf numFmtId="0" fontId="93" fillId="0" borderId="0" xfId="11" applyFont="1">
      <alignment vertical="center"/>
    </xf>
    <xf numFmtId="0" fontId="93" fillId="0" borderId="0" xfId="11" applyFont="1" applyAlignment="1">
      <alignment horizontal="center" vertical="center"/>
    </xf>
    <xf numFmtId="0" fontId="70" fillId="0" borderId="0" xfId="11" applyFont="1">
      <alignment vertical="center"/>
    </xf>
    <xf numFmtId="0" fontId="69" fillId="0" borderId="254" xfId="11" applyFont="1" applyBorder="1" applyAlignment="1">
      <alignment horizontal="left" vertical="center"/>
    </xf>
    <xf numFmtId="0" fontId="69" fillId="0" borderId="254" xfId="11" applyFont="1" applyBorder="1">
      <alignment vertical="center"/>
    </xf>
    <xf numFmtId="0" fontId="69" fillId="0" borderId="189" xfId="11" applyFont="1" applyBorder="1">
      <alignment vertical="center"/>
    </xf>
    <xf numFmtId="0" fontId="69" fillId="0" borderId="31" xfId="11" applyFont="1" applyBorder="1" applyAlignment="1">
      <alignment vertical="center"/>
    </xf>
    <xf numFmtId="0" fontId="69" fillId="0" borderId="283" xfId="11" applyFont="1" applyBorder="1" applyAlignment="1">
      <alignment vertical="center"/>
    </xf>
    <xf numFmtId="0" fontId="69" fillId="0" borderId="102" xfId="11" applyFont="1" applyBorder="1">
      <alignment vertical="center"/>
    </xf>
    <xf numFmtId="0" fontId="70" fillId="0" borderId="1" xfId="11" applyFont="1" applyBorder="1" applyAlignment="1">
      <alignment vertical="center" wrapText="1"/>
    </xf>
    <xf numFmtId="0" fontId="70" fillId="0" borderId="31" xfId="11" applyFont="1" applyBorder="1" applyAlignment="1">
      <alignment vertical="center"/>
    </xf>
    <xf numFmtId="0" fontId="70" fillId="0" borderId="283" xfId="11" applyFont="1" applyBorder="1" applyAlignment="1">
      <alignment vertical="center"/>
    </xf>
    <xf numFmtId="0" fontId="70" fillId="0" borderId="112" xfId="11" applyFont="1" applyBorder="1">
      <alignment vertical="center"/>
    </xf>
    <xf numFmtId="0" fontId="94" fillId="0" borderId="0" xfId="11" applyFont="1" applyAlignment="1">
      <alignment horizontal="left" vertical="top" wrapText="1"/>
    </xf>
    <xf numFmtId="0" fontId="49" fillId="0" borderId="0" xfId="11" applyFont="1" applyAlignment="1">
      <alignment vertical="top" wrapText="1"/>
    </xf>
    <xf numFmtId="0" fontId="93" fillId="0" borderId="189" xfId="11" applyFont="1" applyBorder="1" applyAlignment="1">
      <alignment horizontal="center" vertical="center"/>
    </xf>
    <xf numFmtId="0" fontId="69" fillId="0" borderId="31" xfId="11" applyFont="1" applyBorder="1">
      <alignment vertical="center"/>
    </xf>
    <xf numFmtId="0" fontId="69" fillId="0" borderId="283" xfId="11" applyFont="1" applyBorder="1">
      <alignment vertical="center"/>
    </xf>
    <xf numFmtId="0" fontId="73" fillId="0" borderId="1" xfId="11" applyFont="1" applyBorder="1" applyAlignment="1">
      <alignment horizontal="left" vertical="center"/>
    </xf>
    <xf numFmtId="0" fontId="70" fillId="0" borderId="31" xfId="11" applyFont="1" applyBorder="1">
      <alignment vertical="center"/>
    </xf>
    <xf numFmtId="0" fontId="73" fillId="0" borderId="31" xfId="11" applyFont="1" applyBorder="1" applyAlignment="1">
      <alignment horizontal="left" vertical="center"/>
    </xf>
    <xf numFmtId="0" fontId="95" fillId="0" borderId="31" xfId="11" applyFont="1" applyBorder="1" applyAlignment="1">
      <alignment horizontal="left" vertical="center"/>
    </xf>
    <xf numFmtId="0" fontId="70" fillId="0" borderId="283" xfId="11" applyFont="1" applyBorder="1">
      <alignment vertical="center"/>
    </xf>
    <xf numFmtId="0" fontId="93" fillId="0" borderId="12" xfId="11" applyFont="1" applyBorder="1" applyAlignment="1">
      <alignment horizontal="center" vertical="center"/>
    </xf>
    <xf numFmtId="0" fontId="69" fillId="0" borderId="0" xfId="11" applyFont="1" applyAlignment="1">
      <alignment horizontal="center" vertical="center" wrapText="1" justifyLastLine="1"/>
    </xf>
    <xf numFmtId="0" fontId="96" fillId="0" borderId="284" xfId="11" applyFont="1" applyBorder="1" applyAlignment="1">
      <alignment horizontal="centerContinuous" vertical="center"/>
    </xf>
    <xf numFmtId="0" fontId="73" fillId="0" borderId="112" xfId="11" applyFont="1" applyBorder="1" applyAlignment="1">
      <alignment horizontal="left" vertical="center"/>
    </xf>
    <xf numFmtId="0" fontId="70" fillId="15" borderId="102" xfId="11" applyFont="1" applyFill="1" applyBorder="1">
      <alignment vertical="center"/>
    </xf>
    <xf numFmtId="0" fontId="94" fillId="15" borderId="102" xfId="11" applyFont="1" applyFill="1" applyBorder="1" applyAlignment="1">
      <alignment horizontal="center" vertical="center"/>
    </xf>
    <xf numFmtId="0" fontId="94" fillId="15" borderId="102" xfId="11" applyFont="1" applyFill="1" applyBorder="1" applyAlignment="1">
      <alignment horizontal="center" vertical="center" wrapText="1"/>
    </xf>
    <xf numFmtId="0" fontId="70" fillId="15" borderId="61" xfId="11" applyFont="1" applyFill="1" applyBorder="1">
      <alignment vertical="center"/>
    </xf>
    <xf numFmtId="0" fontId="94" fillId="15" borderId="285" xfId="11" applyFont="1" applyFill="1" applyBorder="1" applyAlignment="1">
      <alignment horizontal="center" vertical="center" wrapText="1"/>
    </xf>
    <xf numFmtId="0" fontId="70" fillId="0" borderId="0" xfId="11" applyFont="1" applyAlignment="1">
      <alignment horizontal="right" vertical="center" indent="1"/>
    </xf>
    <xf numFmtId="0" fontId="97" fillId="0" borderId="0" xfId="11" applyFont="1" applyAlignment="1">
      <alignment horizontal="center" vertical="center" wrapText="1"/>
    </xf>
    <xf numFmtId="0" fontId="73" fillId="0" borderId="0" xfId="11" applyFont="1">
      <alignment vertical="center"/>
    </xf>
    <xf numFmtId="0" fontId="97" fillId="0" borderId="0" xfId="11" applyFont="1" applyAlignment="1">
      <alignment horizontal="center" vertical="center"/>
    </xf>
    <xf numFmtId="0" fontId="98" fillId="0" borderId="286" xfId="11" applyFont="1" applyBorder="1" applyAlignment="1">
      <alignment horizontal="center" vertical="center" wrapText="1"/>
    </xf>
    <xf numFmtId="0" fontId="98" fillId="0" borderId="72" xfId="11" applyFont="1" applyBorder="1" applyAlignment="1">
      <alignment horizontal="center" vertical="center" wrapText="1"/>
    </xf>
    <xf numFmtId="0" fontId="70" fillId="0" borderId="284" xfId="11" applyFont="1" applyBorder="1">
      <alignment vertical="center"/>
    </xf>
    <xf numFmtId="0" fontId="94" fillId="15" borderId="189" xfId="11" applyFont="1" applyFill="1" applyBorder="1" applyAlignment="1">
      <alignment horizontal="center" vertical="center"/>
    </xf>
    <xf numFmtId="0" fontId="70" fillId="0" borderId="102" xfId="11" applyFont="1" applyBorder="1" applyAlignment="1">
      <alignment horizontal="left" vertical="center"/>
    </xf>
    <xf numFmtId="0" fontId="94" fillId="15" borderId="74" xfId="11" applyFont="1" applyFill="1" applyBorder="1" applyAlignment="1">
      <alignment horizontal="center" vertical="center" wrapText="1"/>
    </xf>
    <xf numFmtId="0" fontId="99" fillId="0" borderId="287" xfId="11" applyFont="1" applyBorder="1" applyAlignment="1">
      <alignment horizontal="left" vertical="center"/>
    </xf>
    <xf numFmtId="0" fontId="70" fillId="0" borderId="0" xfId="11" applyFont="1" applyAlignment="1">
      <alignment horizontal="center" vertical="center"/>
    </xf>
    <xf numFmtId="0" fontId="73" fillId="0" borderId="288" xfId="11" applyFont="1" applyBorder="1" applyAlignment="1">
      <alignment horizontal="center" vertical="center" wrapText="1"/>
    </xf>
    <xf numFmtId="0" fontId="73" fillId="0" borderId="289" xfId="11" applyFont="1" applyBorder="1" applyAlignment="1">
      <alignment horizontal="center" vertical="center" wrapText="1"/>
    </xf>
    <xf numFmtId="0" fontId="69" fillId="0" borderId="290" xfId="11" applyFont="1" applyBorder="1" applyAlignment="1">
      <alignment horizontal="center" vertical="center" wrapText="1" justifyLastLine="1"/>
    </xf>
    <xf numFmtId="0" fontId="69" fillId="0" borderId="284" xfId="11" applyFont="1" applyBorder="1">
      <alignment vertical="center"/>
    </xf>
    <xf numFmtId="0" fontId="94" fillId="15" borderId="18" xfId="11" applyFont="1" applyFill="1" applyBorder="1" applyAlignment="1">
      <alignment horizontal="center" vertical="center"/>
    </xf>
    <xf numFmtId="0" fontId="70" fillId="0" borderId="102" xfId="11" applyFont="1" applyBorder="1" applyAlignment="1">
      <alignment horizontal="center" vertical="center"/>
    </xf>
    <xf numFmtId="0" fontId="70" fillId="0" borderId="102" xfId="11" applyFont="1" applyBorder="1" applyAlignment="1">
      <alignment horizontal="right" vertical="center" indent="1"/>
    </xf>
    <xf numFmtId="0" fontId="70" fillId="15" borderId="109" xfId="11" applyFont="1" applyFill="1" applyBorder="1">
      <alignment vertical="center"/>
    </xf>
    <xf numFmtId="0" fontId="70" fillId="0" borderId="291" xfId="11" applyFont="1" applyBorder="1" applyAlignment="1">
      <alignment horizontal="right" vertical="center" indent="1"/>
    </xf>
    <xf numFmtId="0" fontId="70" fillId="15" borderId="93" xfId="11" applyFont="1" applyFill="1" applyBorder="1" applyAlignment="1">
      <alignment horizontal="center" vertical="center"/>
    </xf>
    <xf numFmtId="0" fontId="94" fillId="15" borderId="247" xfId="11" applyFont="1" applyFill="1" applyBorder="1" applyAlignment="1">
      <alignment horizontal="center" vertical="center"/>
    </xf>
    <xf numFmtId="0" fontId="69" fillId="0" borderId="102" xfId="11" applyFont="1" applyBorder="1" applyAlignment="1">
      <alignment horizontal="right" vertical="center" indent="1"/>
    </xf>
    <xf numFmtId="0" fontId="70" fillId="13" borderId="0" xfId="11" applyFont="1" applyFill="1" applyAlignment="1">
      <alignment horizontal="right" vertical="center" indent="1"/>
    </xf>
    <xf numFmtId="0" fontId="70" fillId="15" borderId="79" xfId="11" applyFont="1" applyFill="1" applyBorder="1" applyAlignment="1">
      <alignment horizontal="center" vertical="center"/>
    </xf>
    <xf numFmtId="0" fontId="94" fillId="15" borderId="287" xfId="11" applyFont="1" applyFill="1" applyBorder="1" applyAlignment="1">
      <alignment horizontal="center" vertical="center" wrapText="1"/>
    </xf>
    <xf numFmtId="0" fontId="70" fillId="15" borderId="189" xfId="11" applyFont="1" applyFill="1" applyBorder="1" applyAlignment="1">
      <alignment horizontal="center" vertical="center"/>
    </xf>
    <xf numFmtId="0" fontId="70" fillId="0" borderId="189" xfId="11" applyFont="1" applyBorder="1" applyAlignment="1">
      <alignment horizontal="center" vertical="center"/>
    </xf>
    <xf numFmtId="0" fontId="70" fillId="0" borderId="189" xfId="11" applyFont="1" applyBorder="1" applyAlignment="1">
      <alignment horizontal="right" vertical="center" indent="1"/>
    </xf>
    <xf numFmtId="0" fontId="70" fillId="15" borderId="292" xfId="11" applyFont="1" applyFill="1" applyBorder="1" applyAlignment="1">
      <alignment horizontal="center" vertical="center"/>
    </xf>
    <xf numFmtId="0" fontId="70" fillId="0" borderId="247" xfId="11" applyFont="1" applyBorder="1" applyAlignment="1">
      <alignment horizontal="left" vertical="center"/>
    </xf>
    <xf numFmtId="0" fontId="99" fillId="0" borderId="285" xfId="11" applyFont="1" applyBorder="1" applyAlignment="1">
      <alignment horizontal="left" vertical="center"/>
    </xf>
    <xf numFmtId="0" fontId="94" fillId="15" borderId="74" xfId="11" applyFont="1" applyFill="1" applyBorder="1" applyAlignment="1">
      <alignment horizontal="center" vertical="center"/>
    </xf>
    <xf numFmtId="0" fontId="94" fillId="15" borderId="79" xfId="11" applyFont="1" applyFill="1" applyBorder="1" applyAlignment="1">
      <alignment horizontal="center" vertical="center"/>
    </xf>
    <xf numFmtId="0" fontId="100" fillId="0" borderId="12" xfId="11" applyFont="1" applyBorder="1">
      <alignment vertical="center"/>
    </xf>
    <xf numFmtId="0" fontId="100" fillId="0" borderId="293" xfId="11" applyFont="1" applyBorder="1">
      <alignment vertical="center"/>
    </xf>
    <xf numFmtId="0" fontId="70" fillId="0" borderId="294" xfId="11" applyFont="1" applyBorder="1">
      <alignment vertical="center"/>
    </xf>
    <xf numFmtId="0" fontId="70" fillId="15" borderId="90" xfId="11" applyFont="1" applyFill="1" applyBorder="1" applyAlignment="1">
      <alignment horizontal="center" vertical="center"/>
    </xf>
    <xf numFmtId="0" fontId="70" fillId="0" borderId="203" xfId="11" applyFont="1" applyBorder="1" applyAlignment="1">
      <alignment horizontal="center" vertical="center"/>
    </xf>
    <xf numFmtId="0" fontId="73" fillId="0" borderId="295" xfId="11" applyFont="1" applyBorder="1" applyAlignment="1">
      <alignment horizontal="center" vertical="center" wrapText="1"/>
    </xf>
    <xf numFmtId="0" fontId="73" fillId="0" borderId="296" xfId="11" applyFont="1" applyBorder="1" applyAlignment="1">
      <alignment horizontal="center" vertical="center" wrapText="1"/>
    </xf>
    <xf numFmtId="0" fontId="93" fillId="0" borderId="18" xfId="11" applyFont="1" applyBorder="1" applyAlignment="1">
      <alignment horizontal="center" vertical="center"/>
    </xf>
    <xf numFmtId="0" fontId="69" fillId="0" borderId="17" xfId="11" applyFont="1" applyBorder="1" applyAlignment="1">
      <alignment horizontal="center" vertical="center"/>
    </xf>
    <xf numFmtId="0" fontId="69" fillId="0" borderId="290" xfId="11" applyFont="1" applyBorder="1">
      <alignment vertical="center"/>
    </xf>
    <xf numFmtId="0" fontId="69" fillId="0" borderId="297" xfId="11" applyFont="1" applyBorder="1">
      <alignment vertical="center"/>
    </xf>
    <xf numFmtId="0" fontId="73" fillId="0" borderId="17" xfId="11" applyFont="1" applyBorder="1" applyAlignment="1">
      <alignment horizontal="left" vertical="center"/>
    </xf>
    <xf numFmtId="0" fontId="70" fillId="0" borderId="290" xfId="11" applyFont="1" applyBorder="1">
      <alignment vertical="center"/>
    </xf>
    <xf numFmtId="0" fontId="73" fillId="0" borderId="290" xfId="11" applyFont="1" applyBorder="1" applyAlignment="1">
      <alignment horizontal="left" vertical="center"/>
    </xf>
    <xf numFmtId="0" fontId="70" fillId="0" borderId="297" xfId="11" applyFont="1" applyBorder="1">
      <alignment vertical="center"/>
    </xf>
    <xf numFmtId="0" fontId="18" fillId="0" borderId="66" xfId="17" applyFont="1" applyBorder="1" applyAlignment="1">
      <alignment vertical="center" shrinkToFit="1"/>
    </xf>
    <xf numFmtId="0" fontId="18" fillId="0" borderId="64" xfId="17" applyFont="1" applyBorder="1" applyAlignment="1">
      <alignment vertical="center" shrinkToFit="1"/>
    </xf>
    <xf numFmtId="0" fontId="18" fillId="0" borderId="65" xfId="17" applyFont="1" applyBorder="1" applyAlignment="1">
      <alignment vertical="center" shrinkToFit="1"/>
    </xf>
    <xf numFmtId="0" fontId="46" fillId="0" borderId="0" xfId="17" applyFont="1">
      <alignment vertical="center"/>
    </xf>
    <xf numFmtId="0" fontId="18" fillId="0" borderId="66" xfId="17" applyFont="1" applyBorder="1" applyAlignment="1">
      <alignment horizontal="center" vertical="center"/>
    </xf>
    <xf numFmtId="0" fontId="18" fillId="0" borderId="67" xfId="17" applyFont="1" applyBorder="1" applyAlignment="1">
      <alignment horizontal="center" vertical="center"/>
    </xf>
    <xf numFmtId="0" fontId="22" fillId="0" borderId="63" xfId="17" applyFont="1" applyBorder="1" applyAlignment="1">
      <alignment horizontal="center" vertical="center" textRotation="255"/>
    </xf>
    <xf numFmtId="0" fontId="22" fillId="0" borderId="64" xfId="17" applyFont="1" applyBorder="1" applyAlignment="1">
      <alignment horizontal="center" vertical="center" textRotation="255"/>
    </xf>
    <xf numFmtId="0" fontId="22" fillId="0" borderId="65" xfId="17" applyFont="1" applyBorder="1" applyAlignment="1">
      <alignment horizontal="center" vertical="center" textRotation="255"/>
    </xf>
    <xf numFmtId="0" fontId="18" fillId="0" borderId="65" xfId="17" applyFont="1" applyBorder="1">
      <alignment vertical="center"/>
    </xf>
    <xf numFmtId="0" fontId="42" fillId="0" borderId="0" xfId="17" applyFont="1">
      <alignment vertical="center"/>
    </xf>
    <xf numFmtId="0" fontId="18" fillId="16" borderId="298" xfId="17" applyFont="1" applyFill="1" applyBorder="1" applyAlignment="1">
      <alignment vertical="center" textRotation="255" shrinkToFit="1"/>
    </xf>
    <xf numFmtId="0" fontId="18" fillId="16" borderId="298" xfId="17" applyFont="1" applyFill="1" applyBorder="1" applyAlignment="1">
      <alignment vertical="center" shrinkToFit="1"/>
    </xf>
    <xf numFmtId="0" fontId="18" fillId="16" borderId="299" xfId="17" applyFont="1" applyFill="1" applyBorder="1" applyAlignment="1">
      <alignment vertical="center" shrinkToFit="1"/>
    </xf>
    <xf numFmtId="0" fontId="18" fillId="0" borderId="76" xfId="17" applyFont="1" applyBorder="1" applyAlignment="1">
      <alignment vertical="center" shrinkToFit="1"/>
    </xf>
    <xf numFmtId="0" fontId="18" fillId="2" borderId="1" xfId="17" applyFont="1" applyFill="1" applyBorder="1" applyAlignment="1">
      <alignment vertical="center" shrinkToFit="1"/>
    </xf>
    <xf numFmtId="0" fontId="18" fillId="0" borderId="3" xfId="17" applyFont="1" applyBorder="1" applyAlignment="1">
      <alignment vertical="center" shrinkToFit="1"/>
    </xf>
    <xf numFmtId="0" fontId="18" fillId="0" borderId="23" xfId="17" applyFont="1" applyBorder="1" applyAlignment="1">
      <alignment vertical="center" shrinkToFit="1"/>
    </xf>
    <xf numFmtId="0" fontId="18" fillId="0" borderId="75" xfId="17" applyFont="1" applyBorder="1" applyAlignment="1">
      <alignment vertical="center" shrinkToFit="1"/>
    </xf>
    <xf numFmtId="0" fontId="18" fillId="0" borderId="135" xfId="17" applyFont="1" applyBorder="1" applyAlignment="1">
      <alignment horizontal="center" vertical="center"/>
    </xf>
    <xf numFmtId="0" fontId="18" fillId="0" borderId="136" xfId="17" applyFont="1" applyBorder="1" applyAlignment="1">
      <alignment horizontal="center" vertical="center"/>
    </xf>
    <xf numFmtId="0" fontId="22" fillId="0" borderId="107" xfId="17" applyFont="1" applyBorder="1" applyAlignment="1">
      <alignment horizontal="center" vertical="center" textRotation="255"/>
    </xf>
    <xf numFmtId="0" fontId="19" fillId="0" borderId="135" xfId="17" applyFont="1" applyBorder="1" applyAlignment="1">
      <alignment horizontal="center" vertical="center" textRotation="255" wrapText="1"/>
    </xf>
    <xf numFmtId="0" fontId="19" fillId="0" borderId="136" xfId="17" applyFont="1" applyBorder="1" applyAlignment="1">
      <alignment horizontal="center" vertical="center" textRotation="255"/>
    </xf>
    <xf numFmtId="0" fontId="22" fillId="0" borderId="66" xfId="17" applyFont="1" applyBorder="1" applyAlignment="1">
      <alignment horizontal="center" vertical="center" textRotation="255"/>
    </xf>
    <xf numFmtId="0" fontId="22" fillId="0" borderId="300" xfId="17" applyFont="1" applyBorder="1" applyAlignment="1">
      <alignment horizontal="center" vertical="center" textRotation="255"/>
    </xf>
    <xf numFmtId="0" fontId="22" fillId="0" borderId="301" xfId="17" applyFont="1" applyBorder="1" applyAlignment="1">
      <alignment horizontal="center" vertical="center" textRotation="255"/>
    </xf>
    <xf numFmtId="0" fontId="22" fillId="0" borderId="302" xfId="17" applyFont="1" applyBorder="1" applyAlignment="1">
      <alignment horizontal="center" vertical="center" textRotation="255"/>
    </xf>
    <xf numFmtId="0" fontId="18" fillId="0" borderId="75" xfId="17" applyFont="1" applyBorder="1">
      <alignment vertical="center"/>
    </xf>
    <xf numFmtId="0" fontId="46" fillId="16" borderId="303" xfId="17" applyFont="1" applyFill="1" applyBorder="1" applyAlignment="1">
      <alignment horizontal="left" vertical="center" shrinkToFit="1"/>
    </xf>
    <xf numFmtId="0" fontId="18" fillId="17" borderId="32" xfId="17" applyFont="1" applyFill="1" applyBorder="1" applyAlignment="1">
      <alignment horizontal="center" vertical="center"/>
    </xf>
    <xf numFmtId="0" fontId="18" fillId="16" borderId="0" xfId="17" applyFont="1" applyFill="1" applyAlignment="1">
      <alignment horizontal="center" vertical="center"/>
    </xf>
    <xf numFmtId="0" fontId="101" fillId="16" borderId="0" xfId="12" applyFont="1" applyFill="1">
      <alignment vertical="center"/>
    </xf>
    <xf numFmtId="0" fontId="18" fillId="17" borderId="2" xfId="17" applyFont="1" applyFill="1" applyBorder="1" applyAlignment="1">
      <alignment horizontal="center" vertical="center"/>
    </xf>
    <xf numFmtId="0" fontId="18" fillId="16" borderId="304" xfId="17" applyFont="1" applyFill="1" applyBorder="1" applyAlignment="1">
      <alignment horizontal="center" vertical="center"/>
    </xf>
    <xf numFmtId="0" fontId="18" fillId="2" borderId="112" xfId="17" applyFont="1" applyFill="1" applyBorder="1" applyAlignment="1">
      <alignment horizontal="center" vertical="center" shrinkToFit="1"/>
    </xf>
    <xf numFmtId="188" fontId="22" fillId="0" borderId="32" xfId="17" applyNumberFormat="1" applyFont="1" applyBorder="1" applyAlignment="1">
      <alignment horizontal="center" vertical="center"/>
    </xf>
    <xf numFmtId="188" fontId="22" fillId="0" borderId="2" xfId="17" applyNumberFormat="1" applyFont="1" applyBorder="1" applyAlignment="1">
      <alignment horizontal="center" vertical="center"/>
    </xf>
    <xf numFmtId="188" fontId="22" fillId="0" borderId="305" xfId="17" applyNumberFormat="1" applyFont="1" applyBorder="1" applyAlignment="1">
      <alignment horizontal="center" vertical="center"/>
    </xf>
    <xf numFmtId="188" fontId="22" fillId="0" borderId="105" xfId="17" applyNumberFormat="1" applyFont="1" applyBorder="1" applyAlignment="1">
      <alignment horizontal="center" vertical="center" wrapText="1"/>
    </xf>
    <xf numFmtId="188" fontId="19" fillId="0" borderId="15" xfId="17" applyNumberFormat="1" applyFont="1" applyBorder="1" applyAlignment="1">
      <alignment horizontal="center" vertical="center"/>
    </xf>
    <xf numFmtId="188" fontId="19" fillId="0" borderId="0" xfId="17" applyNumberFormat="1" applyFont="1" applyAlignment="1">
      <alignment horizontal="center" vertical="center"/>
    </xf>
    <xf numFmtId="188" fontId="19" fillId="0" borderId="75" xfId="17" applyNumberFormat="1" applyFont="1" applyBorder="1" applyAlignment="1">
      <alignment horizontal="center" vertical="center"/>
    </xf>
    <xf numFmtId="0" fontId="17" fillId="17" borderId="73" xfId="17" applyFont="1" applyFill="1" applyBorder="1" applyAlignment="1">
      <alignment horizontal="center" vertical="center" shrinkToFit="1"/>
    </xf>
    <xf numFmtId="0" fontId="17" fillId="17" borderId="79" xfId="17" applyFont="1" applyFill="1" applyBorder="1" applyAlignment="1">
      <alignment horizontal="center" vertical="center" shrinkToFit="1"/>
    </xf>
    <xf numFmtId="0" fontId="17" fillId="17" borderId="12" xfId="17" applyFont="1" applyFill="1" applyBorder="1" applyAlignment="1">
      <alignment horizontal="center" vertical="center" shrinkToFit="1"/>
    </xf>
    <xf numFmtId="0" fontId="17" fillId="17" borderId="112" xfId="17" applyFont="1" applyFill="1" applyBorder="1" applyAlignment="1">
      <alignment horizontal="center" vertical="center" shrinkToFit="1"/>
    </xf>
    <xf numFmtId="0" fontId="17" fillId="17" borderId="61" xfId="17" applyFont="1" applyFill="1" applyBorder="1" applyAlignment="1">
      <alignment horizontal="center" vertical="center" shrinkToFit="1"/>
    </xf>
    <xf numFmtId="0" fontId="17" fillId="17" borderId="62" xfId="17" applyFont="1" applyFill="1" applyBorder="1" applyAlignment="1">
      <alignment horizontal="center" vertical="center" shrinkToFit="1"/>
    </xf>
    <xf numFmtId="0" fontId="17" fillId="17" borderId="68" xfId="17" applyFont="1" applyFill="1" applyBorder="1" applyAlignment="1">
      <alignment horizontal="center" vertical="center" shrinkToFit="1"/>
    </xf>
    <xf numFmtId="0" fontId="17" fillId="17" borderId="126" xfId="17" applyFont="1" applyFill="1" applyBorder="1" applyAlignment="1">
      <alignment horizontal="center" vertical="center" shrinkToFit="1"/>
    </xf>
    <xf numFmtId="0" fontId="17" fillId="17" borderId="18" xfId="17" applyFont="1" applyFill="1" applyBorder="1" applyAlignment="1">
      <alignment horizontal="center" vertical="center" shrinkToFit="1"/>
    </xf>
    <xf numFmtId="0" fontId="18" fillId="17" borderId="127" xfId="17" applyFont="1" applyFill="1" applyBorder="1" applyAlignment="1">
      <alignment horizontal="center" vertical="center" shrinkToFit="1"/>
    </xf>
    <xf numFmtId="0" fontId="18" fillId="0" borderId="73" xfId="17" applyFont="1" applyBorder="1">
      <alignment vertical="center"/>
    </xf>
    <xf numFmtId="0" fontId="17" fillId="17" borderId="101" xfId="17" applyFont="1" applyFill="1" applyBorder="1" applyAlignment="1">
      <alignment horizontal="center" vertical="center" shrinkToFit="1"/>
    </xf>
    <xf numFmtId="0" fontId="18" fillId="16" borderId="0" xfId="17" applyFont="1" applyFill="1" applyAlignment="1">
      <alignment vertical="center" shrinkToFit="1"/>
    </xf>
    <xf numFmtId="0" fontId="24" fillId="16" borderId="0" xfId="12" applyFont="1" applyFill="1">
      <alignment vertical="center"/>
    </xf>
    <xf numFmtId="0" fontId="18" fillId="17" borderId="12" xfId="17" applyFont="1" applyFill="1" applyBorder="1" applyAlignment="1">
      <alignment horizontal="center" vertical="center"/>
    </xf>
    <xf numFmtId="0" fontId="18" fillId="17" borderId="18" xfId="17" applyFont="1" applyFill="1" applyBorder="1" applyAlignment="1">
      <alignment horizontal="center" vertical="center"/>
    </xf>
    <xf numFmtId="188" fontId="22" fillId="0" borderId="12" xfId="17" applyNumberFormat="1" applyFont="1" applyBorder="1" applyAlignment="1">
      <alignment horizontal="center" vertical="center"/>
    </xf>
    <xf numFmtId="188" fontId="22" fillId="0" borderId="105" xfId="17" applyNumberFormat="1" applyFont="1" applyBorder="1" applyAlignment="1">
      <alignment horizontal="center" vertical="center"/>
    </xf>
    <xf numFmtId="0" fontId="17" fillId="17" borderId="74" xfId="17" applyFont="1" applyFill="1" applyBorder="1" applyAlignment="1">
      <alignment horizontal="center" vertical="center" shrinkToFit="1"/>
    </xf>
    <xf numFmtId="0" fontId="17" fillId="17" borderId="32" xfId="17" applyFont="1" applyFill="1" applyBorder="1" applyAlignment="1">
      <alignment horizontal="center" vertical="center" shrinkToFit="1"/>
    </xf>
    <xf numFmtId="0" fontId="17" fillId="17" borderId="254" xfId="17" applyFont="1" applyFill="1" applyBorder="1" applyAlignment="1">
      <alignment horizontal="center" vertical="center" shrinkToFit="1"/>
    </xf>
    <xf numFmtId="0" fontId="18" fillId="17" borderId="108" xfId="17" applyFont="1" applyFill="1" applyBorder="1" applyAlignment="1">
      <alignment horizontal="center" vertical="center" shrinkToFit="1"/>
    </xf>
    <xf numFmtId="0" fontId="17" fillId="17" borderId="108" xfId="17" applyFont="1" applyFill="1" applyBorder="1" applyAlignment="1">
      <alignment horizontal="center" vertical="center" shrinkToFit="1"/>
    </xf>
    <xf numFmtId="0" fontId="18" fillId="16" borderId="0" xfId="17" applyFont="1" applyFill="1">
      <alignment vertical="center"/>
    </xf>
    <xf numFmtId="0" fontId="18" fillId="0" borderId="2" xfId="17" applyFont="1" applyBorder="1" applyAlignment="1">
      <alignment horizontal="left" vertical="center"/>
    </xf>
    <xf numFmtId="189" fontId="18" fillId="0" borderId="0" xfId="17" applyNumberFormat="1" applyFont="1">
      <alignment vertical="center"/>
    </xf>
    <xf numFmtId="0" fontId="18" fillId="0" borderId="12" xfId="17" applyFont="1" applyBorder="1" applyAlignment="1">
      <alignment horizontal="center" vertical="center"/>
    </xf>
    <xf numFmtId="0" fontId="18" fillId="0" borderId="12" xfId="17" applyFont="1" applyBorder="1" applyAlignment="1">
      <alignment horizontal="left" vertical="center"/>
    </xf>
    <xf numFmtId="188" fontId="22" fillId="0" borderId="18" xfId="17" applyNumberFormat="1" applyFont="1" applyBorder="1" applyAlignment="1">
      <alignment horizontal="center" vertical="center"/>
    </xf>
    <xf numFmtId="190" fontId="18" fillId="0" borderId="0" xfId="17" applyNumberFormat="1" applyFont="1">
      <alignment vertical="center"/>
    </xf>
    <xf numFmtId="0" fontId="22" fillId="0" borderId="32" xfId="17" applyFont="1" applyBorder="1" applyAlignment="1">
      <alignment horizontal="centerContinuous" vertical="center" wrapText="1"/>
    </xf>
    <xf numFmtId="191" fontId="22" fillId="0" borderId="32" xfId="17" applyNumberFormat="1" applyFont="1" applyBorder="1" applyAlignment="1">
      <alignment horizontal="center" vertical="center"/>
    </xf>
    <xf numFmtId="192" fontId="22" fillId="0" borderId="305" xfId="17" applyNumberFormat="1" applyFont="1" applyBorder="1" applyAlignment="1">
      <alignment horizontal="center" vertical="center"/>
    </xf>
    <xf numFmtId="193" fontId="22" fillId="0" borderId="105" xfId="17" applyNumberFormat="1" applyFont="1" applyBorder="1" applyAlignment="1">
      <alignment horizontal="center" vertical="center"/>
    </xf>
    <xf numFmtId="189" fontId="18" fillId="0" borderId="15" xfId="17" applyNumberFormat="1" applyFont="1" applyBorder="1" applyAlignment="1">
      <alignment horizontal="center" vertical="center"/>
    </xf>
    <xf numFmtId="189" fontId="18" fillId="0" borderId="0" xfId="17" applyNumberFormat="1" applyFont="1" applyAlignment="1">
      <alignment horizontal="center" vertical="center"/>
    </xf>
    <xf numFmtId="189" fontId="18" fillId="0" borderId="75" xfId="17" applyNumberFormat="1" applyFont="1" applyBorder="1" applyAlignment="1">
      <alignment horizontal="center" vertical="center"/>
    </xf>
    <xf numFmtId="0" fontId="18" fillId="0" borderId="86" xfId="17" applyFont="1" applyBorder="1" applyAlignment="1">
      <alignment horizontal="center" vertical="center"/>
    </xf>
    <xf numFmtId="0" fontId="18" fillId="0" borderId="19" xfId="17" applyFont="1" applyBorder="1" applyAlignment="1">
      <alignment horizontal="center" vertical="center"/>
    </xf>
    <xf numFmtId="0" fontId="17" fillId="17" borderId="87" xfId="17" applyFont="1" applyFill="1" applyBorder="1" applyAlignment="1">
      <alignment horizontal="center" vertical="center" shrinkToFit="1"/>
    </xf>
    <xf numFmtId="0" fontId="17" fillId="17" borderId="17" xfId="17" applyFont="1" applyFill="1" applyBorder="1" applyAlignment="1">
      <alignment horizontal="center" vertical="center" shrinkToFit="1"/>
    </xf>
    <xf numFmtId="0" fontId="18" fillId="0" borderId="88" xfId="17" applyFont="1" applyBorder="1" applyAlignment="1">
      <alignment horizontal="center" vertical="center" wrapText="1"/>
    </xf>
    <xf numFmtId="0" fontId="18" fillId="0" borderId="3" xfId="17" applyFont="1" applyBorder="1" applyAlignment="1">
      <alignment horizontal="center" vertical="center" wrapText="1"/>
    </xf>
    <xf numFmtId="0" fontId="17" fillId="17" borderId="89" xfId="17" applyFont="1" applyFill="1" applyBorder="1" applyAlignment="1">
      <alignment horizontal="center" vertical="center" shrinkToFit="1"/>
    </xf>
    <xf numFmtId="0" fontId="17" fillId="17" borderId="77" xfId="17" applyFont="1" applyFill="1" applyBorder="1" applyAlignment="1">
      <alignment horizontal="center" vertical="center" shrinkToFit="1"/>
    </xf>
    <xf numFmtId="0" fontId="17" fillId="17" borderId="2" xfId="17" applyFont="1" applyFill="1" applyBorder="1" applyAlignment="1">
      <alignment horizontal="center" vertical="center" shrinkToFit="1"/>
    </xf>
    <xf numFmtId="0" fontId="17" fillId="17" borderId="1" xfId="17" applyFont="1" applyFill="1" applyBorder="1" applyAlignment="1">
      <alignment horizontal="center" vertical="center" shrinkToFit="1"/>
    </xf>
    <xf numFmtId="0" fontId="18" fillId="16" borderId="0" xfId="17" applyFont="1" applyFill="1" applyAlignment="1">
      <alignment horizontal="centerContinuous" vertical="center"/>
    </xf>
    <xf numFmtId="49" fontId="25" fillId="0" borderId="2" xfId="17" applyNumberFormat="1" applyFont="1" applyBorder="1" applyAlignment="1">
      <alignment horizontal="center" vertical="center"/>
    </xf>
    <xf numFmtId="0" fontId="18" fillId="0" borderId="76" xfId="17" applyFont="1" applyBorder="1" applyAlignment="1">
      <alignment horizontal="center" vertical="center" wrapText="1"/>
    </xf>
    <xf numFmtId="0" fontId="18" fillId="0" borderId="0" xfId="17" applyFont="1" applyAlignment="1">
      <alignment horizontal="center" vertical="center" wrapText="1"/>
    </xf>
    <xf numFmtId="0" fontId="42" fillId="16" borderId="0" xfId="17" applyFont="1" applyFill="1" applyAlignment="1">
      <alignment horizontal="center" vertical="center"/>
    </xf>
    <xf numFmtId="0" fontId="42" fillId="16" borderId="304" xfId="17" applyFont="1" applyFill="1" applyBorder="1" applyAlignment="1">
      <alignment horizontal="center" vertical="center"/>
    </xf>
    <xf numFmtId="49" fontId="25" fillId="0" borderId="12" xfId="17" applyNumberFormat="1" applyFont="1" applyBorder="1" applyAlignment="1">
      <alignment horizontal="center" vertical="center"/>
    </xf>
    <xf numFmtId="191" fontId="22" fillId="0" borderId="2" xfId="17" applyNumberFormat="1" applyFont="1" applyBorder="1" applyAlignment="1">
      <alignment horizontal="center" vertical="center"/>
    </xf>
    <xf numFmtId="189" fontId="22" fillId="0" borderId="306" xfId="17" applyNumberFormat="1" applyFont="1" applyBorder="1" applyAlignment="1">
      <alignment horizontal="center" vertical="center"/>
    </xf>
    <xf numFmtId="191" fontId="22" fillId="0" borderId="12" xfId="17" applyNumberFormat="1" applyFont="1" applyBorder="1" applyAlignment="1">
      <alignment horizontal="center" vertical="center"/>
    </xf>
    <xf numFmtId="189" fontId="22" fillId="0" borderId="199" xfId="17" applyNumberFormat="1" applyFont="1" applyBorder="1" applyAlignment="1">
      <alignment horizontal="center" vertical="center"/>
    </xf>
    <xf numFmtId="0" fontId="102" fillId="0" borderId="2" xfId="12" applyFont="1" applyBorder="1" applyAlignment="1">
      <alignment horizontal="center" vertical="center" shrinkToFit="1"/>
    </xf>
    <xf numFmtId="0" fontId="102" fillId="0" borderId="12" xfId="12" applyFont="1" applyBorder="1" applyAlignment="1">
      <alignment horizontal="center" vertical="center" shrinkToFit="1"/>
    </xf>
    <xf numFmtId="0" fontId="18" fillId="0" borderId="86" xfId="17" applyFont="1" applyBorder="1" applyAlignment="1">
      <alignment horizontal="center" vertical="center" wrapText="1"/>
    </xf>
    <xf numFmtId="0" fontId="18" fillId="0" borderId="19" xfId="17" applyFont="1" applyBorder="1" applyAlignment="1">
      <alignment horizontal="center" vertical="center" wrapText="1"/>
    </xf>
    <xf numFmtId="191" fontId="22" fillId="0" borderId="18" xfId="17" applyNumberFormat="1" applyFont="1" applyBorder="1" applyAlignment="1">
      <alignment horizontal="center" vertical="center"/>
    </xf>
    <xf numFmtId="189" fontId="22" fillId="0" borderId="200" xfId="17" applyNumberFormat="1" applyFont="1" applyBorder="1" applyAlignment="1">
      <alignment horizontal="center" vertical="center"/>
    </xf>
    <xf numFmtId="0" fontId="102" fillId="0" borderId="18" xfId="12" applyFont="1" applyBorder="1" applyAlignment="1">
      <alignment horizontal="center" vertical="center" shrinkToFit="1"/>
    </xf>
    <xf numFmtId="0" fontId="18" fillId="0" borderId="88" xfId="17" applyFont="1" applyBorder="1" applyAlignment="1">
      <alignment horizontal="center" vertical="center"/>
    </xf>
    <xf numFmtId="0" fontId="18" fillId="0" borderId="78" xfId="17" applyFont="1" applyBorder="1" applyAlignment="1">
      <alignment horizontal="center" vertical="center"/>
    </xf>
    <xf numFmtId="0" fontId="17" fillId="17" borderId="89" xfId="17" applyFont="1" applyFill="1" applyBorder="1" applyAlignment="1">
      <alignment horizontal="center" vertical="center"/>
    </xf>
    <xf numFmtId="0" fontId="17" fillId="17" borderId="77" xfId="17" applyFont="1" applyFill="1" applyBorder="1" applyAlignment="1">
      <alignment horizontal="center" vertical="center"/>
    </xf>
    <xf numFmtId="0" fontId="17" fillId="17" borderId="2" xfId="17" applyFont="1" applyFill="1" applyBorder="1" applyAlignment="1">
      <alignment horizontal="center" vertical="center"/>
    </xf>
    <xf numFmtId="0" fontId="17" fillId="17" borderId="1" xfId="17" applyFont="1" applyFill="1" applyBorder="1" applyAlignment="1">
      <alignment horizontal="center" vertical="center"/>
    </xf>
    <xf numFmtId="0" fontId="17" fillId="17" borderId="124" xfId="17" applyFont="1" applyFill="1" applyBorder="1" applyAlignment="1">
      <alignment horizontal="center" vertical="center"/>
    </xf>
    <xf numFmtId="0" fontId="17" fillId="17" borderId="74" xfId="17" applyFont="1" applyFill="1" applyBorder="1" applyAlignment="1">
      <alignment horizontal="center" vertical="center"/>
    </xf>
    <xf numFmtId="0" fontId="17" fillId="17" borderId="32" xfId="17" applyFont="1" applyFill="1" applyBorder="1" applyAlignment="1">
      <alignment horizontal="center" vertical="center"/>
    </xf>
    <xf numFmtId="0" fontId="22" fillId="0" borderId="0" xfId="17" applyFont="1" applyAlignment="1">
      <alignment horizontal="center" vertical="center"/>
    </xf>
    <xf numFmtId="0" fontId="18" fillId="0" borderId="75" xfId="17" applyFont="1" applyBorder="1" applyAlignment="1">
      <alignment horizontal="center" vertical="center"/>
    </xf>
    <xf numFmtId="0" fontId="17" fillId="17" borderId="73" xfId="17" applyFont="1" applyFill="1" applyBorder="1" applyAlignment="1">
      <alignment horizontal="center" vertical="center"/>
    </xf>
    <xf numFmtId="0" fontId="17" fillId="17" borderId="79" xfId="17" applyFont="1" applyFill="1" applyBorder="1" applyAlignment="1">
      <alignment horizontal="center" vertical="center"/>
    </xf>
    <xf numFmtId="0" fontId="17" fillId="17" borderId="12" xfId="17" applyFont="1" applyFill="1" applyBorder="1" applyAlignment="1">
      <alignment horizontal="center" vertical="center"/>
    </xf>
    <xf numFmtId="0" fontId="17" fillId="17" borderId="112" xfId="17" applyFont="1" applyFill="1" applyBorder="1" applyAlignment="1">
      <alignment horizontal="center" vertical="center"/>
    </xf>
    <xf numFmtId="0" fontId="17" fillId="17" borderId="125" xfId="17" applyFont="1" applyFill="1" applyBorder="1" applyAlignment="1">
      <alignment horizontal="center" vertical="center"/>
    </xf>
    <xf numFmtId="0" fontId="18" fillId="0" borderId="18" xfId="17" applyFont="1" applyBorder="1" applyAlignment="1">
      <alignment horizontal="center" vertical="center"/>
    </xf>
    <xf numFmtId="0" fontId="18" fillId="16" borderId="0" xfId="17" applyFont="1" applyFill="1" applyAlignment="1">
      <alignment horizontal="left" vertical="center"/>
    </xf>
    <xf numFmtId="0" fontId="0" fillId="16" borderId="0" xfId="0" applyFill="1" applyAlignment="1">
      <alignment vertical="center"/>
    </xf>
    <xf numFmtId="0" fontId="18" fillId="0" borderId="18" xfId="17" applyFont="1" applyBorder="1" applyAlignment="1">
      <alignment horizontal="left" vertical="center"/>
    </xf>
    <xf numFmtId="0" fontId="18" fillId="16" borderId="304" xfId="17" applyFont="1" applyFill="1" applyBorder="1" applyAlignment="1">
      <alignment vertical="center" shrinkToFit="1"/>
    </xf>
    <xf numFmtId="0" fontId="18" fillId="0" borderId="98" xfId="17" applyFont="1" applyBorder="1" applyAlignment="1">
      <alignment horizontal="center" vertical="center"/>
    </xf>
    <xf numFmtId="0" fontId="18" fillId="0" borderId="92" xfId="17" applyFont="1" applyBorder="1" applyAlignment="1">
      <alignment horizontal="center" vertical="center"/>
    </xf>
    <xf numFmtId="0" fontId="17" fillId="17" borderId="80" xfId="17" applyFont="1" applyFill="1" applyBorder="1" applyAlignment="1">
      <alignment horizontal="center" vertical="center"/>
    </xf>
    <xf numFmtId="0" fontId="17" fillId="17" borderId="90" xfId="17" applyFont="1" applyFill="1" applyBorder="1" applyAlignment="1">
      <alignment horizontal="center" vertical="center"/>
    </xf>
    <xf numFmtId="0" fontId="17" fillId="17" borderId="307" xfId="17" applyFont="1" applyFill="1" applyBorder="1" applyAlignment="1">
      <alignment horizontal="center" vertical="center"/>
    </xf>
    <xf numFmtId="0" fontId="17" fillId="17" borderId="91" xfId="17" applyFont="1" applyFill="1" applyBorder="1" applyAlignment="1">
      <alignment horizontal="center" vertical="center"/>
    </xf>
    <xf numFmtId="0" fontId="17" fillId="17" borderId="158" xfId="17" applyFont="1" applyFill="1" applyBorder="1" applyAlignment="1">
      <alignment horizontal="center" vertical="center"/>
    </xf>
    <xf numFmtId="0" fontId="18" fillId="0" borderId="97" xfId="17" applyFont="1" applyBorder="1" applyAlignment="1">
      <alignment horizontal="center" vertical="center"/>
    </xf>
    <xf numFmtId="0" fontId="17" fillId="17" borderId="109" xfId="17" applyFont="1" applyFill="1" applyBorder="1" applyAlignment="1">
      <alignment horizontal="center" vertical="center"/>
    </xf>
    <xf numFmtId="0" fontId="17" fillId="17" borderId="110" xfId="17" applyFont="1" applyFill="1" applyBorder="1" applyAlignment="1">
      <alignment horizontal="center" vertical="center"/>
    </xf>
    <xf numFmtId="0" fontId="18" fillId="16" borderId="308" xfId="17" applyFont="1" applyFill="1" applyBorder="1" applyAlignment="1">
      <alignment vertical="center" shrinkToFit="1"/>
    </xf>
    <xf numFmtId="0" fontId="18" fillId="16" borderId="308" xfId="17" applyFont="1" applyFill="1" applyBorder="1">
      <alignment vertical="center"/>
    </xf>
    <xf numFmtId="0" fontId="46" fillId="16" borderId="308" xfId="17" applyFont="1" applyFill="1" applyBorder="1">
      <alignment vertical="center"/>
    </xf>
    <xf numFmtId="0" fontId="18" fillId="16" borderId="308" xfId="17" applyFont="1" applyFill="1" applyBorder="1" applyAlignment="1">
      <alignment horizontal="left" vertical="center"/>
    </xf>
    <xf numFmtId="0" fontId="18" fillId="16" borderId="309" xfId="17" applyFont="1" applyFill="1" applyBorder="1">
      <alignment vertical="center"/>
    </xf>
    <xf numFmtId="0" fontId="46" fillId="0" borderId="76" xfId="17" applyFont="1" applyBorder="1" applyAlignment="1">
      <alignment horizontal="center" vertical="center"/>
    </xf>
    <xf numFmtId="0" fontId="46" fillId="0" borderId="0" xfId="17" applyFont="1" applyAlignment="1">
      <alignment horizontal="center" vertical="center"/>
    </xf>
    <xf numFmtId="0" fontId="22" fillId="0" borderId="1" xfId="17" applyFont="1" applyBorder="1">
      <alignment vertical="center"/>
    </xf>
    <xf numFmtId="0" fontId="18" fillId="0" borderId="3" xfId="17" applyFont="1" applyBorder="1">
      <alignment vertical="center"/>
    </xf>
    <xf numFmtId="0" fontId="18" fillId="0" borderId="68" xfId="17" applyFont="1" applyBorder="1" applyAlignment="1">
      <alignment horizontal="center" vertical="center" shrinkToFit="1"/>
    </xf>
    <xf numFmtId="0" fontId="17" fillId="17" borderId="118" xfId="17" applyFont="1" applyFill="1" applyBorder="1">
      <alignment vertical="center"/>
    </xf>
    <xf numFmtId="0" fontId="17" fillId="17" borderId="61" xfId="17" applyFont="1" applyFill="1" applyBorder="1">
      <alignment vertical="center"/>
    </xf>
    <xf numFmtId="0" fontId="17" fillId="17" borderId="62" xfId="17" applyFont="1" applyFill="1" applyBorder="1">
      <alignment vertical="center"/>
    </xf>
    <xf numFmtId="0" fontId="17" fillId="17" borderId="68" xfId="17" applyFont="1" applyFill="1" applyBorder="1">
      <alignment vertical="center"/>
    </xf>
    <xf numFmtId="0" fontId="17" fillId="17" borderId="101" xfId="17" applyFont="1" applyFill="1" applyBorder="1">
      <alignment vertical="center"/>
    </xf>
    <xf numFmtId="0" fontId="17" fillId="17" borderId="70" xfId="17" applyFont="1" applyFill="1" applyBorder="1">
      <alignment vertical="center"/>
    </xf>
    <xf numFmtId="0" fontId="32" fillId="0" borderId="118" xfId="17" applyFont="1" applyBorder="1">
      <alignment vertical="center"/>
    </xf>
    <xf numFmtId="0" fontId="17" fillId="0" borderId="118" xfId="17" applyFont="1" applyBorder="1" applyAlignment="1">
      <alignment vertical="center" shrinkToFit="1"/>
    </xf>
    <xf numFmtId="0" fontId="17" fillId="17" borderId="126" xfId="17" applyFont="1" applyFill="1" applyBorder="1">
      <alignment vertical="center"/>
    </xf>
    <xf numFmtId="0" fontId="17" fillId="17" borderId="18" xfId="17" applyFont="1" applyFill="1" applyBorder="1">
      <alignment vertical="center"/>
    </xf>
    <xf numFmtId="0" fontId="17" fillId="17" borderId="22" xfId="17" applyFont="1" applyFill="1" applyBorder="1">
      <alignment vertical="center"/>
    </xf>
    <xf numFmtId="0" fontId="17" fillId="17" borderId="127" xfId="17" applyFont="1" applyFill="1" applyBorder="1">
      <alignment vertical="center"/>
    </xf>
    <xf numFmtId="0" fontId="22" fillId="0" borderId="112" xfId="17" applyFont="1" applyBorder="1" applyAlignment="1">
      <alignment vertical="center" wrapText="1"/>
    </xf>
    <xf numFmtId="0" fontId="22" fillId="0" borderId="3" xfId="17" applyFont="1" applyBorder="1">
      <alignment vertical="center"/>
    </xf>
    <xf numFmtId="190" fontId="22" fillId="0" borderId="15" xfId="17" applyNumberFormat="1" applyFont="1" applyBorder="1">
      <alignment vertical="center"/>
    </xf>
    <xf numFmtId="190" fontId="23" fillId="0" borderId="0" xfId="17" applyNumberFormat="1" applyFont="1">
      <alignment vertical="center"/>
    </xf>
    <xf numFmtId="0" fontId="18" fillId="0" borderId="254" xfId="17" applyFont="1" applyBorder="1" applyAlignment="1">
      <alignment vertical="center" shrinkToFit="1"/>
    </xf>
    <xf numFmtId="0" fontId="17" fillId="17" borderId="122" xfId="17" applyFont="1" applyFill="1" applyBorder="1">
      <alignment vertical="center"/>
    </xf>
    <xf numFmtId="0" fontId="17" fillId="17" borderId="74" xfId="17" applyFont="1" applyFill="1" applyBorder="1">
      <alignment vertical="center"/>
    </xf>
    <xf numFmtId="0" fontId="17" fillId="17" borderId="32" xfId="17" applyFont="1" applyFill="1" applyBorder="1">
      <alignment vertical="center"/>
    </xf>
    <xf numFmtId="0" fontId="17" fillId="17" borderId="254" xfId="17" applyFont="1" applyFill="1" applyBorder="1">
      <alignment vertical="center"/>
    </xf>
    <xf numFmtId="0" fontId="17" fillId="17" borderId="108" xfId="17" applyFont="1" applyFill="1" applyBorder="1">
      <alignment vertical="center"/>
    </xf>
    <xf numFmtId="0" fontId="17" fillId="17" borderId="105" xfId="17" applyFont="1" applyFill="1" applyBorder="1">
      <alignment vertical="center"/>
    </xf>
    <xf numFmtId="0" fontId="32" fillId="0" borderId="87" xfId="17" applyFont="1" applyBorder="1">
      <alignment vertical="center"/>
    </xf>
    <xf numFmtId="0" fontId="17" fillId="0" borderId="122" xfId="17" applyFont="1" applyBorder="1" applyAlignment="1">
      <alignment vertical="center" shrinkToFit="1"/>
    </xf>
    <xf numFmtId="0" fontId="16" fillId="0" borderId="0" xfId="0" applyFont="1" applyAlignment="1">
      <alignment vertical="center"/>
    </xf>
    <xf numFmtId="0" fontId="18" fillId="0" borderId="1" xfId="17" applyFont="1" applyBorder="1" applyAlignment="1">
      <alignment horizontal="center" vertical="center" shrinkToFit="1"/>
    </xf>
    <xf numFmtId="0" fontId="46" fillId="18" borderId="2" xfId="17" applyFont="1" applyFill="1" applyBorder="1" applyAlignment="1">
      <alignment horizontal="center" vertical="center"/>
    </xf>
    <xf numFmtId="0" fontId="18" fillId="0" borderId="112" xfId="17" applyFont="1" applyBorder="1" applyAlignment="1">
      <alignment horizontal="left" vertical="center" wrapText="1"/>
    </xf>
    <xf numFmtId="0" fontId="18" fillId="0" borderId="15" xfId="17" applyFont="1" applyBorder="1" applyAlignment="1">
      <alignment horizontal="left" vertical="center" wrapText="1"/>
    </xf>
    <xf numFmtId="0" fontId="18" fillId="0" borderId="112" xfId="17" applyFont="1" applyBorder="1" applyAlignment="1">
      <alignment horizontal="center" vertical="center" shrinkToFit="1"/>
    </xf>
    <xf numFmtId="0" fontId="18" fillId="0" borderId="12" xfId="17" applyFont="1" applyBorder="1" applyAlignment="1">
      <alignment horizontal="center" vertical="center" shrinkToFit="1"/>
    </xf>
    <xf numFmtId="0" fontId="46" fillId="18" borderId="12" xfId="17" applyFont="1" applyFill="1" applyBorder="1" applyAlignment="1">
      <alignment horizontal="center" vertical="center"/>
    </xf>
    <xf numFmtId="0" fontId="23" fillId="0" borderId="0" xfId="17" applyFont="1" applyAlignment="1">
      <alignment horizontal="left" vertical="top" wrapText="1"/>
    </xf>
    <xf numFmtId="194" fontId="46" fillId="0" borderId="76" xfId="17" applyNumberFormat="1" applyFont="1" applyBorder="1" applyAlignment="1">
      <alignment horizontal="right" vertical="center"/>
    </xf>
    <xf numFmtId="194" fontId="46" fillId="0" borderId="0" xfId="17" applyNumberFormat="1" applyFont="1" applyAlignment="1">
      <alignment horizontal="right" vertical="center"/>
    </xf>
    <xf numFmtId="49" fontId="25" fillId="0" borderId="18" xfId="17" applyNumberFormat="1" applyFont="1" applyBorder="1" applyAlignment="1">
      <alignment horizontal="center" vertical="center"/>
    </xf>
    <xf numFmtId="0" fontId="18" fillId="0" borderId="282" xfId="17" applyFont="1" applyBorder="1" applyAlignment="1">
      <alignment vertical="center" shrinkToFit="1"/>
    </xf>
    <xf numFmtId="0" fontId="17" fillId="17" borderId="129" xfId="17" applyFont="1" applyFill="1" applyBorder="1">
      <alignment vertical="center"/>
    </xf>
    <xf numFmtId="0" fontId="17" fillId="17" borderId="109" xfId="17" applyFont="1" applyFill="1" applyBorder="1">
      <alignment vertical="center"/>
    </xf>
    <xf numFmtId="0" fontId="17" fillId="17" borderId="110" xfId="17" applyFont="1" applyFill="1" applyBorder="1">
      <alignment vertical="center"/>
    </xf>
    <xf numFmtId="0" fontId="17" fillId="17" borderId="282" xfId="17" applyFont="1" applyFill="1" applyBorder="1">
      <alignment vertical="center"/>
    </xf>
    <xf numFmtId="0" fontId="17" fillId="17" borderId="111" xfId="17" applyFont="1" applyFill="1" applyBorder="1">
      <alignment vertical="center"/>
    </xf>
    <xf numFmtId="0" fontId="17" fillId="17" borderId="116" xfId="17" applyFont="1" applyFill="1" applyBorder="1">
      <alignment vertical="center"/>
    </xf>
    <xf numFmtId="0" fontId="32" fillId="0" borderId="80" xfId="17" applyFont="1" applyBorder="1">
      <alignment vertical="center"/>
    </xf>
    <xf numFmtId="0" fontId="17" fillId="0" borderId="129" xfId="17" applyFont="1" applyBorder="1" applyAlignment="1">
      <alignment vertical="center" shrinkToFit="1"/>
    </xf>
    <xf numFmtId="0" fontId="18" fillId="17" borderId="110" xfId="17" applyFont="1" applyFill="1" applyBorder="1">
      <alignment vertical="center"/>
    </xf>
    <xf numFmtId="0" fontId="18" fillId="0" borderId="18" xfId="17" applyFont="1" applyBorder="1" applyAlignment="1">
      <alignment horizontal="center" vertical="center" shrinkToFit="1"/>
    </xf>
    <xf numFmtId="0" fontId="46" fillId="18" borderId="18" xfId="17" applyFont="1" applyFill="1" applyBorder="1" applyAlignment="1">
      <alignment horizontal="center" vertical="center"/>
    </xf>
    <xf numFmtId="0" fontId="21" fillId="0" borderId="2" xfId="17" applyFont="1" applyBorder="1" applyAlignment="1">
      <alignment horizontal="center" vertical="center" wrapText="1"/>
    </xf>
    <xf numFmtId="194" fontId="35" fillId="0" borderId="2" xfId="17" applyNumberFormat="1" applyFont="1" applyBorder="1" applyAlignment="1">
      <alignment horizontal="center" vertical="center"/>
    </xf>
    <xf numFmtId="194" fontId="18" fillId="0" borderId="2" xfId="17" applyNumberFormat="1" applyFont="1" applyBorder="1" applyAlignment="1">
      <alignment horizontal="center" vertical="center"/>
    </xf>
    <xf numFmtId="194" fontId="46" fillId="18" borderId="2" xfId="17" applyNumberFormat="1" applyFont="1" applyFill="1" applyBorder="1" applyAlignment="1">
      <alignment horizontal="center" vertical="center"/>
    </xf>
    <xf numFmtId="0" fontId="18" fillId="0" borderId="17" xfId="17" applyFont="1" applyBorder="1" applyAlignment="1">
      <alignment horizontal="center" vertical="center" shrinkToFit="1"/>
    </xf>
    <xf numFmtId="0" fontId="21" fillId="0" borderId="12" xfId="17" applyFont="1" applyBorder="1" applyAlignment="1">
      <alignment horizontal="center" vertical="center" wrapText="1"/>
    </xf>
    <xf numFmtId="194" fontId="35" fillId="0" borderId="12" xfId="17" applyNumberFormat="1" applyFont="1" applyBorder="1" applyAlignment="1">
      <alignment horizontal="center" vertical="center"/>
    </xf>
    <xf numFmtId="194" fontId="18" fillId="0" borderId="12" xfId="17" applyNumberFormat="1" applyFont="1" applyBorder="1" applyAlignment="1">
      <alignment horizontal="center" vertical="center"/>
    </xf>
    <xf numFmtId="194" fontId="46" fillId="18" borderId="12" xfId="17" applyNumberFormat="1" applyFont="1" applyFill="1" applyBorder="1" applyAlignment="1">
      <alignment horizontal="center" vertical="center"/>
    </xf>
    <xf numFmtId="194" fontId="18" fillId="17" borderId="2" xfId="17" applyNumberFormat="1" applyFont="1" applyFill="1" applyBorder="1" applyAlignment="1">
      <alignment horizontal="right" vertical="center" shrinkToFit="1"/>
    </xf>
    <xf numFmtId="195" fontId="18" fillId="0" borderId="310" xfId="17" applyNumberFormat="1" applyFont="1" applyBorder="1" applyAlignment="1">
      <alignment horizontal="right" vertical="center" shrinkToFit="1"/>
    </xf>
    <xf numFmtId="194" fontId="18" fillId="0" borderId="2" xfId="17" applyNumberFormat="1" applyFont="1" applyBorder="1" applyAlignment="1">
      <alignment horizontal="right" vertical="center" shrinkToFit="1"/>
    </xf>
    <xf numFmtId="190" fontId="18" fillId="2" borderId="17" xfId="17" applyNumberFormat="1" applyFont="1" applyFill="1" applyBorder="1">
      <alignment vertical="center"/>
    </xf>
    <xf numFmtId="194" fontId="18" fillId="17" borderId="12" xfId="17" applyNumberFormat="1" applyFont="1" applyFill="1" applyBorder="1" applyAlignment="1">
      <alignment horizontal="right" vertical="center" shrinkToFit="1"/>
    </xf>
    <xf numFmtId="195" fontId="18" fillId="0" borderId="311" xfId="17" applyNumberFormat="1" applyFont="1" applyBorder="1" applyAlignment="1">
      <alignment horizontal="right" vertical="center" shrinkToFit="1"/>
    </xf>
    <xf numFmtId="194" fontId="18" fillId="0" borderId="12" xfId="17" applyNumberFormat="1" applyFont="1" applyBorder="1" applyAlignment="1">
      <alignment horizontal="right" vertical="center" shrinkToFit="1"/>
    </xf>
    <xf numFmtId="0" fontId="21" fillId="0" borderId="18" xfId="17" applyFont="1" applyBorder="1" applyAlignment="1">
      <alignment horizontal="center" vertical="center" wrapText="1"/>
    </xf>
    <xf numFmtId="194" fontId="35" fillId="0" borderId="18" xfId="17" applyNumberFormat="1" applyFont="1" applyBorder="1" applyAlignment="1">
      <alignment horizontal="center" vertical="center"/>
    </xf>
    <xf numFmtId="194" fontId="18" fillId="0" borderId="18" xfId="17" applyNumberFormat="1" applyFont="1" applyBorder="1" applyAlignment="1">
      <alignment horizontal="center" vertical="center"/>
    </xf>
    <xf numFmtId="194" fontId="46" fillId="18" borderId="18" xfId="17" applyNumberFormat="1" applyFont="1" applyFill="1" applyBorder="1" applyAlignment="1">
      <alignment horizontal="center" vertical="center"/>
    </xf>
    <xf numFmtId="196" fontId="18" fillId="0" borderId="2" xfId="17" applyNumberFormat="1" applyFont="1" applyBorder="1" applyAlignment="1">
      <alignment horizontal="center" vertical="center"/>
    </xf>
    <xf numFmtId="0" fontId="46" fillId="18" borderId="32" xfId="17" applyFont="1" applyFill="1" applyBorder="1" applyAlignment="1">
      <alignment horizontal="center" vertical="center"/>
    </xf>
    <xf numFmtId="190" fontId="18" fillId="19" borderId="1" xfId="17" applyNumberFormat="1" applyFont="1" applyFill="1" applyBorder="1">
      <alignment vertical="center"/>
    </xf>
    <xf numFmtId="194" fontId="18" fillId="17" borderId="18" xfId="17" applyNumberFormat="1" applyFont="1" applyFill="1" applyBorder="1" applyAlignment="1">
      <alignment horizontal="right" vertical="center" shrinkToFit="1"/>
    </xf>
    <xf numFmtId="195" fontId="18" fillId="0" borderId="312" xfId="17" applyNumberFormat="1" applyFont="1" applyBorder="1" applyAlignment="1">
      <alignment horizontal="right" vertical="center" shrinkToFit="1"/>
    </xf>
    <xf numFmtId="194" fontId="18" fillId="0" borderId="18" xfId="17" applyNumberFormat="1" applyFont="1" applyBorder="1" applyAlignment="1">
      <alignment horizontal="right" vertical="center" shrinkToFit="1"/>
    </xf>
    <xf numFmtId="196" fontId="18" fillId="0" borderId="12" xfId="17" applyNumberFormat="1" applyFont="1" applyBorder="1" applyAlignment="1">
      <alignment horizontal="center" vertical="center"/>
    </xf>
    <xf numFmtId="0" fontId="18" fillId="19" borderId="112" xfId="17" applyFont="1" applyFill="1" applyBorder="1" applyAlignment="1">
      <alignment horizontal="center" vertical="center"/>
    </xf>
    <xf numFmtId="188" fontId="19" fillId="0" borderId="0" xfId="17" applyNumberFormat="1" applyFont="1" applyBorder="1" applyAlignment="1">
      <alignment horizontal="center" vertical="center"/>
    </xf>
    <xf numFmtId="196" fontId="18" fillId="0" borderId="18" xfId="17" applyNumberFormat="1" applyFont="1" applyBorder="1" applyAlignment="1">
      <alignment horizontal="center" vertical="center"/>
    </xf>
    <xf numFmtId="0" fontId="19" fillId="0" borderId="1" xfId="17" applyFont="1" applyBorder="1" applyAlignment="1">
      <alignment horizontal="center" vertical="center" wrapText="1"/>
    </xf>
    <xf numFmtId="0" fontId="19" fillId="0" borderId="23" xfId="17" applyFont="1" applyBorder="1" applyAlignment="1">
      <alignment horizontal="center" vertical="center" wrapText="1"/>
    </xf>
    <xf numFmtId="0" fontId="18" fillId="0" borderId="76" xfId="17" applyFont="1" applyBorder="1">
      <alignment vertical="center"/>
    </xf>
    <xf numFmtId="0" fontId="19" fillId="0" borderId="112" xfId="17" applyFont="1" applyBorder="1" applyAlignment="1">
      <alignment horizontal="center" vertical="center" wrapText="1"/>
    </xf>
    <xf numFmtId="0" fontId="19" fillId="0" borderId="15" xfId="17" applyFont="1" applyBorder="1" applyAlignment="1">
      <alignment horizontal="center" vertical="center" wrapText="1"/>
    </xf>
    <xf numFmtId="0" fontId="19" fillId="0" borderId="17" xfId="17" applyFont="1" applyBorder="1" applyAlignment="1">
      <alignment horizontal="center" vertical="center" wrapText="1"/>
    </xf>
    <xf numFmtId="0" fontId="19" fillId="0" borderId="22" xfId="17" applyFont="1" applyBorder="1" applyAlignment="1">
      <alignment horizontal="center" vertical="center" wrapText="1"/>
    </xf>
    <xf numFmtId="0" fontId="35" fillId="0" borderId="0" xfId="12" applyFont="1">
      <alignment vertical="center"/>
    </xf>
    <xf numFmtId="0" fontId="95" fillId="0" borderId="32" xfId="12" applyFont="1" applyBorder="1" applyAlignment="1">
      <alignment horizontal="center" vertical="center"/>
    </xf>
    <xf numFmtId="191" fontId="22" fillId="0" borderId="105" xfId="17" applyNumberFormat="1" applyFont="1" applyBorder="1" applyAlignment="1">
      <alignment horizontal="center" vertical="center"/>
    </xf>
    <xf numFmtId="189" fontId="18" fillId="0" borderId="0" xfId="17" applyNumberFormat="1" applyFont="1" applyBorder="1" applyAlignment="1">
      <alignment horizontal="center" vertical="center"/>
    </xf>
    <xf numFmtId="0" fontId="18" fillId="0" borderId="71" xfId="17" applyFont="1" applyBorder="1" applyAlignment="1">
      <alignment horizontal="center" vertical="center" shrinkToFit="1"/>
    </xf>
    <xf numFmtId="0" fontId="18" fillId="0" borderId="313" xfId="17" applyFont="1" applyBorder="1" applyAlignment="1">
      <alignment vertical="center" shrinkToFit="1"/>
    </xf>
    <xf numFmtId="1" fontId="18" fillId="0" borderId="76" xfId="17" applyNumberFormat="1" applyFont="1" applyBorder="1" applyAlignment="1">
      <alignment horizontal="center" vertical="center"/>
    </xf>
    <xf numFmtId="1" fontId="18" fillId="0" borderId="0" xfId="17" applyNumberFormat="1" applyFont="1" applyAlignment="1">
      <alignment horizontal="center" vertical="center"/>
    </xf>
    <xf numFmtId="0" fontId="95" fillId="17" borderId="2" xfId="12" applyFont="1" applyFill="1" applyBorder="1" applyAlignment="1" applyProtection="1">
      <alignment horizontal="center" vertical="center" shrinkToFit="1"/>
      <protection locked="0"/>
    </xf>
    <xf numFmtId="0" fontId="95" fillId="17" borderId="32" xfId="12" applyFont="1" applyFill="1" applyBorder="1" applyAlignment="1" applyProtection="1">
      <alignment horizontal="center" vertical="center" shrinkToFit="1"/>
      <protection locked="0"/>
    </xf>
    <xf numFmtId="194" fontId="18" fillId="0" borderId="0" xfId="17" applyNumberFormat="1" applyFont="1">
      <alignment vertical="center"/>
    </xf>
    <xf numFmtId="189" fontId="22" fillId="0" borderId="0" xfId="17" applyNumberFormat="1" applyFont="1" applyBorder="1">
      <alignment vertical="center"/>
    </xf>
    <xf numFmtId="189" fontId="18" fillId="0" borderId="0" xfId="17" applyNumberFormat="1" applyFont="1" applyBorder="1">
      <alignment vertical="center"/>
    </xf>
    <xf numFmtId="189" fontId="18" fillId="0" borderId="15" xfId="17" applyNumberFormat="1" applyFont="1" applyBorder="1">
      <alignment vertical="center"/>
    </xf>
    <xf numFmtId="189" fontId="18" fillId="0" borderId="75" xfId="17" applyNumberFormat="1" applyFont="1" applyBorder="1">
      <alignment vertical="center"/>
    </xf>
    <xf numFmtId="0" fontId="95" fillId="17" borderId="12" xfId="12" applyFont="1" applyFill="1" applyBorder="1" applyAlignment="1" applyProtection="1">
      <alignment horizontal="center" vertical="center" shrinkToFit="1"/>
      <protection locked="0"/>
    </xf>
    <xf numFmtId="0" fontId="18" fillId="0" borderId="314" xfId="17" applyFont="1" applyBorder="1" applyAlignment="1">
      <alignment vertical="center" shrinkToFit="1"/>
    </xf>
    <xf numFmtId="0" fontId="18" fillId="0" borderId="88" xfId="17" applyFont="1" applyBorder="1" applyAlignment="1">
      <alignment vertical="center" shrinkToFit="1"/>
    </xf>
    <xf numFmtId="188" fontId="22" fillId="0" borderId="0" xfId="17" applyNumberFormat="1" applyFont="1" applyBorder="1">
      <alignment vertical="center"/>
    </xf>
    <xf numFmtId="188" fontId="19" fillId="0" borderId="0" xfId="17" applyNumberFormat="1" applyFont="1" applyBorder="1">
      <alignment vertical="center"/>
    </xf>
    <xf numFmtId="188" fontId="19" fillId="0" borderId="15" xfId="17" applyNumberFormat="1" applyFont="1" applyBorder="1">
      <alignment vertical="center"/>
    </xf>
    <xf numFmtId="188" fontId="19" fillId="0" borderId="75" xfId="17" applyNumberFormat="1" applyFont="1" applyBorder="1">
      <alignment vertical="center"/>
    </xf>
    <xf numFmtId="0" fontId="17" fillId="0" borderId="73" xfId="17" applyFont="1" applyBorder="1" applyAlignment="1">
      <alignment horizontal="center" vertical="center"/>
    </xf>
    <xf numFmtId="0" fontId="17" fillId="0" borderId="79" xfId="17" applyFont="1" applyBorder="1" applyAlignment="1">
      <alignment horizontal="center" vertical="center"/>
    </xf>
    <xf numFmtId="0" fontId="17" fillId="0" borderId="12" xfId="17" applyFont="1" applyBorder="1" applyAlignment="1">
      <alignment horizontal="center" vertical="center"/>
    </xf>
    <xf numFmtId="0" fontId="17" fillId="0" borderId="112" xfId="17" applyFont="1" applyBorder="1" applyAlignment="1">
      <alignment horizontal="center" vertical="center"/>
    </xf>
    <xf numFmtId="0" fontId="17" fillId="0" borderId="126" xfId="17" applyFont="1" applyBorder="1" applyAlignment="1">
      <alignment horizontal="center" vertical="center"/>
    </xf>
    <xf numFmtId="0" fontId="17" fillId="0" borderId="18" xfId="17" applyFont="1" applyBorder="1" applyAlignment="1">
      <alignment horizontal="center" vertical="center"/>
    </xf>
    <xf numFmtId="0" fontId="17" fillId="0" borderId="127" xfId="17" applyFont="1" applyBorder="1" applyAlignment="1">
      <alignment horizontal="center" vertical="center"/>
    </xf>
    <xf numFmtId="0" fontId="17" fillId="0" borderId="22" xfId="17" applyFont="1" applyBorder="1" applyAlignment="1">
      <alignment horizontal="center" vertical="center"/>
    </xf>
    <xf numFmtId="0" fontId="17" fillId="0" borderId="17" xfId="17" applyFont="1" applyBorder="1" applyAlignment="1">
      <alignment horizontal="center" vertical="center"/>
    </xf>
    <xf numFmtId="0" fontId="17" fillId="0" borderId="87" xfId="17" applyFont="1" applyBorder="1" applyAlignment="1">
      <alignment horizontal="center" vertical="center"/>
    </xf>
    <xf numFmtId="0" fontId="17" fillId="17" borderId="60" xfId="17" applyFont="1" applyFill="1" applyBorder="1" applyAlignment="1">
      <alignment horizontal="center" vertical="center"/>
    </xf>
    <xf numFmtId="0" fontId="18" fillId="0" borderId="61" xfId="17" applyFont="1" applyBorder="1" applyAlignment="1">
      <alignment horizontal="center" vertical="center" wrapText="1"/>
    </xf>
    <xf numFmtId="0" fontId="18" fillId="0" borderId="101" xfId="17" applyFont="1" applyBorder="1" applyAlignment="1">
      <alignment horizontal="center" vertical="center" wrapText="1"/>
    </xf>
    <xf numFmtId="0" fontId="17" fillId="0" borderId="70" xfId="17" applyFont="1" applyBorder="1" applyAlignment="1">
      <alignment horizontal="center" vertical="center"/>
    </xf>
    <xf numFmtId="0" fontId="17" fillId="0" borderId="62" xfId="17" applyFont="1" applyBorder="1" applyAlignment="1">
      <alignment horizontal="center" vertical="center"/>
    </xf>
    <xf numFmtId="0" fontId="17" fillId="0" borderId="68" xfId="17" applyFont="1" applyBorder="1" applyAlignment="1">
      <alignment horizontal="center" vertical="center"/>
    </xf>
    <xf numFmtId="0" fontId="17" fillId="0" borderId="71" xfId="17" applyFont="1" applyBorder="1" applyAlignment="1">
      <alignment horizontal="center" vertical="center"/>
    </xf>
    <xf numFmtId="0" fontId="17" fillId="0" borderId="60" xfId="17" applyFont="1" applyFill="1" applyBorder="1" applyAlignment="1">
      <alignment horizontal="center" vertical="center"/>
    </xf>
    <xf numFmtId="196" fontId="18" fillId="0" borderId="32" xfId="17" applyNumberFormat="1" applyFont="1" applyBorder="1" applyAlignment="1">
      <alignment horizontal="center" vertical="center"/>
    </xf>
    <xf numFmtId="1" fontId="46" fillId="18" borderId="32" xfId="17" applyNumberFormat="1" applyFont="1" applyFill="1" applyBorder="1" applyAlignment="1">
      <alignment horizontal="center" vertical="center"/>
    </xf>
    <xf numFmtId="0" fontId="17" fillId="0" borderId="74" xfId="17" applyFont="1" applyBorder="1" applyAlignment="1">
      <alignment horizontal="center" vertical="center"/>
    </xf>
    <xf numFmtId="0" fontId="17" fillId="0" borderId="32" xfId="17" applyFont="1" applyBorder="1" applyAlignment="1">
      <alignment horizontal="center" vertical="center"/>
    </xf>
    <xf numFmtId="0" fontId="17" fillId="0" borderId="108" xfId="17" applyFont="1" applyBorder="1" applyAlignment="1">
      <alignment horizontal="center" vertical="center"/>
    </xf>
    <xf numFmtId="0" fontId="17" fillId="0" borderId="105" xfId="17" applyFont="1" applyBorder="1" applyAlignment="1">
      <alignment horizontal="center" vertical="center"/>
    </xf>
    <xf numFmtId="0" fontId="17" fillId="0" borderId="254" xfId="17" applyFont="1" applyBorder="1" applyAlignment="1">
      <alignment horizontal="center" vertical="center"/>
    </xf>
    <xf numFmtId="0" fontId="17" fillId="0" borderId="122" xfId="17" applyFont="1" applyBorder="1" applyAlignment="1">
      <alignment horizontal="center" vertical="center"/>
    </xf>
    <xf numFmtId="0" fontId="18" fillId="0" borderId="74" xfId="17" applyFont="1" applyBorder="1" applyAlignment="1">
      <alignment horizontal="center" vertical="center" wrapText="1"/>
    </xf>
    <xf numFmtId="0" fontId="18" fillId="0" borderId="108" xfId="17" applyFont="1" applyBorder="1" applyAlignment="1">
      <alignment horizontal="center" vertical="center" wrapText="1"/>
    </xf>
    <xf numFmtId="0" fontId="17" fillId="0" borderId="313" xfId="17" applyFont="1" applyBorder="1" applyAlignment="1">
      <alignment horizontal="center" vertical="center"/>
    </xf>
    <xf numFmtId="197" fontId="17" fillId="0" borderId="89" xfId="17" applyNumberFormat="1" applyFont="1" applyBorder="1" applyAlignment="1">
      <alignment horizontal="center" vertical="center"/>
    </xf>
    <xf numFmtId="197" fontId="17" fillId="0" borderId="77" xfId="17" applyNumberFormat="1" applyFont="1" applyBorder="1" applyAlignment="1">
      <alignment horizontal="center" vertical="center"/>
    </xf>
    <xf numFmtId="197" fontId="17" fillId="0" borderId="2" xfId="17" applyNumberFormat="1" applyFont="1" applyBorder="1" applyAlignment="1">
      <alignment horizontal="center" vertical="center"/>
    </xf>
    <xf numFmtId="197" fontId="17" fillId="0" borderId="1" xfId="17" applyNumberFormat="1" applyFont="1" applyBorder="1" applyAlignment="1">
      <alignment horizontal="center" vertical="center"/>
    </xf>
    <xf numFmtId="197" fontId="17" fillId="0" borderId="74" xfId="17" applyNumberFormat="1" applyFont="1" applyBorder="1" applyAlignment="1">
      <alignment horizontal="center" vertical="center"/>
    </xf>
    <xf numFmtId="197" fontId="17" fillId="0" borderId="32" xfId="17" applyNumberFormat="1" applyFont="1" applyBorder="1" applyAlignment="1">
      <alignment horizontal="center" vertical="center"/>
    </xf>
    <xf numFmtId="197" fontId="17" fillId="0" borderId="108" xfId="17" applyNumberFormat="1" applyFont="1" applyBorder="1" applyAlignment="1">
      <alignment horizontal="center" vertical="center"/>
    </xf>
    <xf numFmtId="197" fontId="17" fillId="0" borderId="105" xfId="17" applyNumberFormat="1" applyFont="1" applyBorder="1" applyAlignment="1">
      <alignment horizontal="center" vertical="center"/>
    </xf>
    <xf numFmtId="197" fontId="17" fillId="0" borderId="254" xfId="17" applyNumberFormat="1" applyFont="1" applyBorder="1" applyAlignment="1">
      <alignment horizontal="center" vertical="center"/>
    </xf>
    <xf numFmtId="197" fontId="17" fillId="0" borderId="122" xfId="17" applyNumberFormat="1" applyFont="1" applyBorder="1" applyAlignment="1">
      <alignment horizontal="center" vertical="center" shrinkToFit="1"/>
    </xf>
    <xf numFmtId="197" fontId="17" fillId="0" borderId="313" xfId="17" applyNumberFormat="1" applyFont="1" applyBorder="1" applyAlignment="1">
      <alignment horizontal="center" vertical="center" shrinkToFit="1"/>
    </xf>
    <xf numFmtId="197" fontId="17" fillId="0" borderId="73" xfId="17" applyNumberFormat="1" applyFont="1" applyBorder="1" applyAlignment="1">
      <alignment horizontal="center" vertical="center"/>
    </xf>
    <xf numFmtId="197" fontId="17" fillId="0" borderId="79" xfId="17" applyNumberFormat="1" applyFont="1" applyBorder="1" applyAlignment="1">
      <alignment horizontal="center" vertical="center"/>
    </xf>
    <xf numFmtId="197" fontId="17" fillId="0" borderId="12" xfId="17" applyNumberFormat="1" applyFont="1" applyBorder="1" applyAlignment="1">
      <alignment horizontal="center" vertical="center"/>
    </xf>
    <xf numFmtId="197" fontId="17" fillId="0" borderId="112" xfId="17" applyNumberFormat="1" applyFont="1" applyBorder="1" applyAlignment="1">
      <alignment horizontal="center" vertical="center"/>
    </xf>
    <xf numFmtId="0" fontId="103" fillId="0" borderId="76" xfId="17" applyFont="1" applyBorder="1" applyAlignment="1">
      <alignment vertical="center" wrapText="1"/>
    </xf>
    <xf numFmtId="0" fontId="103" fillId="0" borderId="0" xfId="17" applyFont="1" applyAlignment="1">
      <alignment vertical="center" wrapText="1"/>
    </xf>
    <xf numFmtId="197" fontId="17" fillId="0" borderId="87" xfId="17" applyNumberFormat="1" applyFont="1" applyBorder="1" applyAlignment="1">
      <alignment horizontal="center" vertical="center"/>
    </xf>
    <xf numFmtId="197" fontId="17" fillId="0" borderId="126" xfId="17" applyNumberFormat="1" applyFont="1" applyBorder="1" applyAlignment="1">
      <alignment horizontal="center" vertical="center"/>
    </xf>
    <xf numFmtId="197" fontId="17" fillId="0" borderId="18" xfId="17" applyNumberFormat="1" applyFont="1" applyBorder="1" applyAlignment="1">
      <alignment horizontal="center" vertical="center"/>
    </xf>
    <xf numFmtId="197" fontId="17" fillId="0" borderId="17" xfId="17" applyNumberFormat="1" applyFont="1" applyBorder="1" applyAlignment="1">
      <alignment horizontal="center" vertical="center"/>
    </xf>
    <xf numFmtId="197" fontId="17" fillId="0" borderId="23" xfId="17" applyNumberFormat="1" applyFont="1" applyBorder="1" applyAlignment="1">
      <alignment horizontal="center" vertical="center"/>
    </xf>
    <xf numFmtId="197" fontId="17" fillId="0" borderId="88" xfId="17" applyNumberFormat="1" applyFont="1" applyBorder="1" applyAlignment="1">
      <alignment horizontal="center" vertical="center" shrinkToFit="1"/>
    </xf>
    <xf numFmtId="191" fontId="22" fillId="0" borderId="305" xfId="17" applyNumberFormat="1" applyFont="1" applyBorder="1" applyAlignment="1">
      <alignment horizontal="center" vertical="center"/>
    </xf>
    <xf numFmtId="181" fontId="18" fillId="0" borderId="130" xfId="17" applyNumberFormat="1" applyFont="1" applyBorder="1" applyAlignment="1">
      <alignment horizontal="center" vertical="center"/>
    </xf>
    <xf numFmtId="197" fontId="17" fillId="0" borderId="315" xfId="17" applyNumberFormat="1" applyFont="1" applyBorder="1" applyAlignment="1">
      <alignment horizontal="center" vertical="center" shrinkToFit="1"/>
    </xf>
    <xf numFmtId="197" fontId="17" fillId="0" borderId="310" xfId="17" applyNumberFormat="1" applyFont="1" applyBorder="1" applyAlignment="1">
      <alignment horizontal="center" vertical="center" shrinkToFit="1"/>
    </xf>
    <xf numFmtId="197" fontId="17" fillId="0" borderId="316" xfId="17" applyNumberFormat="1" applyFont="1" applyBorder="1" applyAlignment="1">
      <alignment horizontal="center" vertical="center" shrinkToFit="1"/>
    </xf>
    <xf numFmtId="192" fontId="17" fillId="0" borderId="88" xfId="17" applyNumberFormat="1" applyFont="1" applyBorder="1" applyAlignment="1">
      <alignment horizontal="center" vertical="center" shrinkToFit="1"/>
    </xf>
    <xf numFmtId="192" fontId="17" fillId="0" borderId="3" xfId="17" applyNumberFormat="1" applyFont="1" applyBorder="1" applyAlignment="1">
      <alignment horizontal="center" vertical="center" shrinkToFit="1"/>
    </xf>
    <xf numFmtId="192" fontId="17" fillId="0" borderId="78" xfId="17" applyNumberFormat="1" applyFont="1" applyBorder="1" applyAlignment="1">
      <alignment horizontal="center" vertical="center" shrinkToFit="1"/>
    </xf>
    <xf numFmtId="192" fontId="17" fillId="0" borderId="122" xfId="17" applyNumberFormat="1" applyFont="1" applyBorder="1" applyAlignment="1">
      <alignment horizontal="center" vertical="center"/>
    </xf>
    <xf numFmtId="197" fontId="17" fillId="0" borderId="317" xfId="17" applyNumberFormat="1" applyFont="1" applyBorder="1" applyAlignment="1">
      <alignment horizontal="center" vertical="center"/>
    </xf>
    <xf numFmtId="196" fontId="18" fillId="0" borderId="105" xfId="17" applyNumberFormat="1" applyFont="1" applyBorder="1" applyAlignment="1">
      <alignment horizontal="center" vertical="center" shrinkToFit="1"/>
    </xf>
    <xf numFmtId="196" fontId="18" fillId="0" borderId="32" xfId="17" applyNumberFormat="1" applyFont="1" applyBorder="1" applyAlignment="1">
      <alignment horizontal="center" vertical="center" shrinkToFit="1"/>
    </xf>
    <xf numFmtId="196" fontId="18" fillId="0" borderId="254" xfId="17" applyNumberFormat="1" applyFont="1" applyBorder="1" applyAlignment="1">
      <alignment horizontal="center" vertical="center" shrinkToFit="1"/>
    </xf>
    <xf numFmtId="196" fontId="18" fillId="0" borderId="88" xfId="17" applyNumberFormat="1" applyFont="1" applyBorder="1" applyAlignment="1">
      <alignment horizontal="center" vertical="center"/>
    </xf>
    <xf numFmtId="196" fontId="18" fillId="0" borderId="0" xfId="17" applyNumberFormat="1" applyFont="1">
      <alignment vertical="center"/>
    </xf>
    <xf numFmtId="181" fontId="18" fillId="0" borderId="131" xfId="17" applyNumberFormat="1" applyFont="1" applyBorder="1" applyAlignment="1">
      <alignment horizontal="center" vertical="center"/>
    </xf>
    <xf numFmtId="197" fontId="17" fillId="0" borderId="318" xfId="17" applyNumberFormat="1" applyFont="1" applyBorder="1" applyAlignment="1">
      <alignment horizontal="center" vertical="center" shrinkToFit="1"/>
    </xf>
    <xf numFmtId="197" fontId="17" fillId="0" borderId="311" xfId="17" applyNumberFormat="1" applyFont="1" applyBorder="1" applyAlignment="1">
      <alignment horizontal="center" vertical="center" shrinkToFit="1"/>
    </xf>
    <xf numFmtId="197" fontId="17" fillId="0" borderId="319" xfId="17" applyNumberFormat="1" applyFont="1" applyBorder="1" applyAlignment="1">
      <alignment horizontal="center" vertical="center" shrinkToFit="1"/>
    </xf>
    <xf numFmtId="192" fontId="17" fillId="0" borderId="76" xfId="17" applyNumberFormat="1" applyFont="1" applyBorder="1" applyAlignment="1">
      <alignment horizontal="center" vertical="center" shrinkToFit="1"/>
    </xf>
    <xf numFmtId="192" fontId="17" fillId="0" borderId="0" xfId="17" applyNumberFormat="1" applyFont="1" applyAlignment="1">
      <alignment horizontal="center" vertical="center" shrinkToFit="1"/>
    </xf>
    <xf numFmtId="192" fontId="17" fillId="0" borderId="75" xfId="17" applyNumberFormat="1" applyFont="1" applyBorder="1" applyAlignment="1">
      <alignment horizontal="center" vertical="center" shrinkToFit="1"/>
    </xf>
    <xf numFmtId="197" fontId="17" fillId="0" borderId="320" xfId="17" applyNumberFormat="1" applyFont="1" applyBorder="1" applyAlignment="1">
      <alignment horizontal="center" vertical="center"/>
    </xf>
    <xf numFmtId="196" fontId="18" fillId="0" borderId="76" xfId="17" applyNumberFormat="1" applyFont="1" applyBorder="1" applyAlignment="1">
      <alignment horizontal="center" vertical="center"/>
    </xf>
    <xf numFmtId="0" fontId="104" fillId="0" borderId="112" xfId="12" applyFont="1" applyBorder="1" applyAlignment="1">
      <alignment horizontal="right" vertical="center"/>
    </xf>
    <xf numFmtId="188" fontId="19" fillId="0" borderId="0" xfId="17" applyNumberFormat="1" applyFont="1">
      <alignment vertical="center"/>
    </xf>
    <xf numFmtId="188" fontId="18" fillId="0" borderId="0" xfId="17" applyNumberFormat="1" applyFont="1">
      <alignment vertical="center"/>
    </xf>
    <xf numFmtId="197" fontId="17" fillId="0" borderId="321" xfId="17" applyNumberFormat="1" applyFont="1" applyBorder="1" applyAlignment="1">
      <alignment horizontal="center" vertical="center" shrinkToFit="1"/>
    </xf>
    <xf numFmtId="197" fontId="17" fillId="0" borderId="312" xfId="17" applyNumberFormat="1" applyFont="1" applyBorder="1" applyAlignment="1">
      <alignment horizontal="center" vertical="center" shrinkToFit="1"/>
    </xf>
    <xf numFmtId="197" fontId="17" fillId="0" borderId="322" xfId="17" applyNumberFormat="1" applyFont="1" applyBorder="1" applyAlignment="1">
      <alignment horizontal="center" vertical="center" shrinkToFit="1"/>
    </xf>
    <xf numFmtId="192" fontId="17" fillId="0" borderId="86" xfId="17" applyNumberFormat="1" applyFont="1" applyBorder="1" applyAlignment="1">
      <alignment horizontal="center" vertical="center" shrinkToFit="1"/>
    </xf>
    <xf numFmtId="192" fontId="17" fillId="0" borderId="19" xfId="17" applyNumberFormat="1" applyFont="1" applyBorder="1" applyAlignment="1">
      <alignment horizontal="center" vertical="center" shrinkToFit="1"/>
    </xf>
    <xf numFmtId="192" fontId="17" fillId="0" borderId="81" xfId="17" applyNumberFormat="1" applyFont="1" applyBorder="1" applyAlignment="1">
      <alignment horizontal="center" vertical="center" shrinkToFit="1"/>
    </xf>
    <xf numFmtId="197" fontId="17" fillId="0" borderId="323" xfId="17" applyNumberFormat="1" applyFont="1" applyBorder="1" applyAlignment="1">
      <alignment horizontal="center" vertical="center"/>
    </xf>
    <xf numFmtId="196" fontId="18" fillId="0" borderId="88" xfId="17" applyNumberFormat="1" applyFont="1" applyBorder="1" applyAlignment="1">
      <alignment horizontal="center" vertical="center" shrinkToFit="1"/>
    </xf>
    <xf numFmtId="196" fontId="18" fillId="0" borderId="3" xfId="17" applyNumberFormat="1" applyFont="1" applyBorder="1" applyAlignment="1">
      <alignment horizontal="center" vertical="center" shrinkToFit="1"/>
    </xf>
    <xf numFmtId="196" fontId="18" fillId="0" borderId="78" xfId="17" applyNumberFormat="1" applyFont="1" applyBorder="1" applyAlignment="1">
      <alignment horizontal="center" vertical="center" shrinkToFit="1"/>
    </xf>
    <xf numFmtId="181" fontId="18" fillId="0" borderId="3" xfId="17" applyNumberFormat="1" applyFont="1" applyBorder="1" applyAlignment="1">
      <alignment horizontal="center" vertical="center" shrinkToFit="1"/>
    </xf>
    <xf numFmtId="196" fontId="18" fillId="0" borderId="122" xfId="17" applyNumberFormat="1" applyFont="1" applyBorder="1" applyAlignment="1">
      <alignment horizontal="center" vertical="center"/>
    </xf>
    <xf numFmtId="181" fontId="18" fillId="0" borderId="317" xfId="17" applyNumberFormat="1" applyFont="1" applyBorder="1" applyAlignment="1">
      <alignment horizontal="center" vertical="center"/>
    </xf>
    <xf numFmtId="189" fontId="18" fillId="0" borderId="76" xfId="17" applyNumberFormat="1" applyFont="1" applyBorder="1">
      <alignment vertical="center"/>
    </xf>
    <xf numFmtId="196" fontId="18" fillId="0" borderId="76" xfId="17" applyNumberFormat="1" applyFont="1" applyBorder="1" applyAlignment="1">
      <alignment horizontal="center" vertical="center" shrinkToFit="1"/>
    </xf>
    <xf numFmtId="196" fontId="18" fillId="0" borderId="0" xfId="17" applyNumberFormat="1" applyFont="1" applyAlignment="1">
      <alignment horizontal="center" vertical="center" shrinkToFit="1"/>
    </xf>
    <xf numFmtId="196" fontId="18" fillId="0" borderId="75" xfId="17" applyNumberFormat="1" applyFont="1" applyBorder="1" applyAlignment="1">
      <alignment horizontal="center" vertical="center" shrinkToFit="1"/>
    </xf>
    <xf numFmtId="181" fontId="18" fillId="0" borderId="0" xfId="17" applyNumberFormat="1" applyFont="1" applyAlignment="1">
      <alignment horizontal="center" vertical="center" shrinkToFit="1"/>
    </xf>
    <xf numFmtId="181" fontId="18" fillId="0" borderId="320" xfId="17" applyNumberFormat="1" applyFont="1" applyBorder="1" applyAlignment="1">
      <alignment horizontal="center" vertical="center"/>
    </xf>
    <xf numFmtId="196" fontId="18" fillId="0" borderId="86" xfId="17" applyNumberFormat="1" applyFont="1" applyBorder="1" applyAlignment="1">
      <alignment horizontal="center" vertical="center" shrinkToFit="1"/>
    </xf>
    <xf numFmtId="196" fontId="18" fillId="0" borderId="19" xfId="17" applyNumberFormat="1" applyFont="1" applyBorder="1" applyAlignment="1">
      <alignment horizontal="center" vertical="center" shrinkToFit="1"/>
    </xf>
    <xf numFmtId="196" fontId="18" fillId="0" borderId="81" xfId="17" applyNumberFormat="1" applyFont="1" applyBorder="1" applyAlignment="1">
      <alignment horizontal="center" vertical="center" shrinkToFit="1"/>
    </xf>
    <xf numFmtId="181" fontId="18" fillId="0" borderId="19" xfId="17" applyNumberFormat="1" applyFont="1" applyBorder="1" applyAlignment="1">
      <alignment horizontal="center" vertical="center" shrinkToFit="1"/>
    </xf>
    <xf numFmtId="196" fontId="18" fillId="0" borderId="86" xfId="17" applyNumberFormat="1" applyFont="1" applyBorder="1" applyAlignment="1">
      <alignment horizontal="center" vertical="center"/>
    </xf>
    <xf numFmtId="0" fontId="95" fillId="0" borderId="2" xfId="12" applyFont="1" applyBorder="1" applyAlignment="1">
      <alignment horizontal="center" vertical="center"/>
    </xf>
    <xf numFmtId="0" fontId="18" fillId="0" borderId="89" xfId="17" applyFont="1" applyBorder="1" applyAlignment="1">
      <alignment horizontal="center" vertical="center" shrinkToFit="1"/>
    </xf>
    <xf numFmtId="0" fontId="18" fillId="0" borderId="254" xfId="17" applyFont="1" applyBorder="1" applyAlignment="1">
      <alignment horizontal="center" vertical="center" shrinkToFit="1"/>
    </xf>
    <xf numFmtId="0" fontId="18" fillId="0" borderId="324" xfId="17" applyFont="1" applyBorder="1" applyAlignment="1">
      <alignment horizontal="center" vertical="center"/>
    </xf>
    <xf numFmtId="0" fontId="18" fillId="0" borderId="325" xfId="17" applyFont="1" applyBorder="1" applyAlignment="1">
      <alignment horizontal="center" vertical="center"/>
    </xf>
    <xf numFmtId="0" fontId="95" fillId="0" borderId="12" xfId="12" applyFont="1" applyBorder="1" applyAlignment="1">
      <alignment horizontal="center" vertical="center"/>
    </xf>
    <xf numFmtId="0" fontId="18" fillId="0" borderId="73" xfId="17" applyFont="1" applyBorder="1" applyAlignment="1">
      <alignment horizontal="center" vertical="center" shrinkToFit="1"/>
    </xf>
    <xf numFmtId="194" fontId="46" fillId="0" borderId="0" xfId="17" applyNumberFormat="1" applyFont="1">
      <alignment vertical="center"/>
    </xf>
    <xf numFmtId="190" fontId="18" fillId="0" borderId="76" xfId="17" applyNumberFormat="1" applyFont="1" applyBorder="1">
      <alignment vertical="center"/>
    </xf>
    <xf numFmtId="0" fontId="18" fillId="0" borderId="17" xfId="17" applyFont="1" applyBorder="1" applyAlignment="1">
      <alignment horizontal="left" vertical="center" wrapText="1"/>
    </xf>
    <xf numFmtId="0" fontId="18" fillId="0" borderId="19" xfId="17" applyFont="1" applyBorder="1" applyAlignment="1">
      <alignment horizontal="left" vertical="center" wrapText="1"/>
    </xf>
    <xf numFmtId="0" fontId="18" fillId="0" borderId="22" xfId="17" applyFont="1" applyBorder="1" applyAlignment="1">
      <alignment horizontal="left" vertical="center" wrapText="1"/>
    </xf>
    <xf numFmtId="0" fontId="21" fillId="19" borderId="17" xfId="17" applyFont="1" applyFill="1" applyBorder="1" applyAlignment="1">
      <alignment horizontal="center" vertical="center" wrapText="1"/>
    </xf>
    <xf numFmtId="190" fontId="18" fillId="0" borderId="19" xfId="17" applyNumberFormat="1" applyFont="1" applyBorder="1">
      <alignment vertical="center"/>
    </xf>
    <xf numFmtId="190" fontId="18" fillId="0" borderId="22" xfId="17" applyNumberFormat="1" applyFont="1" applyBorder="1">
      <alignment vertical="center"/>
    </xf>
    <xf numFmtId="190" fontId="18" fillId="0" borderId="75" xfId="17" applyNumberFormat="1" applyFont="1" applyBorder="1">
      <alignment vertical="center"/>
    </xf>
    <xf numFmtId="0" fontId="95" fillId="0" borderId="18" xfId="12" applyFont="1" applyBorder="1" applyAlignment="1">
      <alignment horizontal="center" vertical="center"/>
    </xf>
    <xf numFmtId="190" fontId="18" fillId="0" borderId="98" xfId="17" applyNumberFormat="1" applyFont="1" applyBorder="1">
      <alignment vertical="center"/>
    </xf>
    <xf numFmtId="0" fontId="21" fillId="0" borderId="97" xfId="17" applyFont="1" applyBorder="1" applyAlignment="1">
      <alignment horizontal="center" vertical="center" wrapText="1"/>
    </xf>
    <xf numFmtId="190" fontId="18" fillId="0" borderId="97" xfId="17" applyNumberFormat="1" applyFont="1" applyBorder="1">
      <alignment vertical="center"/>
    </xf>
    <xf numFmtId="190" fontId="18" fillId="0" borderId="92" xfId="17" applyNumberFormat="1" applyFont="1" applyBorder="1">
      <alignment vertical="center"/>
    </xf>
    <xf numFmtId="0" fontId="18" fillId="0" borderId="80" xfId="17" applyFont="1" applyBorder="1" applyAlignment="1">
      <alignment horizontal="center" vertical="center" shrinkToFit="1"/>
    </xf>
    <xf numFmtId="0" fontId="18" fillId="0" borderId="90" xfId="17" applyFont="1" applyBorder="1" applyAlignment="1">
      <alignment horizontal="center" vertical="center" shrinkToFit="1"/>
    </xf>
    <xf numFmtId="0" fontId="18" fillId="0" borderId="307" xfId="17" applyFont="1" applyBorder="1" applyAlignment="1">
      <alignment horizontal="center" vertical="center" shrinkToFit="1"/>
    </xf>
    <xf numFmtId="0" fontId="18" fillId="0" borderId="91" xfId="17" applyFont="1" applyBorder="1" applyAlignment="1">
      <alignment horizontal="center" vertical="center" shrinkToFit="1"/>
    </xf>
    <xf numFmtId="0" fontId="18" fillId="0" borderId="158" xfId="17" applyFont="1" applyBorder="1" applyAlignment="1">
      <alignment horizontal="center" vertical="center" shrinkToFit="1"/>
    </xf>
    <xf numFmtId="0" fontId="18" fillId="0" borderId="99" xfId="17" applyFont="1" applyBorder="1" applyAlignment="1">
      <alignment horizontal="center" vertical="center" shrinkToFit="1"/>
    </xf>
    <xf numFmtId="0" fontId="18" fillId="0" borderId="282" xfId="17" applyFont="1" applyBorder="1" applyAlignment="1">
      <alignment horizontal="center" vertical="center" shrinkToFit="1"/>
    </xf>
    <xf numFmtId="0" fontId="18" fillId="0" borderId="326" xfId="17" applyFont="1" applyBorder="1" applyAlignment="1">
      <alignment horizontal="center" vertical="center"/>
    </xf>
    <xf numFmtId="0" fontId="18" fillId="0" borderId="116" xfId="17" applyFont="1" applyBorder="1" applyAlignment="1">
      <alignment horizontal="center" vertical="center" shrinkToFit="1"/>
    </xf>
    <xf numFmtId="0" fontId="18" fillId="0" borderId="327" xfId="17" applyFont="1" applyBorder="1" applyAlignment="1">
      <alignment horizontal="center" vertical="center"/>
    </xf>
    <xf numFmtId="0" fontId="17" fillId="0" borderId="80" xfId="17" applyFont="1" applyFill="1" applyBorder="1" applyAlignment="1">
      <alignment horizontal="center" vertical="center"/>
    </xf>
    <xf numFmtId="0" fontId="95" fillId="17" borderId="2" xfId="12" applyFont="1" applyFill="1" applyBorder="1" applyAlignment="1">
      <alignment horizontal="center" vertical="center"/>
    </xf>
    <xf numFmtId="0" fontId="19" fillId="0" borderId="0" xfId="17" applyFont="1" applyAlignment="1">
      <alignment horizontal="center" vertical="center" wrapText="1"/>
    </xf>
    <xf numFmtId="0" fontId="95" fillId="17" borderId="12" xfId="12" applyFont="1" applyFill="1" applyBorder="1" applyAlignment="1">
      <alignment horizontal="center" vertical="center"/>
    </xf>
    <xf numFmtId="197" fontId="18" fillId="0" borderId="0" xfId="17" applyNumberFormat="1" applyFont="1">
      <alignment vertical="center"/>
    </xf>
    <xf numFmtId="0" fontId="103" fillId="0" borderId="0" xfId="17" applyFont="1" applyAlignment="1">
      <alignment horizontal="center" vertical="center" wrapText="1"/>
    </xf>
    <xf numFmtId="1" fontId="46" fillId="0" borderId="0" xfId="17" applyNumberFormat="1" applyFont="1">
      <alignment vertical="center"/>
    </xf>
    <xf numFmtId="0" fontId="95" fillId="17" borderId="18" xfId="12" applyFont="1" applyFill="1" applyBorder="1" applyAlignment="1" applyProtection="1">
      <alignment horizontal="center" vertical="center" shrinkToFit="1"/>
      <protection locked="0"/>
    </xf>
    <xf numFmtId="0" fontId="95" fillId="17" borderId="18" xfId="12" applyFont="1" applyFill="1" applyBorder="1" applyAlignment="1">
      <alignment horizontal="center" vertical="center"/>
    </xf>
    <xf numFmtId="49" fontId="18" fillId="0" borderId="0" xfId="17" applyNumberFormat="1" applyFont="1">
      <alignment vertical="center"/>
    </xf>
    <xf numFmtId="0" fontId="77" fillId="0" borderId="0" xfId="12" applyFont="1" applyAlignment="1" applyProtection="1">
      <alignment vertical="center" shrinkToFit="1"/>
      <protection locked="0"/>
    </xf>
    <xf numFmtId="0" fontId="77" fillId="0" borderId="0" xfId="12" applyFont="1" applyAlignment="1">
      <alignment vertical="center" shrinkToFit="1"/>
    </xf>
    <xf numFmtId="0" fontId="21" fillId="0" borderId="0" xfId="17" applyFont="1" applyAlignment="1">
      <alignment horizontal="centerContinuous" vertical="center" wrapText="1"/>
    </xf>
    <xf numFmtId="0" fontId="77" fillId="0" borderId="0" xfId="12" applyFont="1" applyBorder="1" applyAlignment="1">
      <alignment vertical="center" shrinkToFit="1"/>
    </xf>
    <xf numFmtId="191" fontId="22" fillId="0" borderId="0" xfId="17" applyNumberFormat="1" applyFont="1" applyBorder="1" applyAlignment="1">
      <alignment vertical="center"/>
    </xf>
    <xf numFmtId="189" fontId="22" fillId="0" borderId="0" xfId="17" applyNumberFormat="1" applyFont="1" applyBorder="1" applyAlignment="1">
      <alignment vertical="center"/>
    </xf>
    <xf numFmtId="193" fontId="22" fillId="0" borderId="0" xfId="17" applyNumberFormat="1" applyFont="1" applyBorder="1" applyAlignment="1">
      <alignment vertical="center"/>
    </xf>
    <xf numFmtId="0" fontId="21" fillId="0" borderId="0" xfId="17" applyFont="1" applyAlignment="1">
      <alignment horizontal="centerContinuous" vertical="center"/>
    </xf>
    <xf numFmtId="190" fontId="18" fillId="0" borderId="0" xfId="17" applyNumberFormat="1" applyFont="1" applyBorder="1">
      <alignment vertical="center"/>
    </xf>
    <xf numFmtId="194" fontId="18" fillId="0" borderId="0" xfId="17" applyNumberFormat="1" applyFont="1" applyAlignment="1">
      <alignment horizontal="center" vertical="center"/>
    </xf>
    <xf numFmtId="194" fontId="46" fillId="0" borderId="0" xfId="17" applyNumberFormat="1" applyFont="1" applyAlignment="1">
      <alignment horizontal="center" vertical="center"/>
    </xf>
    <xf numFmtId="0" fontId="18" fillId="0" borderId="0" xfId="17" applyFont="1" applyAlignment="1">
      <alignment horizontal="center" vertical="center" shrinkToFit="1"/>
    </xf>
    <xf numFmtId="196" fontId="18" fillId="0" borderId="0" xfId="17" applyNumberFormat="1" applyFont="1" applyAlignment="1">
      <alignment horizontal="center" vertical="center"/>
    </xf>
    <xf numFmtId="1" fontId="46" fillId="0" borderId="0" xfId="17" applyNumberFormat="1" applyFont="1" applyAlignment="1">
      <alignment horizontal="center" vertical="center"/>
    </xf>
    <xf numFmtId="194" fontId="18" fillId="12" borderId="0" xfId="17" applyNumberFormat="1" applyFont="1" applyFill="1" applyAlignment="1">
      <alignment horizontal="right" vertical="center" shrinkToFit="1"/>
    </xf>
    <xf numFmtId="49" fontId="77" fillId="0" borderId="0" xfId="12" applyNumberFormat="1" applyFont="1" applyAlignment="1">
      <alignment horizontal="center" vertical="center"/>
    </xf>
    <xf numFmtId="195" fontId="18" fillId="0" borderId="0" xfId="17" applyNumberFormat="1" applyFont="1" applyAlignment="1">
      <alignment horizontal="right" vertical="center" shrinkToFit="1"/>
    </xf>
    <xf numFmtId="194" fontId="18" fillId="0" borderId="0" xfId="17" applyNumberFormat="1" applyFont="1" applyAlignment="1">
      <alignment horizontal="right" vertical="center" shrinkToFit="1"/>
    </xf>
    <xf numFmtId="0" fontId="77" fillId="0" borderId="61" xfId="12" applyFont="1" applyBorder="1" applyAlignment="1">
      <alignment horizontal="center" vertical="center"/>
    </xf>
    <xf numFmtId="0" fontId="77" fillId="0" borderId="62" xfId="12" applyFont="1" applyBorder="1" applyAlignment="1">
      <alignment horizontal="center" vertical="center"/>
    </xf>
    <xf numFmtId="0" fontId="105" fillId="0" borderId="63" xfId="12" applyFont="1" applyBorder="1" applyAlignment="1">
      <alignment horizontal="center" vertical="center" wrapText="1" shrinkToFit="1"/>
    </xf>
    <xf numFmtId="0" fontId="106" fillId="0" borderId="118" xfId="12" applyFont="1" applyBorder="1" applyAlignment="1">
      <alignment horizontal="center" vertical="center" shrinkToFit="1"/>
    </xf>
    <xf numFmtId="0" fontId="77" fillId="0" borderId="0" xfId="12" applyFont="1" applyAlignment="1">
      <alignment horizontal="center" vertical="center" shrinkToFit="1"/>
    </xf>
    <xf numFmtId="0" fontId="63" fillId="0" borderId="0" xfId="12" applyFont="1">
      <alignment vertical="center"/>
    </xf>
    <xf numFmtId="0" fontId="77" fillId="0" borderId="74" xfId="12" applyFont="1" applyBorder="1" applyAlignment="1">
      <alignment horizontal="center" vertical="center"/>
    </xf>
    <xf numFmtId="0" fontId="105" fillId="0" borderId="112" xfId="12" applyFont="1" applyBorder="1" applyAlignment="1">
      <alignment horizontal="center" vertical="center" shrinkToFit="1"/>
    </xf>
    <xf numFmtId="0" fontId="106" fillId="0" borderId="122" xfId="12" applyFont="1" applyBorder="1" applyAlignment="1">
      <alignment horizontal="center" vertical="center" shrinkToFit="1"/>
    </xf>
    <xf numFmtId="0" fontId="106" fillId="0" borderId="0" xfId="12" applyFont="1">
      <alignment vertical="center"/>
    </xf>
    <xf numFmtId="0" fontId="105" fillId="0" borderId="17" xfId="12" applyFont="1" applyBorder="1" applyAlignment="1">
      <alignment horizontal="center" vertical="center" shrinkToFit="1"/>
    </xf>
    <xf numFmtId="185" fontId="81" fillId="17" borderId="23" xfId="12" applyNumberFormat="1" applyFont="1" applyFill="1" applyBorder="1" applyAlignment="1" applyProtection="1">
      <alignment horizontal="right" vertical="center"/>
      <protection locked="0"/>
    </xf>
    <xf numFmtId="0" fontId="77" fillId="0" borderId="328" xfId="12" applyFont="1" applyBorder="1" applyAlignment="1">
      <alignment horizontal="center" vertical="center"/>
    </xf>
    <xf numFmtId="185" fontId="81" fillId="17" borderId="15" xfId="12" applyNumberFormat="1" applyFont="1" applyFill="1" applyBorder="1" applyAlignment="1" applyProtection="1">
      <alignment horizontal="right" vertical="center"/>
      <protection locked="0"/>
    </xf>
    <xf numFmtId="0" fontId="77" fillId="0" borderId="329" xfId="12" applyFont="1" applyBorder="1" applyAlignment="1">
      <alignment horizontal="center" vertical="center"/>
    </xf>
    <xf numFmtId="0" fontId="77" fillId="17" borderId="2" xfId="12" applyFont="1" applyFill="1" applyBorder="1" applyAlignment="1" applyProtection="1">
      <alignment horizontal="center" vertical="center" shrinkToFit="1"/>
      <protection locked="0"/>
    </xf>
    <xf numFmtId="0" fontId="77" fillId="17" borderId="32" xfId="12" applyFont="1" applyFill="1" applyBorder="1" applyAlignment="1" applyProtection="1">
      <alignment horizontal="center" vertical="center" shrinkToFit="1"/>
      <protection locked="0"/>
    </xf>
    <xf numFmtId="0" fontId="77" fillId="17" borderId="12" xfId="12" applyFont="1" applyFill="1" applyBorder="1" applyAlignment="1" applyProtection="1">
      <alignment horizontal="center" vertical="center" shrinkToFit="1"/>
      <protection locked="0"/>
    </xf>
    <xf numFmtId="0" fontId="77" fillId="0" borderId="109" xfId="12" applyFont="1" applyBorder="1" applyAlignment="1">
      <alignment horizontal="center" vertical="center"/>
    </xf>
    <xf numFmtId="0" fontId="77" fillId="0" borderId="110" xfId="12" applyFont="1" applyBorder="1" applyAlignment="1">
      <alignment horizontal="center" vertical="center"/>
    </xf>
    <xf numFmtId="0" fontId="77" fillId="0" borderId="99" xfId="12" applyFont="1" applyBorder="1" applyAlignment="1">
      <alignment horizontal="center" vertical="center"/>
    </xf>
    <xf numFmtId="0" fontId="77" fillId="0" borderId="330" xfId="12" applyFont="1" applyBorder="1" applyAlignment="1">
      <alignment horizontal="center" vertical="center"/>
    </xf>
    <xf numFmtId="0" fontId="106" fillId="0" borderId="129" xfId="12" applyFont="1" applyBorder="1" applyAlignment="1">
      <alignment horizontal="center" vertical="center" shrinkToFit="1"/>
    </xf>
    <xf numFmtId="0" fontId="24" fillId="0" borderId="60" xfId="12" applyFont="1" applyBorder="1" applyAlignment="1">
      <alignment horizontal="center" vertical="center"/>
    </xf>
    <xf numFmtId="0" fontId="77" fillId="0" borderId="60" xfId="12" applyFont="1" applyBorder="1" applyAlignment="1">
      <alignment horizontal="center" vertical="center" shrinkToFit="1"/>
    </xf>
    <xf numFmtId="0" fontId="105" fillId="0" borderId="15" xfId="12" applyFont="1" applyBorder="1" applyAlignment="1">
      <alignment horizontal="center" vertical="center" shrinkToFit="1"/>
    </xf>
    <xf numFmtId="0" fontId="105" fillId="0" borderId="0" xfId="12" applyFont="1" applyAlignment="1">
      <alignment horizontal="center" vertical="center" shrinkToFit="1"/>
    </xf>
    <xf numFmtId="185" fontId="81" fillId="17" borderId="15" xfId="12" applyNumberFormat="1" applyFont="1" applyFill="1" applyBorder="1" applyAlignment="1" applyProtection="1">
      <alignment horizontal="right" vertical="center" shrinkToFit="1"/>
      <protection locked="0"/>
    </xf>
    <xf numFmtId="180" fontId="81" fillId="0" borderId="0" xfId="12" applyNumberFormat="1" applyFont="1" applyAlignment="1">
      <alignment horizontal="right" vertical="center" shrinkToFit="1"/>
    </xf>
    <xf numFmtId="180" fontId="81" fillId="0" borderId="87" xfId="12" applyNumberFormat="1" applyFont="1" applyBorder="1" applyAlignment="1">
      <alignment horizontal="center" vertical="center" shrinkToFit="1"/>
    </xf>
    <xf numFmtId="0" fontId="24" fillId="0" borderId="73" xfId="12" applyFont="1" applyBorder="1" applyAlignment="1">
      <alignment horizontal="center" vertical="center"/>
    </xf>
    <xf numFmtId="0" fontId="77" fillId="0" borderId="73" xfId="12" applyFont="1" applyBorder="1" applyAlignment="1">
      <alignment horizontal="center" vertical="center" shrinkToFit="1"/>
    </xf>
    <xf numFmtId="180" fontId="81" fillId="0" borderId="122" xfId="12" applyNumberFormat="1" applyFont="1" applyBorder="1" applyAlignment="1">
      <alignment horizontal="center" vertical="center" shrinkToFit="1"/>
    </xf>
    <xf numFmtId="0" fontId="105" fillId="0" borderId="22" xfId="12" applyFont="1" applyBorder="1" applyAlignment="1">
      <alignment horizontal="center" vertical="center" shrinkToFit="1"/>
    </xf>
    <xf numFmtId="0" fontId="78" fillId="0" borderId="2" xfId="12" applyFont="1" applyBorder="1" applyAlignment="1">
      <alignment horizontal="center" vertical="center" wrapText="1" shrinkToFit="1"/>
    </xf>
    <xf numFmtId="185" fontId="81" fillId="17" borderId="310" xfId="12" applyNumberFormat="1" applyFont="1" applyFill="1" applyBorder="1" applyAlignment="1" applyProtection="1">
      <alignment horizontal="right" vertical="center" shrinkToFit="1"/>
      <protection locked="0"/>
    </xf>
    <xf numFmtId="185" fontId="81" fillId="0" borderId="331" xfId="12" applyNumberFormat="1" applyFont="1" applyBorder="1" applyAlignment="1">
      <alignment horizontal="right" vertical="center" shrinkToFit="1"/>
    </xf>
    <xf numFmtId="180" fontId="81" fillId="0" borderId="332" xfId="12" applyNumberFormat="1" applyFont="1" applyBorder="1" applyAlignment="1">
      <alignment horizontal="right" vertical="center" shrinkToFit="1"/>
    </xf>
    <xf numFmtId="0" fontId="78" fillId="0" borderId="12" xfId="12" applyFont="1" applyBorder="1" applyAlignment="1">
      <alignment horizontal="center" vertical="center" shrinkToFit="1"/>
    </xf>
    <xf numFmtId="185" fontId="81" fillId="17" borderId="311" xfId="12" applyNumberFormat="1" applyFont="1" applyFill="1" applyBorder="1" applyAlignment="1" applyProtection="1">
      <alignment horizontal="right" vertical="center" shrinkToFit="1"/>
      <protection locked="0"/>
    </xf>
    <xf numFmtId="185" fontId="81" fillId="0" borderId="333" xfId="12" applyNumberFormat="1" applyFont="1" applyBorder="1" applyAlignment="1">
      <alignment horizontal="right" vertical="center" shrinkToFit="1"/>
    </xf>
    <xf numFmtId="180" fontId="81" fillId="0" borderId="334" xfId="12" applyNumberFormat="1" applyFont="1" applyBorder="1" applyAlignment="1">
      <alignment horizontal="right" vertical="center" shrinkToFit="1"/>
    </xf>
    <xf numFmtId="0" fontId="105" fillId="0" borderId="19" xfId="12" applyFont="1" applyBorder="1" applyAlignment="1">
      <alignment horizontal="center" vertical="center" shrinkToFit="1"/>
    </xf>
    <xf numFmtId="0" fontId="78" fillId="0" borderId="18" xfId="12" applyFont="1" applyBorder="1" applyAlignment="1">
      <alignment horizontal="center" vertical="center" shrinkToFit="1"/>
    </xf>
    <xf numFmtId="185" fontId="81" fillId="17" borderId="312" xfId="12" applyNumberFormat="1" applyFont="1" applyFill="1" applyBorder="1" applyAlignment="1" applyProtection="1">
      <alignment horizontal="right" vertical="center" shrinkToFit="1"/>
      <protection locked="0"/>
    </xf>
    <xf numFmtId="185" fontId="81" fillId="0" borderId="335" xfId="12" applyNumberFormat="1" applyFont="1" applyBorder="1" applyAlignment="1">
      <alignment horizontal="right" vertical="center" shrinkToFit="1"/>
    </xf>
    <xf numFmtId="180" fontId="81" fillId="0" borderId="336" xfId="12" applyNumberFormat="1" applyFont="1" applyBorder="1" applyAlignment="1">
      <alignment horizontal="right" vertical="center" shrinkToFit="1"/>
    </xf>
    <xf numFmtId="0" fontId="77" fillId="0" borderId="88" xfId="12" applyFont="1" applyBorder="1" applyAlignment="1">
      <alignment horizontal="center" vertical="center" shrinkToFit="1"/>
    </xf>
    <xf numFmtId="0" fontId="77" fillId="0" borderId="23" xfId="12" applyFont="1" applyBorder="1" applyAlignment="1">
      <alignment horizontal="center" vertical="center" shrinkToFit="1"/>
    </xf>
    <xf numFmtId="185" fontId="81" fillId="17" borderId="2" xfId="12" applyNumberFormat="1" applyFont="1" applyFill="1" applyBorder="1" applyAlignment="1" applyProtection="1">
      <alignment horizontal="right" vertical="center" shrinkToFit="1"/>
      <protection locked="0"/>
    </xf>
    <xf numFmtId="180" fontId="81" fillId="0" borderId="3" xfId="12" applyNumberFormat="1" applyFont="1" applyBorder="1" applyAlignment="1">
      <alignment horizontal="right" vertical="center" shrinkToFit="1"/>
    </xf>
    <xf numFmtId="0" fontId="77" fillId="0" borderId="76" xfId="12" applyFont="1" applyBorder="1" applyAlignment="1">
      <alignment horizontal="center" vertical="center" shrinkToFit="1"/>
    </xf>
    <xf numFmtId="0" fontId="77" fillId="0" borderId="15" xfId="12" applyFont="1" applyBorder="1" applyAlignment="1">
      <alignment horizontal="center" vertical="center" shrinkToFit="1"/>
    </xf>
    <xf numFmtId="185" fontId="81" fillId="17" borderId="12" xfId="12" applyNumberFormat="1" applyFont="1" applyFill="1" applyBorder="1" applyAlignment="1" applyProtection="1">
      <alignment horizontal="right" vertical="center" shrinkToFit="1"/>
      <protection locked="0"/>
    </xf>
    <xf numFmtId="0" fontId="77" fillId="0" borderId="80" xfId="12" applyFont="1" applyBorder="1" applyAlignment="1">
      <alignment horizontal="center" vertical="center" shrinkToFit="1"/>
    </xf>
    <xf numFmtId="0" fontId="77" fillId="0" borderId="98" xfId="12" applyFont="1" applyBorder="1" applyAlignment="1">
      <alignment horizontal="center" vertical="center" shrinkToFit="1"/>
    </xf>
    <xf numFmtId="0" fontId="77" fillId="0" borderId="99" xfId="12" applyFont="1" applyBorder="1" applyAlignment="1">
      <alignment horizontal="center" vertical="center" shrinkToFit="1"/>
    </xf>
    <xf numFmtId="185" fontId="81" fillId="17" borderId="307" xfId="12" applyNumberFormat="1" applyFont="1" applyFill="1" applyBorder="1" applyAlignment="1" applyProtection="1">
      <alignment horizontal="right" vertical="center" shrinkToFit="1"/>
      <protection locked="0"/>
    </xf>
    <xf numFmtId="185" fontId="81" fillId="0" borderId="99" xfId="12" applyNumberFormat="1" applyFont="1" applyBorder="1" applyAlignment="1">
      <alignment horizontal="right" vertical="center" shrinkToFit="1"/>
    </xf>
    <xf numFmtId="180" fontId="81" fillId="0" borderId="97" xfId="12" applyNumberFormat="1" applyFont="1" applyBorder="1" applyAlignment="1">
      <alignment horizontal="right" vertical="center" shrinkToFit="1"/>
    </xf>
    <xf numFmtId="0" fontId="105" fillId="0" borderId="64" xfId="12" applyFont="1" applyBorder="1" applyAlignment="1">
      <alignment horizontal="center" vertical="center" shrinkToFit="1"/>
    </xf>
    <xf numFmtId="0" fontId="105" fillId="0" borderId="67" xfId="12" applyFont="1" applyBorder="1" applyAlignment="1">
      <alignment horizontal="center" vertical="center" shrinkToFit="1"/>
    </xf>
    <xf numFmtId="185" fontId="81" fillId="17" borderId="100" xfId="12" applyNumberFormat="1" applyFont="1" applyFill="1" applyBorder="1" applyAlignment="1" applyProtection="1">
      <alignment horizontal="right" vertical="center" shrinkToFit="1"/>
      <protection locked="0"/>
    </xf>
    <xf numFmtId="185" fontId="81" fillId="0" borderId="100" xfId="12" applyNumberFormat="1" applyFont="1" applyBorder="1" applyAlignment="1">
      <alignment horizontal="right" vertical="center" shrinkToFit="1"/>
    </xf>
    <xf numFmtId="180" fontId="81" fillId="0" borderId="64" xfId="12" applyNumberFormat="1" applyFont="1" applyBorder="1" applyAlignment="1">
      <alignment horizontal="right" vertical="center" shrinkToFit="1"/>
    </xf>
    <xf numFmtId="0" fontId="77" fillId="17" borderId="2" xfId="12" applyFont="1" applyFill="1" applyBorder="1" applyAlignment="1">
      <alignment horizontal="center" vertical="center"/>
    </xf>
    <xf numFmtId="0" fontId="77" fillId="17" borderId="12" xfId="12" applyFont="1" applyFill="1" applyBorder="1" applyAlignment="1">
      <alignment horizontal="center" vertical="center"/>
    </xf>
    <xf numFmtId="0" fontId="105" fillId="0" borderId="3" xfId="12" applyFont="1" applyBorder="1" applyAlignment="1">
      <alignment horizontal="center" vertical="center" shrinkToFit="1"/>
    </xf>
    <xf numFmtId="0" fontId="77" fillId="17" borderId="18" xfId="12" applyFont="1" applyFill="1" applyBorder="1" applyAlignment="1" applyProtection="1">
      <alignment horizontal="center" vertical="center" shrinkToFit="1"/>
      <protection locked="0"/>
    </xf>
    <xf numFmtId="0" fontId="77" fillId="17" borderId="18" xfId="12" applyFont="1" applyFill="1" applyBorder="1" applyAlignment="1">
      <alignment horizontal="center" vertical="center"/>
    </xf>
    <xf numFmtId="0" fontId="105" fillId="0" borderId="97" xfId="12" applyFont="1" applyBorder="1" applyAlignment="1">
      <alignment horizontal="center" vertical="center" shrinkToFit="1"/>
    </xf>
    <xf numFmtId="0" fontId="105" fillId="0" borderId="99" xfId="12" applyFont="1" applyBorder="1" applyAlignment="1">
      <alignment horizontal="center" vertical="center" shrinkToFit="1"/>
    </xf>
    <xf numFmtId="0" fontId="77" fillId="17" borderId="32" xfId="12" applyFont="1" applyFill="1" applyBorder="1" applyAlignment="1" applyProtection="1">
      <alignment horizontal="center" vertical="center"/>
      <protection locked="0"/>
    </xf>
    <xf numFmtId="0" fontId="63" fillId="0" borderId="0" xfId="12" applyFont="1" applyAlignment="1">
      <alignment horizontal="left" vertical="center"/>
    </xf>
    <xf numFmtId="0" fontId="77" fillId="0" borderId="0" xfId="12" applyFont="1" applyProtection="1">
      <alignment vertical="center"/>
      <protection locked="0"/>
    </xf>
    <xf numFmtId="180" fontId="81" fillId="0" borderId="129" xfId="12" applyNumberFormat="1" applyFont="1" applyBorder="1" applyAlignment="1">
      <alignment horizontal="center" vertical="center" shrinkToFit="1"/>
    </xf>
    <xf numFmtId="0" fontId="77" fillId="0" borderId="66" xfId="12" applyFont="1" applyBorder="1" applyAlignment="1">
      <alignment horizontal="center" vertical="center"/>
    </xf>
    <xf numFmtId="0" fontId="77" fillId="0" borderId="64" xfId="12" applyFont="1" applyBorder="1" applyAlignment="1">
      <alignment horizontal="center" vertical="center"/>
    </xf>
    <xf numFmtId="0" fontId="77" fillId="0" borderId="67" xfId="12" applyFont="1" applyBorder="1" applyAlignment="1">
      <alignment horizontal="center" vertical="center"/>
    </xf>
    <xf numFmtId="180" fontId="81" fillId="0" borderId="125" xfId="12" applyNumberFormat="1" applyFont="1" applyBorder="1" applyAlignment="1">
      <alignment horizontal="right" vertical="center" shrinkToFit="1"/>
    </xf>
    <xf numFmtId="0" fontId="77" fillId="0" borderId="76" xfId="12" applyFont="1" applyBorder="1" applyAlignment="1">
      <alignment horizontal="center" vertical="center"/>
    </xf>
    <xf numFmtId="0" fontId="77" fillId="0" borderId="125" xfId="12" applyFont="1" applyBorder="1" applyAlignment="1">
      <alignment horizontal="center" vertical="center"/>
    </xf>
    <xf numFmtId="0" fontId="24" fillId="0" borderId="80" xfId="12" applyFont="1" applyBorder="1" applyAlignment="1">
      <alignment horizontal="center" vertical="center"/>
    </xf>
    <xf numFmtId="0" fontId="77" fillId="0" borderId="98" xfId="12" applyFont="1" applyBorder="1" applyAlignment="1">
      <alignment horizontal="center" vertical="center"/>
    </xf>
    <xf numFmtId="0" fontId="77" fillId="0" borderId="97" xfId="12" applyFont="1" applyBorder="1" applyAlignment="1">
      <alignment horizontal="center" vertical="center"/>
    </xf>
    <xf numFmtId="0" fontId="77" fillId="0" borderId="307" xfId="12" applyFont="1" applyBorder="1" applyAlignment="1">
      <alignment horizontal="center" vertical="center"/>
    </xf>
    <xf numFmtId="0" fontId="77" fillId="0" borderId="158" xfId="12" applyFont="1" applyBorder="1" applyAlignment="1">
      <alignment horizontal="center" vertical="center"/>
    </xf>
    <xf numFmtId="185" fontId="81" fillId="0" borderId="0" xfId="12" applyNumberFormat="1" applyFont="1">
      <alignment vertical="center"/>
    </xf>
    <xf numFmtId="0" fontId="53" fillId="0" borderId="0" xfId="7" applyFont="1">
      <alignment vertical="center"/>
    </xf>
    <xf numFmtId="0" fontId="49" fillId="0" borderId="189" xfId="7" applyFont="1" applyBorder="1" applyAlignment="1">
      <alignment vertical="center"/>
    </xf>
    <xf numFmtId="0" fontId="49" fillId="0" borderId="254" xfId="10" applyFont="1" applyBorder="1" applyAlignment="1">
      <alignment vertical="center"/>
    </xf>
    <xf numFmtId="0" fontId="49" fillId="0" borderId="105" xfId="7" applyFont="1" applyBorder="1" applyAlignment="1">
      <alignment vertical="center"/>
    </xf>
    <xf numFmtId="0" fontId="49" fillId="0" borderId="254" xfId="7" applyFont="1" applyBorder="1" applyAlignment="1">
      <alignment horizontal="left" vertical="center" wrapText="1"/>
    </xf>
    <xf numFmtId="0" fontId="49" fillId="0" borderId="113" xfId="7" applyFont="1" applyBorder="1" applyAlignment="1">
      <alignment horizontal="left" vertical="center" wrapText="1"/>
    </xf>
    <xf numFmtId="0" fontId="49" fillId="0" borderId="105" xfId="7" applyFont="1" applyBorder="1" applyAlignment="1">
      <alignment horizontal="left" vertical="center" wrapText="1"/>
    </xf>
    <xf numFmtId="0" fontId="49" fillId="0" borderId="254" xfId="7" applyFont="1" applyBorder="1" applyAlignment="1">
      <alignment horizontal="center" vertical="center" wrapText="1"/>
    </xf>
    <xf numFmtId="0" fontId="49" fillId="0" borderId="105" xfId="7" applyFont="1" applyBorder="1" applyAlignment="1">
      <alignment horizontal="center" vertical="center" wrapText="1"/>
    </xf>
    <xf numFmtId="0" fontId="49" fillId="0" borderId="0" xfId="7" applyFont="1" applyBorder="1" applyAlignment="1">
      <alignment vertical="center" wrapText="1"/>
    </xf>
    <xf numFmtId="0" fontId="49" fillId="0" borderId="189" xfId="7" applyFont="1" applyBorder="1" applyAlignment="1">
      <alignment horizontal="center" vertical="center"/>
    </xf>
    <xf numFmtId="0" fontId="49" fillId="0" borderId="112" xfId="10" applyFont="1" applyBorder="1" applyAlignment="1">
      <alignment horizontal="center" vertical="center"/>
    </xf>
    <xf numFmtId="0" fontId="49" fillId="0" borderId="1" xfId="7" applyFont="1" applyBorder="1" applyAlignment="1">
      <alignment horizontal="center" vertical="center"/>
    </xf>
    <xf numFmtId="0" fontId="49" fillId="0" borderId="102" xfId="7" applyFont="1" applyBorder="1" applyAlignment="1">
      <alignment vertical="center" wrapText="1"/>
    </xf>
    <xf numFmtId="0" fontId="49" fillId="0" borderId="1" xfId="7" applyFont="1" applyBorder="1" applyAlignment="1">
      <alignment horizontal="left" vertical="center" wrapText="1"/>
    </xf>
    <xf numFmtId="0" fontId="49" fillId="0" borderId="23" xfId="7" applyFont="1" applyBorder="1" applyAlignment="1">
      <alignment horizontal="left" vertical="center" wrapText="1"/>
    </xf>
    <xf numFmtId="0" fontId="49" fillId="0" borderId="12" xfId="10" applyFont="1" applyBorder="1" applyAlignment="1">
      <alignment horizontal="center" vertical="center"/>
    </xf>
    <xf numFmtId="0" fontId="49" fillId="0" borderId="112" xfId="7" applyFont="1" applyBorder="1" applyAlignment="1">
      <alignment horizontal="left" vertical="center" wrapText="1"/>
    </xf>
    <xf numFmtId="0" fontId="49" fillId="0" borderId="15" xfId="7" applyFont="1" applyBorder="1" applyAlignment="1">
      <alignment horizontal="left" vertical="center" wrapText="1"/>
    </xf>
    <xf numFmtId="0" fontId="49" fillId="0" borderId="17" xfId="10" applyFont="1" applyBorder="1" applyAlignment="1">
      <alignment horizontal="center" vertical="center"/>
    </xf>
    <xf numFmtId="0" fontId="49" fillId="0" borderId="17" xfId="7" applyFont="1" applyBorder="1" applyAlignment="1">
      <alignment horizontal="left" vertical="center" wrapText="1"/>
    </xf>
    <xf numFmtId="0" fontId="49" fillId="0" borderId="22" xfId="7" applyFont="1" applyBorder="1" applyAlignment="1">
      <alignment horizontal="left" vertical="center" wrapText="1"/>
    </xf>
    <xf numFmtId="0" fontId="49" fillId="0" borderId="102" xfId="7" applyFont="1" applyBorder="1" applyAlignment="1">
      <alignment vertical="center"/>
    </xf>
    <xf numFmtId="0" fontId="49" fillId="0" borderId="12" xfId="7" applyFont="1" applyBorder="1" applyAlignment="1">
      <alignment horizontal="center" vertical="center" wrapText="1"/>
    </xf>
    <xf numFmtId="0" fontId="49" fillId="0" borderId="18" xfId="10" applyFont="1" applyBorder="1" applyAlignment="1">
      <alignment horizontal="center" vertical="center"/>
    </xf>
    <xf numFmtId="0" fontId="49" fillId="0" borderId="18" xfId="7" applyFont="1" applyBorder="1" applyAlignment="1">
      <alignment horizontal="center" vertical="center" wrapText="1"/>
    </xf>
    <xf numFmtId="0" fontId="4" fillId="0" borderId="0" xfId="7" applyFont="1" applyBorder="1">
      <alignment vertical="center"/>
    </xf>
    <xf numFmtId="0" fontId="107" fillId="0" borderId="0" xfId="7" applyFont="1">
      <alignment vertical="center"/>
    </xf>
    <xf numFmtId="0" fontId="49" fillId="0" borderId="189" xfId="7" applyFont="1" applyBorder="1" applyAlignment="1">
      <alignment horizontal="left" vertical="center"/>
    </xf>
    <xf numFmtId="0" fontId="49" fillId="0" borderId="254" xfId="7" applyFont="1" applyBorder="1" applyAlignment="1">
      <alignment vertical="center" wrapText="1"/>
    </xf>
    <xf numFmtId="0" fontId="49" fillId="0" borderId="105" xfId="7" applyFont="1" applyBorder="1" applyAlignment="1">
      <alignment vertical="center" wrapText="1"/>
    </xf>
    <xf numFmtId="0" fontId="49" fillId="0" borderId="0" xfId="7" applyFont="1" applyAlignment="1">
      <alignment vertical="center" wrapText="1"/>
    </xf>
    <xf numFmtId="0" fontId="56" fillId="0" borderId="0" xfId="7" applyFont="1" applyAlignment="1">
      <alignment vertical="center" wrapText="1"/>
    </xf>
  </cellXfs>
  <cellStyles count="33">
    <cellStyle name="ハイパーリンク 2" xfId="1"/>
    <cellStyle name="ハイパーリンク 3" xfId="2"/>
    <cellStyle name="桁区切り 2" xfId="3"/>
    <cellStyle name="標準" xfId="0" builtinId="0"/>
    <cellStyle name="標準 2" xfId="4"/>
    <cellStyle name="標準 2 2" xfId="5"/>
    <cellStyle name="標準 2 2 2" xfId="6"/>
    <cellStyle name="標準 2 2 2 2" xfId="7"/>
    <cellStyle name="標準 2 2 3" xfId="8"/>
    <cellStyle name="標準 2 3" xfId="9"/>
    <cellStyle name="標準 3" xfId="10"/>
    <cellStyle name="標準 3_【別添】（見え消し）04_標準様式（加算届出）" xfId="11"/>
    <cellStyle name="標準 4 2" xfId="12"/>
    <cellStyle name="標準 5" xfId="13"/>
    <cellStyle name="標準 6" xfId="14"/>
    <cellStyle name="標準 6 2" xfId="15"/>
    <cellStyle name="標準_apd1_6_2008020925151019" xfId="16"/>
    <cellStyle name="標準_③-２加算様式（就労）" xfId="17"/>
    <cellStyle name="標準_【別添】（見え消し）04_標準様式（加算届出）" xfId="18"/>
    <cellStyle name="標準_コピーapd1_2_2008020310200213" xfId="19"/>
    <cellStyle name="標準_コピーapd1_5_2008020310200237" xfId="20"/>
    <cellStyle name="標準_地域生活移行個別支援特別加算様式等" xfId="21"/>
    <cellStyle name="標準_報酬コード表" xfId="22"/>
    <cellStyle name="標準_届出票（正式版）（グループホーム・ケアホーム）" xfId="23"/>
    <cellStyle name="標準_様式1(平成23年度平均利用者数に関する届出書)" xfId="24"/>
    <cellStyle name="標準_様式3(平成23年度平均障害程度区分に関する届出書)" xfId="25"/>
    <cellStyle name="標準_特定事業所加算届出様式" xfId="26"/>
    <cellStyle name="標準_総括表を変更しました（６／２３）" xfId="27"/>
    <cellStyle name="説明文" xfId="28" builtinId="53" customBuiltin="1"/>
    <cellStyle name="説明文 2" xfId="29"/>
    <cellStyle name="説明文 2 2" xfId="30"/>
    <cellStyle name="ハイパーリンク" xfId="31" builtinId="8"/>
    <cellStyle name="桁区切り" xfId="32" builtinId="6"/>
  </cellStyles>
  <dxfs count="177">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5" tint="0.4"/>
        </patternFill>
      </fill>
    </dxf>
    <dxf>
      <fill>
        <patternFill patternType="solid">
          <bgColor rgb="FFFFFF00"/>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5" tint="0.4"/>
        </patternFill>
      </fill>
    </dxf>
    <dxf>
      <fill>
        <patternFill patternType="solid">
          <bgColor rgb="FFFFFF00"/>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5" tint="0.4"/>
        </patternFill>
      </fill>
    </dxf>
    <dxf>
      <fill>
        <patternFill patternType="solid">
          <bgColor rgb="FFFFFF00"/>
        </patternFill>
      </fill>
    </dxf>
    <dxf>
      <fill>
        <patternFill patternType="solid">
          <bgColor theme="0" tint="-0.35"/>
        </patternFill>
      </fill>
    </dxf>
    <dxf>
      <fill>
        <patternFill patternType="solid">
          <bgColor theme="5" tint="0.4"/>
        </patternFill>
      </fill>
    </dxf>
    <dxf>
      <fill>
        <patternFill patternType="solid">
          <bgColor rgb="FFFFFF00"/>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5" tint="0.4"/>
        </patternFill>
      </fill>
    </dxf>
    <dxf>
      <fill>
        <patternFill patternType="solid">
          <bgColor rgb="FFFFFF00"/>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5" tint="0.4"/>
        </patternFill>
      </fill>
    </dxf>
    <dxf>
      <fill>
        <patternFill patternType="solid">
          <bgColor rgb="FFFFFF00"/>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5" tint="0.4"/>
        </patternFill>
      </fill>
    </dxf>
    <dxf>
      <fill>
        <patternFill patternType="solid">
          <bgColor rgb="FFFFFF00"/>
        </patternFill>
      </fill>
    </dxf>
    <dxf>
      <fill>
        <patternFill patternType="solid">
          <bgColor theme="0" tint="-0.35"/>
        </patternFill>
      </fill>
    </dxf>
    <dxf>
      <fill>
        <patternFill patternType="solid">
          <bgColor theme="5" tint="0.4"/>
        </patternFill>
      </fill>
    </dxf>
    <dxf>
      <fill>
        <patternFill patternType="solid">
          <bgColor rgb="FFFFFF00"/>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3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2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ill>
        <patternFill patternType="solid">
          <bgColor theme="0" tint="-0.35"/>
        </patternFill>
      </fill>
    </dxf>
    <dxf>
      <font>
        <color theme="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EECE1"/>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BEEF4"/>
      <rgbColor rgb="00CCFFCC"/>
      <rgbColor rgb="00FFFF99"/>
      <rgbColor rgb="0099CCFF"/>
      <rgbColor rgb="00FF99CC"/>
      <rgbColor rgb="00CC99FF"/>
      <rgbColor rgb="00FCD5B5"/>
      <rgbColor rgb="003366FF"/>
      <rgbColor rgb="0033CCCC"/>
      <rgbColor rgb="0092D05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externalLink" Target="externalLinks/externalLink1.xml" /><Relationship Id="rId47" Type="http://schemas.openxmlformats.org/officeDocument/2006/relationships/externalLink" Target="externalLinks/externalLink2.xml" /><Relationship Id="rId48" Type="http://schemas.openxmlformats.org/officeDocument/2006/relationships/externalLink" Target="externalLinks/externalLink3.xml" /><Relationship Id="rId49" Type="http://schemas.openxmlformats.org/officeDocument/2006/relationships/theme" Target="theme/theme1.xml" /><Relationship Id="rId50" Type="http://schemas.openxmlformats.org/officeDocument/2006/relationships/sharedStrings" Target="sharedStrings.xml" /><Relationship Id="rId5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xdr:col>
      <xdr:colOff>0</xdr:colOff>
      <xdr:row>31</xdr:row>
      <xdr:rowOff>0</xdr:rowOff>
    </xdr:from>
    <xdr:to xmlns:xdr="http://schemas.openxmlformats.org/drawingml/2006/spreadsheetDrawing">
      <xdr:col>3</xdr:col>
      <xdr:colOff>0</xdr:colOff>
      <xdr:row>31</xdr:row>
      <xdr:rowOff>0</xdr:rowOff>
    </xdr:to>
    <xdr:sp macro="" textlink="">
      <xdr:nvSpPr>
        <xdr:cNvPr id="2" name="Line 14"/>
        <xdr:cNvSpPr>
          <a:spLocks noChangeShapeType="1"/>
        </xdr:cNvSpPr>
      </xdr:nvSpPr>
      <xdr:spPr>
        <a:xfrm>
          <a:off x="885825" y="12353925"/>
          <a:ext cx="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3</xdr:col>
      <xdr:colOff>0</xdr:colOff>
      <xdr:row>31</xdr:row>
      <xdr:rowOff>0</xdr:rowOff>
    </xdr:from>
    <xdr:to xmlns:xdr="http://schemas.openxmlformats.org/drawingml/2006/spreadsheetDrawing">
      <xdr:col>3</xdr:col>
      <xdr:colOff>0</xdr:colOff>
      <xdr:row>31</xdr:row>
      <xdr:rowOff>0</xdr:rowOff>
    </xdr:to>
    <xdr:sp macro="" textlink="">
      <xdr:nvSpPr>
        <xdr:cNvPr id="4" name="Line 14"/>
        <xdr:cNvSpPr>
          <a:spLocks noChangeShapeType="1"/>
        </xdr:cNvSpPr>
      </xdr:nvSpPr>
      <xdr:spPr>
        <a:xfrm>
          <a:off x="885825" y="12353925"/>
          <a:ext cx="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3</xdr:col>
      <xdr:colOff>0</xdr:colOff>
      <xdr:row>31</xdr:row>
      <xdr:rowOff>0</xdr:rowOff>
    </xdr:from>
    <xdr:to xmlns:xdr="http://schemas.openxmlformats.org/drawingml/2006/spreadsheetDrawing">
      <xdr:col>3</xdr:col>
      <xdr:colOff>0</xdr:colOff>
      <xdr:row>31</xdr:row>
      <xdr:rowOff>0</xdr:rowOff>
    </xdr:to>
    <xdr:sp macro="" textlink="">
      <xdr:nvSpPr>
        <xdr:cNvPr id="5" name="Line 14"/>
        <xdr:cNvSpPr>
          <a:spLocks noChangeShapeType="1"/>
        </xdr:cNvSpPr>
      </xdr:nvSpPr>
      <xdr:spPr>
        <a:xfrm>
          <a:off x="885825" y="12353925"/>
          <a:ext cx="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3</xdr:col>
      <xdr:colOff>0</xdr:colOff>
      <xdr:row>31</xdr:row>
      <xdr:rowOff>0</xdr:rowOff>
    </xdr:from>
    <xdr:to xmlns:xdr="http://schemas.openxmlformats.org/drawingml/2006/spreadsheetDrawing">
      <xdr:col>3</xdr:col>
      <xdr:colOff>0</xdr:colOff>
      <xdr:row>31</xdr:row>
      <xdr:rowOff>0</xdr:rowOff>
    </xdr:to>
    <xdr:sp macro="" textlink="">
      <xdr:nvSpPr>
        <xdr:cNvPr id="6" name="Line 14"/>
        <xdr:cNvSpPr>
          <a:spLocks noChangeShapeType="1"/>
        </xdr:cNvSpPr>
      </xdr:nvSpPr>
      <xdr:spPr>
        <a:xfrm>
          <a:off x="885825" y="12353925"/>
          <a:ext cx="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3</xdr:col>
      <xdr:colOff>0</xdr:colOff>
      <xdr:row>31</xdr:row>
      <xdr:rowOff>0</xdr:rowOff>
    </xdr:from>
    <xdr:to xmlns:xdr="http://schemas.openxmlformats.org/drawingml/2006/spreadsheetDrawing">
      <xdr:col>3</xdr:col>
      <xdr:colOff>0</xdr:colOff>
      <xdr:row>31</xdr:row>
      <xdr:rowOff>0</xdr:rowOff>
    </xdr:to>
    <xdr:sp macro="" textlink="">
      <xdr:nvSpPr>
        <xdr:cNvPr id="7" name="Line 14"/>
        <xdr:cNvSpPr>
          <a:spLocks noChangeShapeType="1"/>
        </xdr:cNvSpPr>
      </xdr:nvSpPr>
      <xdr:spPr>
        <a:xfrm>
          <a:off x="885825" y="12353925"/>
          <a:ext cx="0" cy="0"/>
        </a:xfrm>
        <a:prstGeom prst="line">
          <a:avLst/>
        </a:prstGeom>
        <a:noFill/>
        <a:ln w="9525">
          <a:solidFill>
            <a:srgbClr val="000000"/>
          </a:solidFill>
          <a:round/>
          <a:headEnd/>
          <a:tailEnd type="triangle" w="med" len="me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25400</xdr:colOff>
      <xdr:row>0</xdr:row>
      <xdr:rowOff>39370</xdr:rowOff>
    </xdr:from>
    <xdr:to xmlns:xdr="http://schemas.openxmlformats.org/drawingml/2006/spreadsheetDrawing">
      <xdr:col>2</xdr:col>
      <xdr:colOff>688975</xdr:colOff>
      <xdr:row>1</xdr:row>
      <xdr:rowOff>215900</xdr:rowOff>
    </xdr:to>
    <xdr:sp macro="" textlink="">
      <xdr:nvSpPr>
        <xdr:cNvPr id="2" name="Rectangle 1"/>
        <xdr:cNvSpPr>
          <a:spLocks noChangeArrowheads="1"/>
        </xdr:cNvSpPr>
      </xdr:nvSpPr>
      <xdr:spPr>
        <a:xfrm>
          <a:off x="25400" y="39370"/>
          <a:ext cx="1539875" cy="34798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mlns:xdr="http://schemas.openxmlformats.org/drawingml/2006/spreadsheetDrawing">
      <xdr:col>3</xdr:col>
      <xdr:colOff>167640</xdr:colOff>
      <xdr:row>2</xdr:row>
      <xdr:rowOff>71755</xdr:rowOff>
    </xdr:from>
    <xdr:to xmlns:xdr="http://schemas.openxmlformats.org/drawingml/2006/spreadsheetDrawing">
      <xdr:col>4</xdr:col>
      <xdr:colOff>933450</xdr:colOff>
      <xdr:row>7</xdr:row>
      <xdr:rowOff>15240</xdr:rowOff>
    </xdr:to>
    <xdr:sp macro="" textlink="">
      <xdr:nvSpPr>
        <xdr:cNvPr id="3" name="正方形/長方形 2"/>
        <xdr:cNvSpPr/>
      </xdr:nvSpPr>
      <xdr:spPr>
        <a:xfrm>
          <a:off x="2415540" y="481330"/>
          <a:ext cx="1804035" cy="184848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a:ea typeface="ＭＳ Ｐゴシック"/>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mlns:xdr="http://schemas.openxmlformats.org/drawingml/2006/spreadsheetDrawing">
      <xdr:col>4</xdr:col>
      <xdr:colOff>913765</xdr:colOff>
      <xdr:row>6</xdr:row>
      <xdr:rowOff>361315</xdr:rowOff>
    </xdr:from>
    <xdr:to xmlns:xdr="http://schemas.openxmlformats.org/drawingml/2006/spreadsheetDrawing">
      <xdr:col>5</xdr:col>
      <xdr:colOff>362585</xdr:colOff>
      <xdr:row>9</xdr:row>
      <xdr:rowOff>304800</xdr:rowOff>
    </xdr:to>
    <xdr:cxnSp macro="">
      <xdr:nvCxnSpPr>
        <xdr:cNvPr id="4" name="直線矢印コネクタ 4"/>
        <xdr:cNvCxnSpPr>
          <a:cxnSpLocks noChangeShapeType="1"/>
        </xdr:cNvCxnSpPr>
      </xdr:nvCxnSpPr>
      <xdr:spPr>
        <a:xfrm>
          <a:off x="4199890" y="2294890"/>
          <a:ext cx="477520" cy="1086485"/>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5</xdr:col>
      <xdr:colOff>142875</xdr:colOff>
      <xdr:row>10</xdr:row>
      <xdr:rowOff>66675</xdr:rowOff>
    </xdr:from>
    <xdr:to xmlns:xdr="http://schemas.openxmlformats.org/drawingml/2006/spreadsheetDrawing">
      <xdr:col>5</xdr:col>
      <xdr:colOff>875665</xdr:colOff>
      <xdr:row>14</xdr:row>
      <xdr:rowOff>352425</xdr:rowOff>
    </xdr:to>
    <xdr:sp macro="" textlink="">
      <xdr:nvSpPr>
        <xdr:cNvPr id="5" name="円/楕円 61"/>
        <xdr:cNvSpPr>
          <a:spLocks noChangeArrowheads="1"/>
        </xdr:cNvSpPr>
      </xdr:nvSpPr>
      <xdr:spPr>
        <a:xfrm>
          <a:off x="4457700" y="3524250"/>
          <a:ext cx="732790" cy="1705610"/>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7</xdr:col>
      <xdr:colOff>666750</xdr:colOff>
      <xdr:row>4</xdr:row>
      <xdr:rowOff>321310</xdr:rowOff>
    </xdr:from>
    <xdr:to xmlns:xdr="http://schemas.openxmlformats.org/drawingml/2006/spreadsheetDrawing">
      <xdr:col>10</xdr:col>
      <xdr:colOff>89535</xdr:colOff>
      <xdr:row>6</xdr:row>
      <xdr:rowOff>349885</xdr:rowOff>
    </xdr:to>
    <xdr:sp macro="" textlink="">
      <xdr:nvSpPr>
        <xdr:cNvPr id="6" name="正方形/長方形 5"/>
        <xdr:cNvSpPr/>
      </xdr:nvSpPr>
      <xdr:spPr>
        <a:xfrm>
          <a:off x="7058025" y="1492885"/>
          <a:ext cx="2518410"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8</xdr:col>
      <xdr:colOff>666750</xdr:colOff>
      <xdr:row>6</xdr:row>
      <xdr:rowOff>352425</xdr:rowOff>
    </xdr:from>
    <xdr:to xmlns:xdr="http://schemas.openxmlformats.org/drawingml/2006/spreadsheetDrawing">
      <xdr:col>8</xdr:col>
      <xdr:colOff>894715</xdr:colOff>
      <xdr:row>8</xdr:row>
      <xdr:rowOff>333375</xdr:rowOff>
    </xdr:to>
    <xdr:cxnSp macro="">
      <xdr:nvCxnSpPr>
        <xdr:cNvPr id="7" name="直線矢印コネクタ 9"/>
        <xdr:cNvCxnSpPr>
          <a:cxnSpLocks noChangeShapeType="1"/>
          <a:stCxn id="6" idx="2"/>
        </xdr:cNvCxnSpPr>
      </xdr:nvCxnSpPr>
      <xdr:spPr>
        <a:xfrm flipH="1">
          <a:off x="8086725" y="2286000"/>
          <a:ext cx="227965" cy="742950"/>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5</xdr:col>
      <xdr:colOff>1009650</xdr:colOff>
      <xdr:row>8</xdr:row>
      <xdr:rowOff>295910</xdr:rowOff>
    </xdr:from>
    <xdr:to xmlns:xdr="http://schemas.openxmlformats.org/drawingml/2006/spreadsheetDrawing">
      <xdr:col>11</xdr:col>
      <xdr:colOff>47625</xdr:colOff>
      <xdr:row>10</xdr:row>
      <xdr:rowOff>86360</xdr:rowOff>
    </xdr:to>
    <xdr:sp macro="" textlink="">
      <xdr:nvSpPr>
        <xdr:cNvPr id="8" name="円/楕円 73"/>
        <xdr:cNvSpPr>
          <a:spLocks noChangeArrowheads="1"/>
        </xdr:cNvSpPr>
      </xdr:nvSpPr>
      <xdr:spPr>
        <a:xfrm>
          <a:off x="5324475" y="2991485"/>
          <a:ext cx="5238750" cy="552450"/>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0</xdr:col>
      <xdr:colOff>119380</xdr:colOff>
      <xdr:row>8</xdr:row>
      <xdr:rowOff>155575</xdr:rowOff>
    </xdr:from>
    <xdr:to xmlns:xdr="http://schemas.openxmlformats.org/drawingml/2006/spreadsheetDrawing">
      <xdr:col>2</xdr:col>
      <xdr:colOff>1154430</xdr:colOff>
      <xdr:row>17</xdr:row>
      <xdr:rowOff>0</xdr:rowOff>
    </xdr:to>
    <xdr:sp macro="" textlink="">
      <xdr:nvSpPr>
        <xdr:cNvPr id="9" name="正方形/長方形 8"/>
        <xdr:cNvSpPr/>
      </xdr:nvSpPr>
      <xdr:spPr>
        <a:xfrm>
          <a:off x="119380" y="2851150"/>
          <a:ext cx="1911350" cy="3143250"/>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11</xdr:col>
      <xdr:colOff>86360</xdr:colOff>
      <xdr:row>10</xdr:row>
      <xdr:rowOff>57150</xdr:rowOff>
    </xdr:from>
    <xdr:to xmlns:xdr="http://schemas.openxmlformats.org/drawingml/2006/spreadsheetDrawing">
      <xdr:col>11</xdr:col>
      <xdr:colOff>914400</xdr:colOff>
      <xdr:row>15</xdr:row>
      <xdr:rowOff>0</xdr:rowOff>
    </xdr:to>
    <xdr:sp macro="" textlink="">
      <xdr:nvSpPr>
        <xdr:cNvPr id="10" name="円/楕円 70"/>
        <xdr:cNvSpPr>
          <a:spLocks noChangeArrowheads="1"/>
        </xdr:cNvSpPr>
      </xdr:nvSpPr>
      <xdr:spPr>
        <a:xfrm>
          <a:off x="10601960" y="3514725"/>
          <a:ext cx="828040" cy="171767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7</xdr:col>
      <xdr:colOff>370840</xdr:colOff>
      <xdr:row>16</xdr:row>
      <xdr:rowOff>38735</xdr:rowOff>
    </xdr:from>
    <xdr:to xmlns:xdr="http://schemas.openxmlformats.org/drawingml/2006/spreadsheetDrawing">
      <xdr:col>8</xdr:col>
      <xdr:colOff>657860</xdr:colOff>
      <xdr:row>20</xdr:row>
      <xdr:rowOff>372110</xdr:rowOff>
    </xdr:to>
    <xdr:sp macro="" textlink="">
      <xdr:nvSpPr>
        <xdr:cNvPr id="11" name="円/楕円 66"/>
        <xdr:cNvSpPr>
          <a:spLocks noChangeArrowheads="1"/>
        </xdr:cNvSpPr>
      </xdr:nvSpPr>
      <xdr:spPr>
        <a:xfrm>
          <a:off x="6762115" y="5652135"/>
          <a:ext cx="1315720" cy="185737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5</xdr:col>
      <xdr:colOff>452755</xdr:colOff>
      <xdr:row>21</xdr:row>
      <xdr:rowOff>0</xdr:rowOff>
    </xdr:from>
    <xdr:to xmlns:xdr="http://schemas.openxmlformats.org/drawingml/2006/spreadsheetDrawing">
      <xdr:col>7</xdr:col>
      <xdr:colOff>83185</xdr:colOff>
      <xdr:row>22</xdr:row>
      <xdr:rowOff>55245</xdr:rowOff>
    </xdr:to>
    <xdr:sp macro="" textlink="">
      <xdr:nvSpPr>
        <xdr:cNvPr id="12" name="正方形/長方形 11"/>
        <xdr:cNvSpPr/>
      </xdr:nvSpPr>
      <xdr:spPr>
        <a:xfrm>
          <a:off x="4767580" y="7518400"/>
          <a:ext cx="1706880" cy="43624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夜勤・宿直の待機場所を記載。</a:t>
          </a:r>
        </a:p>
      </xdr:txBody>
    </xdr:sp>
    <xdr:clientData/>
  </xdr:twoCellAnchor>
  <xdr:twoCellAnchor>
    <xdr:from xmlns:xdr="http://schemas.openxmlformats.org/drawingml/2006/spreadsheetDrawing">
      <xdr:col>6</xdr:col>
      <xdr:colOff>600075</xdr:colOff>
      <xdr:row>18</xdr:row>
      <xdr:rowOff>304800</xdr:rowOff>
    </xdr:from>
    <xdr:to xmlns:xdr="http://schemas.openxmlformats.org/drawingml/2006/spreadsheetDrawing">
      <xdr:col>7</xdr:col>
      <xdr:colOff>304800</xdr:colOff>
      <xdr:row>21</xdr:row>
      <xdr:rowOff>0</xdr:rowOff>
    </xdr:to>
    <xdr:cxnSp macro="">
      <xdr:nvCxnSpPr>
        <xdr:cNvPr id="13" name="直線矢印コネクタ 28"/>
        <xdr:cNvCxnSpPr>
          <a:cxnSpLocks noChangeShapeType="1"/>
        </xdr:cNvCxnSpPr>
      </xdr:nvCxnSpPr>
      <xdr:spPr>
        <a:xfrm flipV="1">
          <a:off x="5953125" y="6680200"/>
          <a:ext cx="742950" cy="838200"/>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2</xdr:col>
      <xdr:colOff>1143635</xdr:colOff>
      <xdr:row>14</xdr:row>
      <xdr:rowOff>114300</xdr:rowOff>
    </xdr:from>
    <xdr:to xmlns:xdr="http://schemas.openxmlformats.org/drawingml/2006/spreadsheetDrawing">
      <xdr:col>9</xdr:col>
      <xdr:colOff>286385</xdr:colOff>
      <xdr:row>15</xdr:row>
      <xdr:rowOff>132715</xdr:rowOff>
    </xdr:to>
    <xdr:cxnSp macro="">
      <xdr:nvCxnSpPr>
        <xdr:cNvPr id="14" name="直線矢印コネクタ 31"/>
        <xdr:cNvCxnSpPr>
          <a:cxnSpLocks noChangeShapeType="1"/>
        </xdr:cNvCxnSpPr>
      </xdr:nvCxnSpPr>
      <xdr:spPr>
        <a:xfrm flipV="1">
          <a:off x="2019935" y="4991735"/>
          <a:ext cx="6715125" cy="373380"/>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9</xdr:col>
      <xdr:colOff>332740</xdr:colOff>
      <xdr:row>13</xdr:row>
      <xdr:rowOff>47625</xdr:rowOff>
    </xdr:from>
    <xdr:to xmlns:xdr="http://schemas.openxmlformats.org/drawingml/2006/spreadsheetDrawing">
      <xdr:col>9</xdr:col>
      <xdr:colOff>742950</xdr:colOff>
      <xdr:row>14</xdr:row>
      <xdr:rowOff>352425</xdr:rowOff>
    </xdr:to>
    <xdr:sp macro="" textlink="">
      <xdr:nvSpPr>
        <xdr:cNvPr id="15" name="円/楕円 64"/>
        <xdr:cNvSpPr>
          <a:spLocks noChangeArrowheads="1"/>
        </xdr:cNvSpPr>
      </xdr:nvSpPr>
      <xdr:spPr>
        <a:xfrm>
          <a:off x="8781415" y="4570095"/>
          <a:ext cx="410210" cy="65976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6</xdr:col>
      <xdr:colOff>190500</xdr:colOff>
      <xdr:row>10</xdr:row>
      <xdr:rowOff>57150</xdr:rowOff>
    </xdr:from>
    <xdr:to xmlns:xdr="http://schemas.openxmlformats.org/drawingml/2006/spreadsheetDrawing">
      <xdr:col>10</xdr:col>
      <xdr:colOff>847725</xdr:colOff>
      <xdr:row>15</xdr:row>
      <xdr:rowOff>333375</xdr:rowOff>
    </xdr:to>
    <xdr:sp macro="" textlink="">
      <xdr:nvSpPr>
        <xdr:cNvPr id="16" name="角丸四角形 36"/>
        <xdr:cNvSpPr>
          <a:spLocks noChangeArrowheads="1"/>
        </xdr:cNvSpPr>
      </xdr:nvSpPr>
      <xdr:spPr>
        <a:xfrm>
          <a:off x="5543550" y="3514725"/>
          <a:ext cx="4791075" cy="20510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mlns:xdr="http://schemas.openxmlformats.org/drawingml/2006/spreadsheetDrawing">
      <xdr:col>4</xdr:col>
      <xdr:colOff>250190</xdr:colOff>
      <xdr:row>16</xdr:row>
      <xdr:rowOff>155575</xdr:rowOff>
    </xdr:from>
    <xdr:to xmlns:xdr="http://schemas.openxmlformats.org/drawingml/2006/spreadsheetDrawing">
      <xdr:col>6</xdr:col>
      <xdr:colOff>697230</xdr:colOff>
      <xdr:row>19</xdr:row>
      <xdr:rowOff>288290</xdr:rowOff>
    </xdr:to>
    <xdr:sp macro="" textlink="">
      <xdr:nvSpPr>
        <xdr:cNvPr id="17" name="正方形/長方形 16"/>
        <xdr:cNvSpPr/>
      </xdr:nvSpPr>
      <xdr:spPr>
        <a:xfrm>
          <a:off x="3536315" y="5768975"/>
          <a:ext cx="2513965" cy="1275715"/>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　必ず「夜間支援の対象者数（人）」＝「１人の夜間支援従事者が支援を行う利用者の数（人）」となること。</a:t>
          </a:r>
        </a:p>
      </xdr:txBody>
    </xdr:sp>
    <xdr:clientData/>
  </xdr:twoCellAnchor>
  <xdr:twoCellAnchor>
    <xdr:from xmlns:xdr="http://schemas.openxmlformats.org/drawingml/2006/spreadsheetDrawing">
      <xdr:col>6</xdr:col>
      <xdr:colOff>723900</xdr:colOff>
      <xdr:row>16</xdr:row>
      <xdr:rowOff>8890</xdr:rowOff>
    </xdr:from>
    <xdr:to xmlns:xdr="http://schemas.openxmlformats.org/drawingml/2006/spreadsheetDrawing">
      <xdr:col>7</xdr:col>
      <xdr:colOff>133985</xdr:colOff>
      <xdr:row>17</xdr:row>
      <xdr:rowOff>381000</xdr:rowOff>
    </xdr:to>
    <xdr:cxnSp macro="">
      <xdr:nvCxnSpPr>
        <xdr:cNvPr id="18" name="直線矢印コネクタ 38"/>
        <xdr:cNvCxnSpPr>
          <a:cxnSpLocks noChangeShapeType="1"/>
        </xdr:cNvCxnSpPr>
      </xdr:nvCxnSpPr>
      <xdr:spPr>
        <a:xfrm flipV="1">
          <a:off x="6076950" y="5622290"/>
          <a:ext cx="448310" cy="753110"/>
        </a:xfrm>
        <a:prstGeom prst="straightConnector1">
          <a:avLst/>
        </a:prstGeom>
        <a:noFill/>
        <a:ln w="15875" algn="ctr">
          <a:solidFill>
            <a:srgbClr val="F79646"/>
          </a:solidFill>
          <a:round/>
          <a:headEnd/>
          <a:tailEnd type="arrow" w="med" len="med"/>
        </a:ln>
      </xdr:spPr>
    </xdr:cxnSp>
    <xdr:clientData/>
  </xdr:twoCellAnchor>
  <xdr:twoCellAnchor>
    <xdr:from xmlns:xdr="http://schemas.openxmlformats.org/drawingml/2006/spreadsheetDrawing">
      <xdr:col>10</xdr:col>
      <xdr:colOff>38100</xdr:colOff>
      <xdr:row>39</xdr:row>
      <xdr:rowOff>437515</xdr:rowOff>
    </xdr:from>
    <xdr:to xmlns:xdr="http://schemas.openxmlformats.org/drawingml/2006/spreadsheetDrawing">
      <xdr:col>10</xdr:col>
      <xdr:colOff>894715</xdr:colOff>
      <xdr:row>43</xdr:row>
      <xdr:rowOff>304800</xdr:rowOff>
    </xdr:to>
    <xdr:sp macro="" textlink="">
      <xdr:nvSpPr>
        <xdr:cNvPr id="19" name="円/楕円 61"/>
        <xdr:cNvSpPr>
          <a:spLocks noChangeArrowheads="1"/>
        </xdr:cNvSpPr>
      </xdr:nvSpPr>
      <xdr:spPr>
        <a:xfrm>
          <a:off x="9525000" y="14585315"/>
          <a:ext cx="856615" cy="146748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7</xdr:col>
      <xdr:colOff>189865</xdr:colOff>
      <xdr:row>43</xdr:row>
      <xdr:rowOff>24130</xdr:rowOff>
    </xdr:from>
    <xdr:to xmlns:xdr="http://schemas.openxmlformats.org/drawingml/2006/spreadsheetDrawing">
      <xdr:col>8</xdr:col>
      <xdr:colOff>842645</xdr:colOff>
      <xdr:row>44</xdr:row>
      <xdr:rowOff>22225</xdr:rowOff>
    </xdr:to>
    <xdr:sp macro="" textlink="">
      <xdr:nvSpPr>
        <xdr:cNvPr id="20" name="正方形/長方形 19"/>
        <xdr:cNvSpPr/>
      </xdr:nvSpPr>
      <xdr:spPr>
        <a:xfrm>
          <a:off x="6581140" y="15772130"/>
          <a:ext cx="1681480" cy="37909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8</xdr:col>
      <xdr:colOff>894715</xdr:colOff>
      <xdr:row>42</xdr:row>
      <xdr:rowOff>38735</xdr:rowOff>
    </xdr:from>
    <xdr:to xmlns:xdr="http://schemas.openxmlformats.org/drawingml/2006/spreadsheetDrawing">
      <xdr:col>10</xdr:col>
      <xdr:colOff>8890</xdr:colOff>
      <xdr:row>43</xdr:row>
      <xdr:rowOff>0</xdr:rowOff>
    </xdr:to>
    <xdr:cxnSp macro="">
      <xdr:nvCxnSpPr>
        <xdr:cNvPr id="21" name="直線矢印コネクタ 46"/>
        <xdr:cNvCxnSpPr>
          <a:cxnSpLocks noChangeShapeType="1"/>
        </xdr:cNvCxnSpPr>
      </xdr:nvCxnSpPr>
      <xdr:spPr>
        <a:xfrm flipV="1">
          <a:off x="8314690" y="15405735"/>
          <a:ext cx="1181100" cy="342265"/>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6</xdr:col>
      <xdr:colOff>19050</xdr:colOff>
      <xdr:row>40</xdr:row>
      <xdr:rowOff>8890</xdr:rowOff>
    </xdr:from>
    <xdr:to xmlns:xdr="http://schemas.openxmlformats.org/drawingml/2006/spreadsheetDrawing">
      <xdr:col>6</xdr:col>
      <xdr:colOff>1009650</xdr:colOff>
      <xdr:row>43</xdr:row>
      <xdr:rowOff>8890</xdr:rowOff>
    </xdr:to>
    <xdr:sp macro="" textlink="">
      <xdr:nvSpPr>
        <xdr:cNvPr id="22" name="円/楕円 61"/>
        <xdr:cNvSpPr>
          <a:spLocks noChangeArrowheads="1"/>
        </xdr:cNvSpPr>
      </xdr:nvSpPr>
      <xdr:spPr>
        <a:xfrm>
          <a:off x="5372100" y="14613890"/>
          <a:ext cx="990600" cy="1143000"/>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4</xdr:col>
      <xdr:colOff>321945</xdr:colOff>
      <xdr:row>43</xdr:row>
      <xdr:rowOff>12065</xdr:rowOff>
    </xdr:from>
    <xdr:to xmlns:xdr="http://schemas.openxmlformats.org/drawingml/2006/spreadsheetDrawing">
      <xdr:col>6</xdr:col>
      <xdr:colOff>142875</xdr:colOff>
      <xdr:row>44</xdr:row>
      <xdr:rowOff>0</xdr:rowOff>
    </xdr:to>
    <xdr:sp macro="" textlink="">
      <xdr:nvSpPr>
        <xdr:cNvPr id="23" name="正方形/長方形 22"/>
        <xdr:cNvSpPr/>
      </xdr:nvSpPr>
      <xdr:spPr>
        <a:xfrm>
          <a:off x="3608070" y="15760065"/>
          <a:ext cx="1887855" cy="36893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6</xdr:col>
      <xdr:colOff>142875</xdr:colOff>
      <xdr:row>42</xdr:row>
      <xdr:rowOff>381000</xdr:rowOff>
    </xdr:from>
    <xdr:to xmlns:xdr="http://schemas.openxmlformats.org/drawingml/2006/spreadsheetDrawing">
      <xdr:col>6</xdr:col>
      <xdr:colOff>486410</xdr:colOff>
      <xdr:row>43</xdr:row>
      <xdr:rowOff>333375</xdr:rowOff>
    </xdr:to>
    <xdr:cxnSp macro="">
      <xdr:nvCxnSpPr>
        <xdr:cNvPr id="24" name="直線矢印コネクタ 52"/>
        <xdr:cNvCxnSpPr>
          <a:cxnSpLocks noChangeShapeType="1"/>
        </xdr:cNvCxnSpPr>
      </xdr:nvCxnSpPr>
      <xdr:spPr>
        <a:xfrm flipV="1">
          <a:off x="5495925" y="15748000"/>
          <a:ext cx="343535" cy="333375"/>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7</xdr:col>
      <xdr:colOff>485775</xdr:colOff>
      <xdr:row>44</xdr:row>
      <xdr:rowOff>38735</xdr:rowOff>
    </xdr:from>
    <xdr:to xmlns:xdr="http://schemas.openxmlformats.org/drawingml/2006/spreadsheetDrawing">
      <xdr:col>8</xdr:col>
      <xdr:colOff>457835</xdr:colOff>
      <xdr:row>45</xdr:row>
      <xdr:rowOff>381000</xdr:rowOff>
    </xdr:to>
    <xdr:sp macro="" textlink="">
      <xdr:nvSpPr>
        <xdr:cNvPr id="25" name="円/楕円 61"/>
        <xdr:cNvSpPr>
          <a:spLocks noChangeArrowheads="1"/>
        </xdr:cNvSpPr>
      </xdr:nvSpPr>
      <xdr:spPr>
        <a:xfrm>
          <a:off x="6877050" y="16167735"/>
          <a:ext cx="1000760" cy="72326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8</xdr:col>
      <xdr:colOff>457835</xdr:colOff>
      <xdr:row>45</xdr:row>
      <xdr:rowOff>8890</xdr:rowOff>
    </xdr:from>
    <xdr:to xmlns:xdr="http://schemas.openxmlformats.org/drawingml/2006/spreadsheetDrawing">
      <xdr:col>8</xdr:col>
      <xdr:colOff>1000760</xdr:colOff>
      <xdr:row>45</xdr:row>
      <xdr:rowOff>191135</xdr:rowOff>
    </xdr:to>
    <xdr:cxnSp macro="">
      <xdr:nvCxnSpPr>
        <xdr:cNvPr id="26" name="直線矢印コネクタ 60"/>
        <xdr:cNvCxnSpPr>
          <a:cxnSpLocks noChangeShapeType="1"/>
          <a:endCxn id="25" idx="6"/>
        </xdr:cNvCxnSpPr>
      </xdr:nvCxnSpPr>
      <xdr:spPr>
        <a:xfrm flipH="1" flipV="1">
          <a:off x="7877810" y="16518890"/>
          <a:ext cx="542925" cy="182245"/>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9</xdr:col>
      <xdr:colOff>0</xdr:colOff>
      <xdr:row>44</xdr:row>
      <xdr:rowOff>381000</xdr:rowOff>
    </xdr:from>
    <xdr:to xmlns:xdr="http://schemas.openxmlformats.org/drawingml/2006/spreadsheetDrawing">
      <xdr:col>10</xdr:col>
      <xdr:colOff>640715</xdr:colOff>
      <xdr:row>45</xdr:row>
      <xdr:rowOff>381000</xdr:rowOff>
    </xdr:to>
    <xdr:sp macro="" textlink="">
      <xdr:nvSpPr>
        <xdr:cNvPr id="27" name="正方形/長方形 26"/>
        <xdr:cNvSpPr/>
      </xdr:nvSpPr>
      <xdr:spPr>
        <a:xfrm>
          <a:off x="8448675" y="16510000"/>
          <a:ext cx="1678940" cy="38100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9</xdr:col>
      <xdr:colOff>739140</xdr:colOff>
      <xdr:row>17</xdr:row>
      <xdr:rowOff>12065</xdr:rowOff>
    </xdr:from>
    <xdr:to xmlns:xdr="http://schemas.openxmlformats.org/drawingml/2006/spreadsheetDrawing">
      <xdr:col>11</xdr:col>
      <xdr:colOff>355600</xdr:colOff>
      <xdr:row>18</xdr:row>
      <xdr:rowOff>81915</xdr:rowOff>
    </xdr:to>
    <xdr:sp macro="" textlink="">
      <xdr:nvSpPr>
        <xdr:cNvPr id="28" name="正方形/長方形 27"/>
        <xdr:cNvSpPr/>
      </xdr:nvSpPr>
      <xdr:spPr>
        <a:xfrm>
          <a:off x="9187815" y="6006465"/>
          <a:ext cx="1683385" cy="45085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10</xdr:col>
      <xdr:colOff>247650</xdr:colOff>
      <xdr:row>14</xdr:row>
      <xdr:rowOff>352425</xdr:rowOff>
    </xdr:from>
    <xdr:to xmlns:xdr="http://schemas.openxmlformats.org/drawingml/2006/spreadsheetDrawing">
      <xdr:col>11</xdr:col>
      <xdr:colOff>372110</xdr:colOff>
      <xdr:row>17</xdr:row>
      <xdr:rowOff>0</xdr:rowOff>
    </xdr:to>
    <xdr:cxnSp macro="">
      <xdr:nvCxnSpPr>
        <xdr:cNvPr id="29" name="直線矢印コネクタ 46"/>
        <xdr:cNvCxnSpPr>
          <a:cxnSpLocks noChangeShapeType="1"/>
        </xdr:cNvCxnSpPr>
      </xdr:nvCxnSpPr>
      <xdr:spPr>
        <a:xfrm flipV="1">
          <a:off x="9734550" y="5229860"/>
          <a:ext cx="1153160" cy="764540"/>
        </a:xfrm>
        <a:prstGeom prst="straightConnector1">
          <a:avLst/>
        </a:prstGeom>
        <a:noFill/>
        <a:ln w="15875" algn="ctr">
          <a:solidFill>
            <a:srgbClr val="0000FF"/>
          </a:solidFill>
          <a:round/>
          <a:headEnd/>
          <a:tailEnd type="arrow" w="med" len="med"/>
        </a:ln>
      </xdr:spPr>
    </xdr:cxn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12</xdr:col>
      <xdr:colOff>75565</xdr:colOff>
      <xdr:row>2</xdr:row>
      <xdr:rowOff>71755</xdr:rowOff>
    </xdr:from>
    <xdr:to xmlns:xdr="http://schemas.openxmlformats.org/drawingml/2006/spreadsheetDrawing">
      <xdr:col>43</xdr:col>
      <xdr:colOff>74295</xdr:colOff>
      <xdr:row>4</xdr:row>
      <xdr:rowOff>33655</xdr:rowOff>
    </xdr:to>
    <xdr:sp macro="" textlink="">
      <xdr:nvSpPr>
        <xdr:cNvPr id="2" name="角丸四角形 1"/>
        <xdr:cNvSpPr/>
      </xdr:nvSpPr>
      <xdr:spPr>
        <a:xfrm>
          <a:off x="1675765" y="424815"/>
          <a:ext cx="4132580" cy="31496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a:ea typeface="ＭＳ ゴシック"/>
            </a:rPr>
            <a:t>移行支援住居におけるサービス管理責任者　配置数算定票</a:t>
          </a:r>
          <a:endParaRPr kumimoji="1" lang="en-US" altLang="ja-JP" sz="1100" b="1">
            <a:solidFill>
              <a:schemeClr val="tx1"/>
            </a:solidFill>
            <a:latin typeface="ＭＳ ゴシック"/>
            <a:ea typeface="ＭＳ ゴシック"/>
          </a:endParaRPr>
        </a:p>
      </xdr:txBody>
    </xdr:sp>
    <xdr:clientData/>
  </xdr:twoCellAnchor>
  <xdr:twoCellAnchor>
    <xdr:from xmlns:xdr="http://schemas.openxmlformats.org/drawingml/2006/spreadsheetDrawing">
      <xdr:col>56</xdr:col>
      <xdr:colOff>76200</xdr:colOff>
      <xdr:row>0</xdr:row>
      <xdr:rowOff>46990</xdr:rowOff>
    </xdr:from>
    <xdr:to xmlns:xdr="http://schemas.openxmlformats.org/drawingml/2006/spreadsheetDrawing">
      <xdr:col>60</xdr:col>
      <xdr:colOff>46990</xdr:colOff>
      <xdr:row>3</xdr:row>
      <xdr:rowOff>81915</xdr:rowOff>
    </xdr:to>
    <xdr:sp macro="" textlink="">
      <xdr:nvSpPr>
        <xdr:cNvPr id="3" name="角丸四角形 2"/>
        <xdr:cNvSpPr/>
      </xdr:nvSpPr>
      <xdr:spPr>
        <a:xfrm>
          <a:off x="7543800" y="46990"/>
          <a:ext cx="2675890" cy="56451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twoCellAnchor>
    <xdr:from xmlns:xdr="http://schemas.openxmlformats.org/drawingml/2006/spreadsheetDrawing">
      <xdr:col>37</xdr:col>
      <xdr:colOff>62230</xdr:colOff>
      <xdr:row>46</xdr:row>
      <xdr:rowOff>49530</xdr:rowOff>
    </xdr:from>
    <xdr:to xmlns:xdr="http://schemas.openxmlformats.org/drawingml/2006/spreadsheetDrawing">
      <xdr:col>42</xdr:col>
      <xdr:colOff>99060</xdr:colOff>
      <xdr:row>48</xdr:row>
      <xdr:rowOff>19685</xdr:rowOff>
    </xdr:to>
    <xdr:sp macro="" textlink="">
      <xdr:nvSpPr>
        <xdr:cNvPr id="4" name="矢印: 上向き折線 3"/>
        <xdr:cNvSpPr/>
      </xdr:nvSpPr>
      <xdr:spPr>
        <a:xfrm flipV="1">
          <a:off x="4996180" y="8169910"/>
          <a:ext cx="703580" cy="323215"/>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12</xdr:col>
      <xdr:colOff>75565</xdr:colOff>
      <xdr:row>2</xdr:row>
      <xdr:rowOff>71755</xdr:rowOff>
    </xdr:from>
    <xdr:to xmlns:xdr="http://schemas.openxmlformats.org/drawingml/2006/spreadsheetDrawing">
      <xdr:col>43</xdr:col>
      <xdr:colOff>74295</xdr:colOff>
      <xdr:row>4</xdr:row>
      <xdr:rowOff>33655</xdr:rowOff>
    </xdr:to>
    <xdr:sp macro="" textlink="">
      <xdr:nvSpPr>
        <xdr:cNvPr id="2" name="角丸四角形 1"/>
        <xdr:cNvSpPr/>
      </xdr:nvSpPr>
      <xdr:spPr>
        <a:xfrm>
          <a:off x="1675765" y="424815"/>
          <a:ext cx="4132580" cy="31496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a:ea typeface="ＭＳ ゴシック"/>
            </a:rPr>
            <a:t>移行支援住居におけるサービス管理責任者　配置数算定票</a:t>
          </a:r>
          <a:endParaRPr kumimoji="1" lang="en-US" altLang="ja-JP" sz="1100" b="1">
            <a:solidFill>
              <a:schemeClr val="tx1"/>
            </a:solidFill>
            <a:latin typeface="ＭＳ ゴシック"/>
            <a:ea typeface="ＭＳ ゴシック"/>
          </a:endParaRPr>
        </a:p>
      </xdr:txBody>
    </xdr:sp>
    <xdr:clientData/>
  </xdr:twoCellAnchor>
  <xdr:twoCellAnchor>
    <xdr:from xmlns:xdr="http://schemas.openxmlformats.org/drawingml/2006/spreadsheetDrawing">
      <xdr:col>56</xdr:col>
      <xdr:colOff>76200</xdr:colOff>
      <xdr:row>0</xdr:row>
      <xdr:rowOff>46990</xdr:rowOff>
    </xdr:from>
    <xdr:to xmlns:xdr="http://schemas.openxmlformats.org/drawingml/2006/spreadsheetDrawing">
      <xdr:col>60</xdr:col>
      <xdr:colOff>46990</xdr:colOff>
      <xdr:row>3</xdr:row>
      <xdr:rowOff>81915</xdr:rowOff>
    </xdr:to>
    <xdr:sp macro="" textlink="">
      <xdr:nvSpPr>
        <xdr:cNvPr id="3" name="角丸四角形 2"/>
        <xdr:cNvSpPr/>
      </xdr:nvSpPr>
      <xdr:spPr>
        <a:xfrm>
          <a:off x="7543800" y="46990"/>
          <a:ext cx="2675890" cy="56451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twoCellAnchor>
    <xdr:from xmlns:xdr="http://schemas.openxmlformats.org/drawingml/2006/spreadsheetDrawing">
      <xdr:col>37</xdr:col>
      <xdr:colOff>62230</xdr:colOff>
      <xdr:row>46</xdr:row>
      <xdr:rowOff>49530</xdr:rowOff>
    </xdr:from>
    <xdr:to xmlns:xdr="http://schemas.openxmlformats.org/drawingml/2006/spreadsheetDrawing">
      <xdr:col>42</xdr:col>
      <xdr:colOff>99060</xdr:colOff>
      <xdr:row>48</xdr:row>
      <xdr:rowOff>19685</xdr:rowOff>
    </xdr:to>
    <xdr:sp macro="" textlink="">
      <xdr:nvSpPr>
        <xdr:cNvPr id="4" name="矢印: 上向き折線 3"/>
        <xdr:cNvSpPr/>
      </xdr:nvSpPr>
      <xdr:spPr>
        <a:xfrm flipV="1">
          <a:off x="4996180" y="8169910"/>
          <a:ext cx="703580" cy="323215"/>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oneCellAnchor>
    <xdr:from xmlns:xdr="http://schemas.openxmlformats.org/drawingml/2006/spreadsheetDrawing">
      <xdr:col>0</xdr:col>
      <xdr:colOff>42545</xdr:colOff>
      <xdr:row>0</xdr:row>
      <xdr:rowOff>90170</xdr:rowOff>
    </xdr:from>
    <xdr:ext cx="800735" cy="276225"/>
    <xdr:sp macro="" textlink="">
      <xdr:nvSpPr>
        <xdr:cNvPr id="2" name="テキスト ボックス 1"/>
        <xdr:cNvSpPr txBox="1"/>
      </xdr:nvSpPr>
      <xdr:spPr>
        <a:xfrm>
          <a:off x="42545" y="90170"/>
          <a:ext cx="80073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mn-ea"/>
              <a:ea typeface="+mn-ea"/>
            </a:rPr>
            <a:t>（別紙４２）</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4</xdr:col>
      <xdr:colOff>38735</xdr:colOff>
      <xdr:row>0</xdr:row>
      <xdr:rowOff>86995</xdr:rowOff>
    </xdr:from>
    <xdr:to xmlns:xdr="http://schemas.openxmlformats.org/drawingml/2006/spreadsheetDrawing">
      <xdr:col>35</xdr:col>
      <xdr:colOff>194310</xdr:colOff>
      <xdr:row>2</xdr:row>
      <xdr:rowOff>31115</xdr:rowOff>
    </xdr:to>
    <xdr:sp macro="" textlink="">
      <xdr:nvSpPr>
        <xdr:cNvPr id="2" name="AutoShape 1"/>
        <xdr:cNvSpPr>
          <a:spLocks noChangeArrowheads="1"/>
        </xdr:cNvSpPr>
      </xdr:nvSpPr>
      <xdr:spPr>
        <a:xfrm>
          <a:off x="1229360" y="86995"/>
          <a:ext cx="8423275" cy="477520"/>
        </a:xfrm>
        <a:prstGeom prst="roundRect">
          <a:avLst>
            <a:gd name="adj" fmla="val 16667"/>
          </a:avLst>
        </a:prstGeom>
        <a:solidFill>
          <a:srgbClr xmlns:mc="http://schemas.openxmlformats.org/markup-compatibility/2006" xmlns:a14="http://schemas.microsoft.com/office/drawing/2010/main" val="FFFFFF" a14:legacySpreadsheetColorIndex="65" mc:Ignorable="a14"/>
        </a:solidFill>
        <a:ln w="285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mlns:xdr="http://schemas.openxmlformats.org/drawingml/2006/spreadsheetDrawing">
      <xdr:col>1</xdr:col>
      <xdr:colOff>31115</xdr:colOff>
      <xdr:row>76</xdr:row>
      <xdr:rowOff>200025</xdr:rowOff>
    </xdr:from>
    <xdr:to xmlns:xdr="http://schemas.openxmlformats.org/drawingml/2006/spreadsheetDrawing">
      <xdr:col>66</xdr:col>
      <xdr:colOff>130175</xdr:colOff>
      <xdr:row>86</xdr:row>
      <xdr:rowOff>184150</xdr:rowOff>
    </xdr:to>
    <xdr:sp macro="" textlink="">
      <xdr:nvSpPr>
        <xdr:cNvPr id="3" name="角丸四角形 2"/>
        <xdr:cNvSpPr/>
      </xdr:nvSpPr>
      <xdr:spPr>
        <a:xfrm>
          <a:off x="316865" y="20602575"/>
          <a:ext cx="17510760" cy="2651125"/>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a:ea typeface="ＭＳ ゴシック"/>
            </a:rPr>
            <a:t>手順１　サービス類型を選択　　　　→</a:t>
          </a:r>
          <a:r>
            <a:rPr kumimoji="1" lang="ja-JP" altLang="en-US" sz="1200" b="0" u="sng">
              <a:solidFill>
                <a:schemeClr val="tx1"/>
              </a:solidFill>
              <a:latin typeface="ＭＳ ゴシック"/>
              <a:ea typeface="ＭＳ ゴシック"/>
            </a:rPr>
            <a:t>１　サービス類型</a:t>
          </a:r>
          <a:endParaRPr kumimoji="1" lang="en-US" altLang="ja-JP" sz="1200" b="0" u="sng">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２　運営状況を選択　　　　　　→</a:t>
          </a:r>
          <a:r>
            <a:rPr kumimoji="1" lang="ja-JP" altLang="en-US" sz="1200" b="0" u="sng">
              <a:solidFill>
                <a:schemeClr val="tx1"/>
              </a:solidFill>
              <a:effectLst/>
              <a:latin typeface="ＭＳ ゴシック"/>
              <a:ea typeface="ＭＳ ゴシック"/>
              <a:cs typeface="+mn-cs"/>
            </a:rPr>
            <a:t>２　運営状況</a:t>
          </a:r>
          <a:endParaRPr kumimoji="1" lang="en-US" altLang="ja-JP" sz="1200" b="0" u="sng">
            <a:solidFill>
              <a:schemeClr val="tx1"/>
            </a:solidFill>
            <a:effectLst/>
            <a:latin typeface="ＭＳ ゴシック"/>
            <a:ea typeface="ＭＳ ゴシック"/>
            <a:cs typeface="+mn-cs"/>
          </a:endParaRPr>
        </a:p>
        <a:p>
          <a:pPr algn="l"/>
          <a:r>
            <a:rPr kumimoji="1" lang="ja-JP" altLang="en-US" sz="1200" b="0">
              <a:solidFill>
                <a:schemeClr val="tx1"/>
              </a:solidFill>
              <a:effectLst/>
              <a:latin typeface="ＭＳ ゴシック"/>
              <a:ea typeface="ＭＳ ゴシック"/>
              <a:cs typeface="+mn-cs"/>
            </a:rPr>
            <a:t>手順３　</a:t>
          </a:r>
          <a:r>
            <a:rPr kumimoji="1" lang="ja-JP" altLang="en-US" sz="1200" b="0">
              <a:solidFill>
                <a:schemeClr val="tx1"/>
              </a:solidFill>
              <a:latin typeface="ＭＳ ゴシック"/>
              <a:ea typeface="ＭＳ ゴシック"/>
            </a:rPr>
            <a:t>対象となる利用者数を算出　→</a:t>
          </a:r>
          <a:r>
            <a:rPr kumimoji="1" lang="ja-JP" altLang="en-US" sz="1200" b="0" u="sng">
              <a:solidFill>
                <a:schemeClr val="tx1"/>
              </a:solidFill>
              <a:latin typeface="ＭＳ ゴシック"/>
              <a:ea typeface="ＭＳ ゴシック"/>
            </a:rPr>
            <a:t>３　利用者数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・「２　運営状況</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で①を選択した場合</a:t>
          </a:r>
          <a:r>
            <a:rPr kumimoji="1" lang="ja-JP" altLang="en-US" sz="1200" b="0">
              <a:solidFill>
                <a:schemeClr val="tx1"/>
              </a:solidFill>
              <a:latin typeface="ＭＳ ゴシック"/>
              <a:ea typeface="ＭＳ ゴシック"/>
            </a:rPr>
            <a:t>は、３に各々の推定数を記載する。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a:t>
          </a:r>
          <a:r>
            <a:rPr kumimoji="1" lang="ja-JP" altLang="ja-JP" sz="1200" b="0">
              <a:solidFill>
                <a:schemeClr val="tx1"/>
              </a:solidFill>
              <a:effectLst/>
              <a:latin typeface="ＭＳ ゴシック"/>
              <a:ea typeface="ＭＳ ゴシック"/>
              <a:cs typeface="+mn-cs"/>
            </a:rPr>
            <a:t>「２　運営状況」で</a:t>
          </a:r>
          <a:r>
            <a:rPr kumimoji="1" lang="ja-JP" altLang="en-US" sz="1200" b="0">
              <a:solidFill>
                <a:schemeClr val="tx1"/>
              </a:solidFill>
              <a:effectLst/>
              <a:latin typeface="ＭＳ ゴシック"/>
              <a:ea typeface="ＭＳ ゴシック"/>
              <a:cs typeface="+mn-cs"/>
            </a:rPr>
            <a:t>②③</a:t>
          </a:r>
          <a:r>
            <a:rPr kumimoji="1" lang="ja-JP" altLang="ja-JP" sz="1200" b="0">
              <a:solidFill>
                <a:schemeClr val="tx1"/>
              </a:solidFill>
              <a:effectLst/>
              <a:latin typeface="ＭＳ ゴシック"/>
              <a:ea typeface="ＭＳ ゴシック"/>
              <a:cs typeface="+mn-cs"/>
            </a:rPr>
            <a:t>を選択した場合は、</a:t>
          </a:r>
          <a:r>
            <a:rPr kumimoji="1" lang="ja-JP" altLang="en-US" sz="1200" b="0">
              <a:solidFill>
                <a:schemeClr val="tx1"/>
              </a:solidFill>
              <a:latin typeface="ＭＳ ゴシック"/>
              <a:ea typeface="ＭＳ ゴシック"/>
            </a:rPr>
            <a:t>別紙参考表の計算式で算出された値を転記する。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手順４　基準上置くべき従業者数が表示される　→</a:t>
          </a:r>
          <a:r>
            <a:rPr kumimoji="1" lang="ja-JP" altLang="en-US" sz="1200" b="0" u="sng">
              <a:solidFill>
                <a:schemeClr val="tx1"/>
              </a:solidFill>
              <a:latin typeface="ＭＳ ゴシック"/>
              <a:ea typeface="ＭＳ ゴシック"/>
            </a:rPr>
            <a:t>４　基準上置くべき従業者数</a:t>
          </a:r>
        </a:p>
        <a:p>
          <a:pPr algn="l"/>
          <a:r>
            <a:rPr kumimoji="1" lang="ja-JP" altLang="en-US" sz="1200" b="0">
              <a:solidFill>
                <a:schemeClr val="tx1"/>
              </a:solidFill>
              <a:latin typeface="ＭＳ ゴシック"/>
              <a:ea typeface="ＭＳ ゴシック"/>
            </a:rPr>
            <a:t>手順５　「従業者の勤務体制一覧表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latin typeface="ＭＳ ゴシック"/>
              <a:ea typeface="ＭＳ ゴシック"/>
            </a:rPr>
            <a:t>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手順６　「５　当該事業所における基準上置くべき従業者数」が表示される　</a:t>
          </a:r>
          <a:r>
            <a:rPr kumimoji="1" lang="ja-JP" altLang="en-US" sz="1200" b="0" u="sng">
              <a:solidFill>
                <a:schemeClr val="tx1"/>
              </a:solidFill>
              <a:latin typeface="ＭＳ ゴシック"/>
              <a:ea typeface="ＭＳ ゴシック"/>
            </a:rPr>
            <a:t>→５　当該事業所における基準上置くべき従業者数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手順７　「４</a:t>
          </a:r>
          <a:r>
            <a:rPr kumimoji="1" lang="ja-JP" altLang="ja-JP" sz="1200" b="0">
              <a:solidFill>
                <a:schemeClr val="tx1"/>
              </a:solidFill>
              <a:effectLst/>
              <a:latin typeface="ＭＳ ゴシック"/>
              <a:ea typeface="ＭＳ ゴシック"/>
              <a:cs typeface="+mn-cs"/>
            </a:rPr>
            <a:t>　基準上置くべき従業者数</a:t>
          </a:r>
          <a:r>
            <a:rPr kumimoji="1" lang="ja-JP" altLang="en-US" sz="1200" b="0">
              <a:solidFill>
                <a:schemeClr val="tx1"/>
              </a:solidFill>
              <a:latin typeface="ＭＳ ゴシック"/>
              <a:ea typeface="ＭＳ ゴシック"/>
            </a:rPr>
            <a:t>」と</a:t>
          </a:r>
          <a:r>
            <a:rPr kumimoji="1" lang="ja-JP" altLang="ja-JP" sz="1200" b="0">
              <a:solidFill>
                <a:schemeClr val="tx1"/>
              </a:solidFill>
              <a:effectLst/>
              <a:latin typeface="ＭＳ ゴシック"/>
              <a:ea typeface="ＭＳ ゴシック"/>
              <a:cs typeface="+mn-cs"/>
            </a:rPr>
            <a:t>「</a:t>
          </a:r>
          <a:r>
            <a:rPr kumimoji="1" lang="ja-JP" altLang="ja-JP" sz="1200" b="0" u="none">
              <a:solidFill>
                <a:schemeClr val="tx1"/>
              </a:solidFill>
              <a:effectLst/>
              <a:latin typeface="ＭＳ ゴシック"/>
              <a:ea typeface="ＭＳ ゴシック"/>
              <a:cs typeface="+mn-cs"/>
            </a:rPr>
            <a:t>５　当該事業所における基準上置くべき従業者数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を突合させ、</a:t>
          </a:r>
          <a:r>
            <a:rPr kumimoji="1" lang="ja-JP" altLang="ja-JP" sz="1200" b="0">
              <a:solidFill>
                <a:schemeClr val="tx1"/>
              </a:solidFill>
              <a:effectLst/>
              <a:latin typeface="ＭＳ ゴシック"/>
              <a:ea typeface="ＭＳ ゴシック"/>
              <a:cs typeface="+mn-cs"/>
            </a:rPr>
            <a:t>基準上置くべき従業者数</a:t>
          </a:r>
          <a:r>
            <a:rPr kumimoji="1" lang="ja-JP" altLang="en-US" sz="1200" b="0">
              <a:solidFill>
                <a:schemeClr val="tx1"/>
              </a:solidFill>
              <a:effectLst/>
              <a:latin typeface="ＭＳ ゴシック"/>
              <a:ea typeface="ＭＳ ゴシック"/>
              <a:cs typeface="+mn-cs"/>
            </a:rPr>
            <a:t>を満たしていることを確認する。</a:t>
          </a:r>
          <a:endParaRPr kumimoji="1" lang="en-US" altLang="ja-JP" sz="1200" b="0">
            <a:solidFill>
              <a:schemeClr val="tx1"/>
            </a:solidFill>
            <a:effectLst/>
            <a:latin typeface="ＭＳ ゴシック"/>
            <a:ea typeface="ＭＳ 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a:solidFill>
                <a:schemeClr val="tx1"/>
              </a:solidFill>
              <a:effectLst/>
              <a:latin typeface="ＭＳ ゴシック"/>
              <a:ea typeface="ＭＳ ゴシック"/>
              <a:cs typeface="+mn-cs"/>
            </a:rPr>
            <a:t>手順８</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７</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人員配置体制加算の算定における必要加配数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を参考に、</a:t>
          </a:r>
          <a:r>
            <a:rPr kumimoji="1" lang="ja-JP" altLang="en-US" sz="1200" b="0" u="sng">
              <a:solidFill>
                <a:schemeClr val="tx1"/>
              </a:solidFill>
              <a:effectLst/>
              <a:latin typeface="ＭＳ ゴシック"/>
              <a:ea typeface="ＭＳ ゴシック"/>
              <a:cs typeface="+mn-cs"/>
            </a:rPr>
            <a:t>「算定要件に対しての加配状況</a:t>
          </a:r>
          <a:r>
            <a:rPr kumimoji="1" lang="ja-JP" altLang="ja-JP" sz="1200" b="0" u="sng">
              <a:solidFill>
                <a:schemeClr val="tx1"/>
              </a:solidFill>
              <a:effectLst/>
              <a:latin typeface="ＭＳ ゴシック"/>
              <a:ea typeface="ＭＳ ゴシック"/>
              <a:cs typeface="+mn-cs"/>
            </a:rPr>
            <a:t>」</a:t>
          </a:r>
          <a:r>
            <a:rPr kumimoji="1" lang="ja-JP" altLang="en-US" sz="1200" b="0" u="sng">
              <a:solidFill>
                <a:schemeClr val="tx1"/>
              </a:solidFill>
              <a:effectLst/>
              <a:latin typeface="ＭＳ ゴシック"/>
              <a:ea typeface="ＭＳ ゴシック"/>
              <a:cs typeface="+mn-cs"/>
            </a:rPr>
            <a:t>が０になるように</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加配する特定従業者（世話人等）の勤務体制一覧表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に職員を配置する。</a:t>
          </a:r>
          <a:endParaRPr kumimoji="1" lang="en-US" altLang="ja-JP" sz="1400" b="0">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９　</a:t>
          </a:r>
          <a:r>
            <a:rPr kumimoji="1" lang="ja-JP" altLang="ja-JP" sz="1200" b="0">
              <a:solidFill>
                <a:schemeClr val="tx1"/>
              </a:solidFill>
              <a:effectLst/>
              <a:latin typeface="ＭＳ ゴシック"/>
              <a:ea typeface="ＭＳ ゴシック"/>
              <a:cs typeface="+mn-cs"/>
            </a:rPr>
            <a:t>「算定要件に対しての加配状況」</a:t>
          </a:r>
          <a:r>
            <a:rPr kumimoji="1" lang="ja-JP" altLang="en-US" sz="1200" b="0">
              <a:solidFill>
                <a:schemeClr val="tx1"/>
              </a:solidFill>
              <a:effectLst/>
              <a:latin typeface="ＭＳ ゴシック"/>
              <a:ea typeface="ＭＳ ゴシック"/>
              <a:cs typeface="+mn-cs"/>
            </a:rPr>
            <a:t>が０以上にになることで算定要件を満たすことになり、人員配置体制加算を算定できる。</a:t>
          </a:r>
          <a:endParaRPr kumimoji="1" lang="en-US" altLang="ja-JP" sz="1400" b="0">
            <a:solidFill>
              <a:schemeClr val="tx1"/>
            </a:solidFill>
            <a:latin typeface="ＭＳ ゴシック"/>
            <a:ea typeface="ＭＳ ゴシック"/>
          </a:endParaRPr>
        </a:p>
        <a:p>
          <a:pPr algn="l"/>
          <a:endParaRPr kumimoji="1" lang="en-US" altLang="ja-JP" sz="1400" b="0">
            <a:solidFill>
              <a:schemeClr val="tx1"/>
            </a:solidFill>
            <a:latin typeface="ＭＳ ゴシック"/>
            <a:ea typeface="ＭＳ ゴシック"/>
          </a:endParaRPr>
        </a:p>
      </xdr:txBody>
    </xdr:sp>
    <xdr:clientData/>
  </xdr:twoCellAnchor>
  <xdr:twoCellAnchor>
    <xdr:from xmlns:xdr="http://schemas.openxmlformats.org/drawingml/2006/spreadsheetDrawing">
      <xdr:col>38</xdr:col>
      <xdr:colOff>8255</xdr:colOff>
      <xdr:row>9</xdr:row>
      <xdr:rowOff>59690</xdr:rowOff>
    </xdr:from>
    <xdr:to xmlns:xdr="http://schemas.openxmlformats.org/drawingml/2006/spreadsheetDrawing">
      <xdr:col>39</xdr:col>
      <xdr:colOff>90805</xdr:colOff>
      <xdr:row>10</xdr:row>
      <xdr:rowOff>161925</xdr:rowOff>
    </xdr:to>
    <xdr:sp macro="" textlink="">
      <xdr:nvSpPr>
        <xdr:cNvPr id="4" name="矢印: 下 3"/>
        <xdr:cNvSpPr/>
      </xdr:nvSpPr>
      <xdr:spPr>
        <a:xfrm>
          <a:off x="10266680" y="2545715"/>
          <a:ext cx="349250" cy="3689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165735</xdr:colOff>
      <xdr:row>29</xdr:row>
      <xdr:rowOff>82550</xdr:rowOff>
    </xdr:from>
    <xdr:to xmlns:xdr="http://schemas.openxmlformats.org/drawingml/2006/spreadsheetDrawing">
      <xdr:col>9</xdr:col>
      <xdr:colOff>193040</xdr:colOff>
      <xdr:row>30</xdr:row>
      <xdr:rowOff>220980</xdr:rowOff>
    </xdr:to>
    <xdr:sp macro="" textlink="">
      <xdr:nvSpPr>
        <xdr:cNvPr id="5" name="矢印: 上向き折線 4"/>
        <xdr:cNvSpPr/>
      </xdr:nvSpPr>
      <xdr:spPr>
        <a:xfrm rot="5400000">
          <a:off x="2156460" y="7702550"/>
          <a:ext cx="560705" cy="39560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23</xdr:col>
      <xdr:colOff>179705</xdr:colOff>
      <xdr:row>29</xdr:row>
      <xdr:rowOff>82550</xdr:rowOff>
    </xdr:from>
    <xdr:to xmlns:xdr="http://schemas.openxmlformats.org/drawingml/2006/spreadsheetDrawing">
      <xdr:col>25</xdr:col>
      <xdr:colOff>207645</xdr:colOff>
      <xdr:row>30</xdr:row>
      <xdr:rowOff>221615</xdr:rowOff>
    </xdr:to>
    <xdr:sp macro="" textlink="">
      <xdr:nvSpPr>
        <xdr:cNvPr id="6" name="矢印: 上向き折線 5"/>
        <xdr:cNvSpPr/>
      </xdr:nvSpPr>
      <xdr:spPr>
        <a:xfrm rot="5400000">
          <a:off x="6437630" y="7702550"/>
          <a:ext cx="561340" cy="39624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39</xdr:col>
      <xdr:colOff>180340</xdr:colOff>
      <xdr:row>29</xdr:row>
      <xdr:rowOff>83820</xdr:rowOff>
    </xdr:from>
    <xdr:to xmlns:xdr="http://schemas.openxmlformats.org/drawingml/2006/spreadsheetDrawing">
      <xdr:col>41</xdr:col>
      <xdr:colOff>208280</xdr:colOff>
      <xdr:row>30</xdr:row>
      <xdr:rowOff>221615</xdr:rowOff>
    </xdr:to>
    <xdr:sp macro="" textlink="">
      <xdr:nvSpPr>
        <xdr:cNvPr id="7" name="矢印: 上向き折線 6"/>
        <xdr:cNvSpPr/>
      </xdr:nvSpPr>
      <xdr:spPr>
        <a:xfrm rot="5400000">
          <a:off x="10705465" y="7703820"/>
          <a:ext cx="561340" cy="39497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55</xdr:col>
      <xdr:colOff>180975</xdr:colOff>
      <xdr:row>29</xdr:row>
      <xdr:rowOff>99060</xdr:rowOff>
    </xdr:from>
    <xdr:to xmlns:xdr="http://schemas.openxmlformats.org/drawingml/2006/spreadsheetDrawing">
      <xdr:col>57</xdr:col>
      <xdr:colOff>208915</xdr:colOff>
      <xdr:row>30</xdr:row>
      <xdr:rowOff>236220</xdr:rowOff>
    </xdr:to>
    <xdr:sp macro="" textlink="">
      <xdr:nvSpPr>
        <xdr:cNvPr id="8" name="矢印: 上向き折線 7"/>
        <xdr:cNvSpPr/>
      </xdr:nvSpPr>
      <xdr:spPr>
        <a:xfrm rot="5400000">
          <a:off x="14973300" y="7719060"/>
          <a:ext cx="561340" cy="39433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72</xdr:col>
      <xdr:colOff>238125</xdr:colOff>
      <xdr:row>0</xdr:row>
      <xdr:rowOff>205740</xdr:rowOff>
    </xdr:from>
    <xdr:to xmlns:xdr="http://schemas.openxmlformats.org/drawingml/2006/spreadsheetDrawing">
      <xdr:col>81</xdr:col>
      <xdr:colOff>137795</xdr:colOff>
      <xdr:row>2</xdr:row>
      <xdr:rowOff>215265</xdr:rowOff>
    </xdr:to>
    <xdr:sp macro="" textlink="">
      <xdr:nvSpPr>
        <xdr:cNvPr id="9" name="角丸四角形 2"/>
        <xdr:cNvSpPr/>
      </xdr:nvSpPr>
      <xdr:spPr>
        <a:xfrm>
          <a:off x="19459575" y="205740"/>
          <a:ext cx="3176270" cy="5429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twoCellAnchor>
    <xdr:from xmlns:xdr="http://schemas.openxmlformats.org/drawingml/2006/spreadsheetDrawing">
      <xdr:col>73</xdr:col>
      <xdr:colOff>47625</xdr:colOff>
      <xdr:row>4</xdr:row>
      <xdr:rowOff>205740</xdr:rowOff>
    </xdr:from>
    <xdr:to xmlns:xdr="http://schemas.openxmlformats.org/drawingml/2006/spreadsheetDrawing">
      <xdr:col>83</xdr:col>
      <xdr:colOff>635000</xdr:colOff>
      <xdr:row>8</xdr:row>
      <xdr:rowOff>238760</xdr:rowOff>
    </xdr:to>
    <xdr:sp macro="" textlink="">
      <xdr:nvSpPr>
        <xdr:cNvPr id="10" name="正方形/長方形 9"/>
        <xdr:cNvSpPr/>
      </xdr:nvSpPr>
      <xdr:spPr>
        <a:xfrm>
          <a:off x="19526250" y="1272540"/>
          <a:ext cx="4978400" cy="118554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4</xdr:col>
      <xdr:colOff>38735</xdr:colOff>
      <xdr:row>0</xdr:row>
      <xdr:rowOff>86995</xdr:rowOff>
    </xdr:from>
    <xdr:to xmlns:xdr="http://schemas.openxmlformats.org/drawingml/2006/spreadsheetDrawing">
      <xdr:col>35</xdr:col>
      <xdr:colOff>194310</xdr:colOff>
      <xdr:row>2</xdr:row>
      <xdr:rowOff>31115</xdr:rowOff>
    </xdr:to>
    <xdr:sp macro="" textlink="">
      <xdr:nvSpPr>
        <xdr:cNvPr id="2" name="AutoShape 1"/>
        <xdr:cNvSpPr>
          <a:spLocks noChangeArrowheads="1"/>
        </xdr:cNvSpPr>
      </xdr:nvSpPr>
      <xdr:spPr>
        <a:xfrm>
          <a:off x="1229360" y="86995"/>
          <a:ext cx="8423275" cy="477520"/>
        </a:xfrm>
        <a:prstGeom prst="roundRect">
          <a:avLst>
            <a:gd name="adj" fmla="val 16667"/>
          </a:avLst>
        </a:prstGeom>
        <a:solidFill>
          <a:srgbClr xmlns:mc="http://schemas.openxmlformats.org/markup-compatibility/2006" xmlns:a14="http://schemas.microsoft.com/office/drawing/2010/main" val="FFFFFF" a14:legacySpreadsheetColorIndex="65" mc:Ignorable="a14"/>
        </a:solidFill>
        <a:ln w="285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mlns:xdr="http://schemas.openxmlformats.org/drawingml/2006/spreadsheetDrawing">
      <xdr:col>1</xdr:col>
      <xdr:colOff>31115</xdr:colOff>
      <xdr:row>76</xdr:row>
      <xdr:rowOff>200025</xdr:rowOff>
    </xdr:from>
    <xdr:to xmlns:xdr="http://schemas.openxmlformats.org/drawingml/2006/spreadsheetDrawing">
      <xdr:col>66</xdr:col>
      <xdr:colOff>130175</xdr:colOff>
      <xdr:row>86</xdr:row>
      <xdr:rowOff>184150</xdr:rowOff>
    </xdr:to>
    <xdr:sp macro="" textlink="">
      <xdr:nvSpPr>
        <xdr:cNvPr id="3" name="角丸四角形 2"/>
        <xdr:cNvSpPr/>
      </xdr:nvSpPr>
      <xdr:spPr>
        <a:xfrm>
          <a:off x="316865" y="20602575"/>
          <a:ext cx="17510760" cy="2651125"/>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a:ea typeface="ＭＳ ゴシック"/>
            </a:rPr>
            <a:t>手順１　サービス類型を選択　　　　→</a:t>
          </a:r>
          <a:r>
            <a:rPr kumimoji="1" lang="ja-JP" altLang="en-US" sz="1200" b="0" u="sng">
              <a:solidFill>
                <a:schemeClr val="tx1"/>
              </a:solidFill>
              <a:latin typeface="ＭＳ ゴシック"/>
              <a:ea typeface="ＭＳ ゴシック"/>
            </a:rPr>
            <a:t>１　サービス類型</a:t>
          </a:r>
          <a:endParaRPr kumimoji="1" lang="en-US" altLang="ja-JP" sz="1200" b="0" u="sng">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２　運営状況を選択　　　　　　→</a:t>
          </a:r>
          <a:r>
            <a:rPr kumimoji="1" lang="ja-JP" altLang="en-US" sz="1200" b="0" u="sng">
              <a:solidFill>
                <a:schemeClr val="tx1"/>
              </a:solidFill>
              <a:effectLst/>
              <a:latin typeface="ＭＳ ゴシック"/>
              <a:ea typeface="ＭＳ ゴシック"/>
              <a:cs typeface="+mn-cs"/>
            </a:rPr>
            <a:t>２　運営状況</a:t>
          </a:r>
          <a:endParaRPr kumimoji="1" lang="en-US" altLang="ja-JP" sz="1200" b="0" u="sng">
            <a:solidFill>
              <a:schemeClr val="tx1"/>
            </a:solidFill>
            <a:effectLst/>
            <a:latin typeface="ＭＳ ゴシック"/>
            <a:ea typeface="ＭＳ ゴシック"/>
            <a:cs typeface="+mn-cs"/>
          </a:endParaRPr>
        </a:p>
        <a:p>
          <a:pPr algn="l"/>
          <a:r>
            <a:rPr kumimoji="1" lang="ja-JP" altLang="en-US" sz="1200" b="0">
              <a:solidFill>
                <a:schemeClr val="tx1"/>
              </a:solidFill>
              <a:effectLst/>
              <a:latin typeface="ＭＳ ゴシック"/>
              <a:ea typeface="ＭＳ ゴシック"/>
              <a:cs typeface="+mn-cs"/>
            </a:rPr>
            <a:t>手順３　</a:t>
          </a:r>
          <a:r>
            <a:rPr kumimoji="1" lang="ja-JP" altLang="en-US" sz="1200" b="0">
              <a:solidFill>
                <a:schemeClr val="tx1"/>
              </a:solidFill>
              <a:latin typeface="ＭＳ ゴシック"/>
              <a:ea typeface="ＭＳ ゴシック"/>
            </a:rPr>
            <a:t>対象となる利用者数を算出　→</a:t>
          </a:r>
          <a:r>
            <a:rPr kumimoji="1" lang="ja-JP" altLang="en-US" sz="1200" b="0" u="sng">
              <a:solidFill>
                <a:schemeClr val="tx1"/>
              </a:solidFill>
              <a:latin typeface="ＭＳ ゴシック"/>
              <a:ea typeface="ＭＳ ゴシック"/>
            </a:rPr>
            <a:t>３　利用者数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・「２　運営状況</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で①を選択した場合</a:t>
          </a:r>
          <a:r>
            <a:rPr kumimoji="1" lang="ja-JP" altLang="en-US" sz="1200" b="0">
              <a:solidFill>
                <a:schemeClr val="tx1"/>
              </a:solidFill>
              <a:latin typeface="ＭＳ ゴシック"/>
              <a:ea typeface="ＭＳ ゴシック"/>
            </a:rPr>
            <a:t>は、３に各々の推定数を記載する。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a:t>
          </a:r>
          <a:r>
            <a:rPr kumimoji="1" lang="ja-JP" altLang="ja-JP" sz="1200" b="0">
              <a:solidFill>
                <a:schemeClr val="tx1"/>
              </a:solidFill>
              <a:effectLst/>
              <a:latin typeface="ＭＳ ゴシック"/>
              <a:ea typeface="ＭＳ ゴシック"/>
              <a:cs typeface="+mn-cs"/>
            </a:rPr>
            <a:t>「２　運営状況」で</a:t>
          </a:r>
          <a:r>
            <a:rPr kumimoji="1" lang="ja-JP" altLang="en-US" sz="1200" b="0">
              <a:solidFill>
                <a:schemeClr val="tx1"/>
              </a:solidFill>
              <a:effectLst/>
              <a:latin typeface="ＭＳ ゴシック"/>
              <a:ea typeface="ＭＳ ゴシック"/>
              <a:cs typeface="+mn-cs"/>
            </a:rPr>
            <a:t>②③</a:t>
          </a:r>
          <a:r>
            <a:rPr kumimoji="1" lang="ja-JP" altLang="ja-JP" sz="1200" b="0">
              <a:solidFill>
                <a:schemeClr val="tx1"/>
              </a:solidFill>
              <a:effectLst/>
              <a:latin typeface="ＭＳ ゴシック"/>
              <a:ea typeface="ＭＳ ゴシック"/>
              <a:cs typeface="+mn-cs"/>
            </a:rPr>
            <a:t>を選択した場合は、</a:t>
          </a:r>
          <a:r>
            <a:rPr kumimoji="1" lang="ja-JP" altLang="en-US" sz="1200" b="0">
              <a:solidFill>
                <a:schemeClr val="tx1"/>
              </a:solidFill>
              <a:latin typeface="ＭＳ ゴシック"/>
              <a:ea typeface="ＭＳ ゴシック"/>
            </a:rPr>
            <a:t>別紙参考表の計算式で算出された値を転記する。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手順４　基準上置くべき従業者数が表示される　→</a:t>
          </a:r>
          <a:r>
            <a:rPr kumimoji="1" lang="ja-JP" altLang="en-US" sz="1200" b="0" u="sng">
              <a:solidFill>
                <a:schemeClr val="tx1"/>
              </a:solidFill>
              <a:latin typeface="ＭＳ ゴシック"/>
              <a:ea typeface="ＭＳ ゴシック"/>
            </a:rPr>
            <a:t>４　基準上置くべき従業者数</a:t>
          </a:r>
        </a:p>
        <a:p>
          <a:pPr algn="l"/>
          <a:r>
            <a:rPr kumimoji="1" lang="ja-JP" altLang="en-US" sz="1200" b="0">
              <a:solidFill>
                <a:schemeClr val="tx1"/>
              </a:solidFill>
              <a:latin typeface="ＭＳ ゴシック"/>
              <a:ea typeface="ＭＳ ゴシック"/>
            </a:rPr>
            <a:t>手順５　「従業者の勤務体制一覧表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latin typeface="ＭＳ ゴシック"/>
              <a:ea typeface="ＭＳ ゴシック"/>
            </a:rPr>
            <a:t>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手順６　「５　当該事業所における基準上置くべき従業者数」が表示される　</a:t>
          </a:r>
          <a:r>
            <a:rPr kumimoji="1" lang="ja-JP" altLang="en-US" sz="1200" b="0" u="sng">
              <a:solidFill>
                <a:schemeClr val="tx1"/>
              </a:solidFill>
              <a:latin typeface="ＭＳ ゴシック"/>
              <a:ea typeface="ＭＳ ゴシック"/>
            </a:rPr>
            <a:t>→５　当該事業所における基準上置くべき従業者数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手順７　「４</a:t>
          </a:r>
          <a:r>
            <a:rPr kumimoji="1" lang="ja-JP" altLang="ja-JP" sz="1200" b="0">
              <a:solidFill>
                <a:schemeClr val="tx1"/>
              </a:solidFill>
              <a:effectLst/>
              <a:latin typeface="ＭＳ ゴシック"/>
              <a:ea typeface="ＭＳ ゴシック"/>
              <a:cs typeface="+mn-cs"/>
            </a:rPr>
            <a:t>　基準上置くべき従業者数</a:t>
          </a:r>
          <a:r>
            <a:rPr kumimoji="1" lang="ja-JP" altLang="en-US" sz="1200" b="0">
              <a:solidFill>
                <a:schemeClr val="tx1"/>
              </a:solidFill>
              <a:latin typeface="ＭＳ ゴシック"/>
              <a:ea typeface="ＭＳ ゴシック"/>
            </a:rPr>
            <a:t>」と</a:t>
          </a:r>
          <a:r>
            <a:rPr kumimoji="1" lang="ja-JP" altLang="ja-JP" sz="1200" b="0">
              <a:solidFill>
                <a:schemeClr val="tx1"/>
              </a:solidFill>
              <a:effectLst/>
              <a:latin typeface="ＭＳ ゴシック"/>
              <a:ea typeface="ＭＳ ゴシック"/>
              <a:cs typeface="+mn-cs"/>
            </a:rPr>
            <a:t>「</a:t>
          </a:r>
          <a:r>
            <a:rPr kumimoji="1" lang="ja-JP" altLang="ja-JP" sz="1200" b="0" u="none">
              <a:solidFill>
                <a:schemeClr val="tx1"/>
              </a:solidFill>
              <a:effectLst/>
              <a:latin typeface="ＭＳ ゴシック"/>
              <a:ea typeface="ＭＳ ゴシック"/>
              <a:cs typeface="+mn-cs"/>
            </a:rPr>
            <a:t>５　当該事業所における基準上置くべき従業者数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を突合させ、</a:t>
          </a:r>
          <a:r>
            <a:rPr kumimoji="1" lang="ja-JP" altLang="ja-JP" sz="1200" b="0">
              <a:solidFill>
                <a:schemeClr val="tx1"/>
              </a:solidFill>
              <a:effectLst/>
              <a:latin typeface="ＭＳ ゴシック"/>
              <a:ea typeface="ＭＳ ゴシック"/>
              <a:cs typeface="+mn-cs"/>
            </a:rPr>
            <a:t>基準上置くべき従業者数</a:t>
          </a:r>
          <a:r>
            <a:rPr kumimoji="1" lang="ja-JP" altLang="en-US" sz="1200" b="0">
              <a:solidFill>
                <a:schemeClr val="tx1"/>
              </a:solidFill>
              <a:effectLst/>
              <a:latin typeface="ＭＳ ゴシック"/>
              <a:ea typeface="ＭＳ ゴシック"/>
              <a:cs typeface="+mn-cs"/>
            </a:rPr>
            <a:t>を満たしていることを確認する。</a:t>
          </a:r>
          <a:endParaRPr kumimoji="1" lang="en-US" altLang="ja-JP" sz="1200" b="0">
            <a:solidFill>
              <a:schemeClr val="tx1"/>
            </a:solidFill>
            <a:effectLst/>
            <a:latin typeface="ＭＳ ゴシック"/>
            <a:ea typeface="ＭＳ 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a:solidFill>
                <a:schemeClr val="tx1"/>
              </a:solidFill>
              <a:effectLst/>
              <a:latin typeface="ＭＳ ゴシック"/>
              <a:ea typeface="ＭＳ ゴシック"/>
              <a:cs typeface="+mn-cs"/>
            </a:rPr>
            <a:t>手順８</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７</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人員配置体制加算の算定における必要加配数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を参考に、</a:t>
          </a:r>
          <a:r>
            <a:rPr kumimoji="1" lang="ja-JP" altLang="en-US" sz="1200" b="0" u="sng">
              <a:solidFill>
                <a:schemeClr val="tx1"/>
              </a:solidFill>
              <a:effectLst/>
              <a:latin typeface="ＭＳ ゴシック"/>
              <a:ea typeface="ＭＳ ゴシック"/>
              <a:cs typeface="+mn-cs"/>
            </a:rPr>
            <a:t>「算定要件に対しての加配状況</a:t>
          </a:r>
          <a:r>
            <a:rPr kumimoji="1" lang="ja-JP" altLang="ja-JP" sz="1200" b="0" u="sng">
              <a:solidFill>
                <a:schemeClr val="tx1"/>
              </a:solidFill>
              <a:effectLst/>
              <a:latin typeface="ＭＳ ゴシック"/>
              <a:ea typeface="ＭＳ ゴシック"/>
              <a:cs typeface="+mn-cs"/>
            </a:rPr>
            <a:t>」</a:t>
          </a:r>
          <a:r>
            <a:rPr kumimoji="1" lang="ja-JP" altLang="en-US" sz="1200" b="0" u="sng">
              <a:solidFill>
                <a:schemeClr val="tx1"/>
              </a:solidFill>
              <a:effectLst/>
              <a:latin typeface="ＭＳ ゴシック"/>
              <a:ea typeface="ＭＳ ゴシック"/>
              <a:cs typeface="+mn-cs"/>
            </a:rPr>
            <a:t>が０になるように</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加配する特定従業者（世話人等）の勤務体制一覧表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に職員を配置する。</a:t>
          </a:r>
          <a:endParaRPr kumimoji="1" lang="en-US" altLang="ja-JP" sz="1400" b="0">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９　</a:t>
          </a:r>
          <a:r>
            <a:rPr kumimoji="1" lang="ja-JP" altLang="ja-JP" sz="1200" b="0">
              <a:solidFill>
                <a:schemeClr val="tx1"/>
              </a:solidFill>
              <a:effectLst/>
              <a:latin typeface="ＭＳ ゴシック"/>
              <a:ea typeface="ＭＳ ゴシック"/>
              <a:cs typeface="+mn-cs"/>
            </a:rPr>
            <a:t>「算定要件に対しての加配状況」</a:t>
          </a:r>
          <a:r>
            <a:rPr kumimoji="1" lang="ja-JP" altLang="en-US" sz="1200" b="0">
              <a:solidFill>
                <a:schemeClr val="tx1"/>
              </a:solidFill>
              <a:effectLst/>
              <a:latin typeface="ＭＳ ゴシック"/>
              <a:ea typeface="ＭＳ ゴシック"/>
              <a:cs typeface="+mn-cs"/>
            </a:rPr>
            <a:t>が０以上にになることで算定要件を満たすことになり、人員配置体制加算を算定できる。</a:t>
          </a:r>
          <a:endParaRPr kumimoji="1" lang="en-US" altLang="ja-JP" sz="1400" b="0">
            <a:solidFill>
              <a:schemeClr val="tx1"/>
            </a:solidFill>
            <a:latin typeface="ＭＳ ゴシック"/>
            <a:ea typeface="ＭＳ ゴシック"/>
          </a:endParaRPr>
        </a:p>
        <a:p>
          <a:pPr algn="l"/>
          <a:endParaRPr kumimoji="1" lang="en-US" altLang="ja-JP" sz="1400" b="0">
            <a:solidFill>
              <a:schemeClr val="tx1"/>
            </a:solidFill>
            <a:latin typeface="ＭＳ ゴシック"/>
            <a:ea typeface="ＭＳ ゴシック"/>
          </a:endParaRPr>
        </a:p>
      </xdr:txBody>
    </xdr:sp>
    <xdr:clientData/>
  </xdr:twoCellAnchor>
  <xdr:twoCellAnchor>
    <xdr:from xmlns:xdr="http://schemas.openxmlformats.org/drawingml/2006/spreadsheetDrawing">
      <xdr:col>38</xdr:col>
      <xdr:colOff>8255</xdr:colOff>
      <xdr:row>9</xdr:row>
      <xdr:rowOff>59690</xdr:rowOff>
    </xdr:from>
    <xdr:to xmlns:xdr="http://schemas.openxmlformats.org/drawingml/2006/spreadsheetDrawing">
      <xdr:col>39</xdr:col>
      <xdr:colOff>90805</xdr:colOff>
      <xdr:row>10</xdr:row>
      <xdr:rowOff>161925</xdr:rowOff>
    </xdr:to>
    <xdr:sp macro="" textlink="">
      <xdr:nvSpPr>
        <xdr:cNvPr id="4" name="矢印: 下 3"/>
        <xdr:cNvSpPr/>
      </xdr:nvSpPr>
      <xdr:spPr>
        <a:xfrm>
          <a:off x="10266680" y="2545715"/>
          <a:ext cx="349250" cy="3689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165735</xdr:colOff>
      <xdr:row>29</xdr:row>
      <xdr:rowOff>82550</xdr:rowOff>
    </xdr:from>
    <xdr:to xmlns:xdr="http://schemas.openxmlformats.org/drawingml/2006/spreadsheetDrawing">
      <xdr:col>9</xdr:col>
      <xdr:colOff>193040</xdr:colOff>
      <xdr:row>30</xdr:row>
      <xdr:rowOff>220980</xdr:rowOff>
    </xdr:to>
    <xdr:sp macro="" textlink="">
      <xdr:nvSpPr>
        <xdr:cNvPr id="5" name="矢印: 上向き折線 4"/>
        <xdr:cNvSpPr/>
      </xdr:nvSpPr>
      <xdr:spPr>
        <a:xfrm rot="5400000">
          <a:off x="2156460" y="7702550"/>
          <a:ext cx="560705" cy="39560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23</xdr:col>
      <xdr:colOff>179705</xdr:colOff>
      <xdr:row>29</xdr:row>
      <xdr:rowOff>82550</xdr:rowOff>
    </xdr:from>
    <xdr:to xmlns:xdr="http://schemas.openxmlformats.org/drawingml/2006/spreadsheetDrawing">
      <xdr:col>25</xdr:col>
      <xdr:colOff>207645</xdr:colOff>
      <xdr:row>30</xdr:row>
      <xdr:rowOff>221615</xdr:rowOff>
    </xdr:to>
    <xdr:sp macro="" textlink="">
      <xdr:nvSpPr>
        <xdr:cNvPr id="6" name="矢印: 上向き折線 5"/>
        <xdr:cNvSpPr/>
      </xdr:nvSpPr>
      <xdr:spPr>
        <a:xfrm rot="5400000">
          <a:off x="6437630" y="7702550"/>
          <a:ext cx="561340" cy="39624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39</xdr:col>
      <xdr:colOff>180340</xdr:colOff>
      <xdr:row>29</xdr:row>
      <xdr:rowOff>83820</xdr:rowOff>
    </xdr:from>
    <xdr:to xmlns:xdr="http://schemas.openxmlformats.org/drawingml/2006/spreadsheetDrawing">
      <xdr:col>41</xdr:col>
      <xdr:colOff>208280</xdr:colOff>
      <xdr:row>30</xdr:row>
      <xdr:rowOff>221615</xdr:rowOff>
    </xdr:to>
    <xdr:sp macro="" textlink="">
      <xdr:nvSpPr>
        <xdr:cNvPr id="7" name="矢印: 上向き折線 6"/>
        <xdr:cNvSpPr/>
      </xdr:nvSpPr>
      <xdr:spPr>
        <a:xfrm rot="5400000">
          <a:off x="10705465" y="7703820"/>
          <a:ext cx="561340" cy="39497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55</xdr:col>
      <xdr:colOff>180975</xdr:colOff>
      <xdr:row>29</xdr:row>
      <xdr:rowOff>99060</xdr:rowOff>
    </xdr:from>
    <xdr:to xmlns:xdr="http://schemas.openxmlformats.org/drawingml/2006/spreadsheetDrawing">
      <xdr:col>57</xdr:col>
      <xdr:colOff>208915</xdr:colOff>
      <xdr:row>30</xdr:row>
      <xdr:rowOff>236220</xdr:rowOff>
    </xdr:to>
    <xdr:sp macro="" textlink="">
      <xdr:nvSpPr>
        <xdr:cNvPr id="8" name="矢印: 上向き折線 7"/>
        <xdr:cNvSpPr/>
      </xdr:nvSpPr>
      <xdr:spPr>
        <a:xfrm rot="5400000">
          <a:off x="14973300" y="7719060"/>
          <a:ext cx="561340" cy="39433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72</xdr:col>
      <xdr:colOff>238125</xdr:colOff>
      <xdr:row>0</xdr:row>
      <xdr:rowOff>222885</xdr:rowOff>
    </xdr:from>
    <xdr:to xmlns:xdr="http://schemas.openxmlformats.org/drawingml/2006/spreadsheetDrawing">
      <xdr:col>81</xdr:col>
      <xdr:colOff>137795</xdr:colOff>
      <xdr:row>2</xdr:row>
      <xdr:rowOff>232410</xdr:rowOff>
    </xdr:to>
    <xdr:sp macro="" textlink="">
      <xdr:nvSpPr>
        <xdr:cNvPr id="9" name="角丸四角形 2"/>
        <xdr:cNvSpPr/>
      </xdr:nvSpPr>
      <xdr:spPr>
        <a:xfrm>
          <a:off x="19459575" y="222885"/>
          <a:ext cx="3176270" cy="5429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18</xdr:col>
      <xdr:colOff>26035</xdr:colOff>
      <xdr:row>2</xdr:row>
      <xdr:rowOff>78105</xdr:rowOff>
    </xdr:from>
    <xdr:to xmlns:xdr="http://schemas.openxmlformats.org/drawingml/2006/spreadsheetDrawing">
      <xdr:col>63</xdr:col>
      <xdr:colOff>105410</xdr:colOff>
      <xdr:row>4</xdr:row>
      <xdr:rowOff>40005</xdr:rowOff>
    </xdr:to>
    <xdr:sp macro="" textlink="">
      <xdr:nvSpPr>
        <xdr:cNvPr id="2" name="角丸四角形 1"/>
        <xdr:cNvSpPr/>
      </xdr:nvSpPr>
      <xdr:spPr>
        <a:xfrm>
          <a:off x="2426335" y="940435"/>
          <a:ext cx="7794625" cy="31496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a:ea typeface="ＭＳ ゴシック"/>
            </a:rPr>
            <a:t>参考表</a:t>
          </a:r>
          <a:endParaRPr kumimoji="1" lang="en-US" altLang="ja-JP" sz="1100" b="1">
            <a:solidFill>
              <a:schemeClr val="tx1"/>
            </a:solidFill>
            <a:latin typeface="ＭＳ ゴシック"/>
            <a:ea typeface="ＭＳ ゴシック"/>
          </a:endParaRPr>
        </a:p>
      </xdr:txBody>
    </xdr:sp>
    <xdr:clientData/>
  </xdr:twoCellAnchor>
  <xdr:twoCellAnchor>
    <xdr:from xmlns:xdr="http://schemas.openxmlformats.org/drawingml/2006/spreadsheetDrawing">
      <xdr:col>85</xdr:col>
      <xdr:colOff>9525</xdr:colOff>
      <xdr:row>0</xdr:row>
      <xdr:rowOff>158750</xdr:rowOff>
    </xdr:from>
    <xdr:to xmlns:xdr="http://schemas.openxmlformats.org/drawingml/2006/spreadsheetDrawing">
      <xdr:col>107</xdr:col>
      <xdr:colOff>52070</xdr:colOff>
      <xdr:row>4</xdr:row>
      <xdr:rowOff>22225</xdr:rowOff>
    </xdr:to>
    <xdr:sp macro="" textlink="">
      <xdr:nvSpPr>
        <xdr:cNvPr id="3" name="角丸四角形 2"/>
        <xdr:cNvSpPr/>
      </xdr:nvSpPr>
      <xdr:spPr>
        <a:xfrm>
          <a:off x="13420725" y="158750"/>
          <a:ext cx="3185795" cy="107886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0</xdr:rowOff>
    </xdr:from>
    <xdr:to xmlns:xdr="http://schemas.openxmlformats.org/drawingml/2006/spreadsheetDrawing">
      <xdr:col>45</xdr:col>
      <xdr:colOff>190500</xdr:colOff>
      <xdr:row>38</xdr:row>
      <xdr:rowOff>104775</xdr:rowOff>
    </xdr:to>
    <xdr:sp macro="" textlink="">
      <xdr:nvSpPr>
        <xdr:cNvPr id="4099" name="shapetype_202" hidden="1"/>
        <xdr:cNvSpPr txBox="1">
          <a:spLocks noSelect="1" noChangeArrowheads="1"/>
        </xdr:cNvSpPr>
      </xdr:nvSpPr>
      <xdr:spPr>
        <a:xfrm>
          <a:off x="0" y="0"/>
          <a:ext cx="9686925" cy="9488805"/>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0</xdr:rowOff>
    </xdr:from>
    <xdr:to xmlns:xdr="http://schemas.openxmlformats.org/drawingml/2006/spreadsheetDrawing">
      <xdr:col>46</xdr:col>
      <xdr:colOff>28575</xdr:colOff>
      <xdr:row>37</xdr:row>
      <xdr:rowOff>9525</xdr:rowOff>
    </xdr:to>
    <xdr:sp macro="" textlink="">
      <xdr:nvSpPr>
        <xdr:cNvPr id="5123" name="shapetype_202" hidden="1"/>
        <xdr:cNvSpPr txBox="1">
          <a:spLocks noSelect="1" noChangeArrowheads="1"/>
        </xdr:cNvSpPr>
      </xdr:nvSpPr>
      <xdr:spPr>
        <a:xfrm>
          <a:off x="0" y="0"/>
          <a:ext cx="9744075" cy="9184005"/>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21</xdr:col>
      <xdr:colOff>571500</xdr:colOff>
      <xdr:row>8</xdr:row>
      <xdr:rowOff>205740</xdr:rowOff>
    </xdr:from>
    <xdr:to xmlns:xdr="http://schemas.openxmlformats.org/drawingml/2006/spreadsheetDrawing">
      <xdr:col>24</xdr:col>
      <xdr:colOff>285750</xdr:colOff>
      <xdr:row>11</xdr:row>
      <xdr:rowOff>143510</xdr:rowOff>
    </xdr:to>
    <xdr:sp macro="" textlink="">
      <xdr:nvSpPr>
        <xdr:cNvPr id="2" name="円/楕円 1"/>
        <xdr:cNvSpPr/>
      </xdr:nvSpPr>
      <xdr:spPr>
        <a:xfrm>
          <a:off x="4895850" y="2453640"/>
          <a:ext cx="1381125" cy="130937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5</xdr:col>
      <xdr:colOff>47625</xdr:colOff>
      <xdr:row>0</xdr:row>
      <xdr:rowOff>158750</xdr:rowOff>
    </xdr:from>
    <xdr:to xmlns:xdr="http://schemas.openxmlformats.org/drawingml/2006/spreadsheetDrawing">
      <xdr:col>26</xdr:col>
      <xdr:colOff>349250</xdr:colOff>
      <xdr:row>5</xdr:row>
      <xdr:rowOff>31750</xdr:rowOff>
    </xdr:to>
    <xdr:sp macro="" textlink="">
      <xdr:nvSpPr>
        <xdr:cNvPr id="3" name="線吹き出し 1 (枠付き) 2"/>
        <xdr:cNvSpPr/>
      </xdr:nvSpPr>
      <xdr:spPr>
        <a:xfrm>
          <a:off x="1171575" y="158750"/>
          <a:ext cx="6140450" cy="1463675"/>
        </a:xfrm>
        <a:prstGeom prst="borderCallout1">
          <a:avLst>
            <a:gd name="adj1" fmla="val 101237"/>
            <a:gd name="adj2" fmla="val 48815"/>
            <a:gd name="adj3" fmla="val 183203"/>
            <a:gd name="adj4" fmla="val 6143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例）</a:t>
          </a:r>
          <a:endParaRPr kumimoji="1" lang="en-US" altLang="ja-JP" sz="1200">
            <a:solidFill>
              <a:sysClr val="windowText" lastClr="000000"/>
            </a:solidFill>
          </a:endParaRPr>
        </a:p>
        <a:p>
          <a:pPr algn="l"/>
          <a:r>
            <a:rPr kumimoji="1" lang="ja-JP" altLang="en-US" sz="1200">
              <a:solidFill>
                <a:sysClr val="windowText" lastClr="000000"/>
              </a:solidFill>
            </a:rPr>
            <a:t>夜勤勤務時間：</a:t>
          </a:r>
          <a:r>
            <a:rPr kumimoji="1" lang="en-US" altLang="ja-JP" sz="1200">
              <a:solidFill>
                <a:sysClr val="windowText" lastClr="000000"/>
              </a:solidFill>
            </a:rPr>
            <a:t>21:00</a:t>
          </a:r>
          <a:r>
            <a:rPr kumimoji="1" lang="ja-JP" altLang="en-US" sz="1200">
              <a:solidFill>
                <a:sysClr val="windowText" lastClr="000000"/>
              </a:solidFill>
            </a:rPr>
            <a:t>～</a:t>
          </a:r>
          <a:r>
            <a:rPr kumimoji="1" lang="en-US" altLang="ja-JP" sz="1200">
              <a:solidFill>
                <a:sysClr val="windowText" lastClr="000000"/>
              </a:solidFill>
            </a:rPr>
            <a:t>6:00</a:t>
          </a:r>
        </a:p>
        <a:p>
          <a:pPr algn="l"/>
          <a:endParaRPr kumimoji="1" lang="en-US" altLang="ja-JP" sz="1200">
            <a:solidFill>
              <a:sysClr val="windowText" lastClr="000000"/>
            </a:solidFill>
          </a:endParaRPr>
        </a:p>
        <a:p>
          <a:pPr algn="l"/>
          <a:r>
            <a:rPr kumimoji="1" lang="ja-JP" altLang="en-US" sz="1200">
              <a:solidFill>
                <a:sysClr val="windowText" lastClr="000000"/>
              </a:solidFill>
            </a:rPr>
            <a:t>夜勤時間帯は、世話人及び生活支援員としての従事時間に含めることはできません。</a:t>
          </a:r>
          <a:endParaRPr kumimoji="1" lang="en-US" altLang="ja-JP" sz="1200">
            <a:solidFill>
              <a:sysClr val="windowText" lastClr="000000"/>
            </a:solidFill>
          </a:endParaRPr>
        </a:p>
        <a:p>
          <a:pPr algn="l"/>
          <a:endParaRPr kumimoji="1" lang="en-US" altLang="ja-JP" sz="1100"/>
        </a:p>
        <a:p>
          <a:pPr algn="l"/>
          <a:r>
            <a:rPr kumimoji="1" lang="ja-JP" altLang="en-US" sz="1200">
              <a:solidFill>
                <a:sysClr val="windowText" lastClr="000000"/>
              </a:solidFill>
            </a:rPr>
            <a:t>夜勤時間帯：午後１０時から翌日の午前５時までの間は最低限含まれていること。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mlns:xdr="http://schemas.openxmlformats.org/drawingml/2006/spreadsheetDrawing">
      <xdr:col>5</xdr:col>
      <xdr:colOff>95250</xdr:colOff>
      <xdr:row>14</xdr:row>
      <xdr:rowOff>276860</xdr:rowOff>
    </xdr:from>
    <xdr:to xmlns:xdr="http://schemas.openxmlformats.org/drawingml/2006/spreadsheetDrawing">
      <xdr:col>5</xdr:col>
      <xdr:colOff>495300</xdr:colOff>
      <xdr:row>14</xdr:row>
      <xdr:rowOff>276860</xdr:rowOff>
    </xdr:to>
    <xdr:sp macro="" textlink="">
      <xdr:nvSpPr>
        <xdr:cNvPr id="5" name="Line 1"/>
        <xdr:cNvSpPr/>
      </xdr:nvSpPr>
      <xdr:spPr>
        <a:xfrm>
          <a:off x="5343525" y="457517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21</xdr:row>
      <xdr:rowOff>275590</xdr:rowOff>
    </xdr:from>
    <xdr:to xmlns:xdr="http://schemas.openxmlformats.org/drawingml/2006/spreadsheetDrawing">
      <xdr:col>5</xdr:col>
      <xdr:colOff>495300</xdr:colOff>
      <xdr:row>21</xdr:row>
      <xdr:rowOff>275590</xdr:rowOff>
    </xdr:to>
    <xdr:sp macro="" textlink="">
      <xdr:nvSpPr>
        <xdr:cNvPr id="6" name="Line 1"/>
        <xdr:cNvSpPr/>
      </xdr:nvSpPr>
      <xdr:spPr>
        <a:xfrm>
          <a:off x="5343525" y="666940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28</xdr:row>
      <xdr:rowOff>276860</xdr:rowOff>
    </xdr:from>
    <xdr:to xmlns:xdr="http://schemas.openxmlformats.org/drawingml/2006/spreadsheetDrawing">
      <xdr:col>5</xdr:col>
      <xdr:colOff>495300</xdr:colOff>
      <xdr:row>28</xdr:row>
      <xdr:rowOff>276860</xdr:rowOff>
    </xdr:to>
    <xdr:sp macro="" textlink="">
      <xdr:nvSpPr>
        <xdr:cNvPr id="7" name="Line 1"/>
        <xdr:cNvSpPr/>
      </xdr:nvSpPr>
      <xdr:spPr>
        <a:xfrm>
          <a:off x="5343525" y="8756650"/>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13</xdr:row>
      <xdr:rowOff>353060</xdr:rowOff>
    </xdr:from>
    <xdr:to xmlns:xdr="http://schemas.openxmlformats.org/drawingml/2006/spreadsheetDrawing">
      <xdr:col>5</xdr:col>
      <xdr:colOff>495300</xdr:colOff>
      <xdr:row>13</xdr:row>
      <xdr:rowOff>353060</xdr:rowOff>
    </xdr:to>
    <xdr:sp macro="" textlink="">
      <xdr:nvSpPr>
        <xdr:cNvPr id="8" name="Line 1"/>
        <xdr:cNvSpPr/>
      </xdr:nvSpPr>
      <xdr:spPr>
        <a:xfrm>
          <a:off x="5343525" y="3984625"/>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57150</xdr:colOff>
      <xdr:row>27</xdr:row>
      <xdr:rowOff>353060</xdr:rowOff>
    </xdr:from>
    <xdr:to xmlns:xdr="http://schemas.openxmlformats.org/drawingml/2006/spreadsheetDrawing">
      <xdr:col>5</xdr:col>
      <xdr:colOff>457200</xdr:colOff>
      <xdr:row>27</xdr:row>
      <xdr:rowOff>353060</xdr:rowOff>
    </xdr:to>
    <xdr:sp macro="" textlink="">
      <xdr:nvSpPr>
        <xdr:cNvPr id="9" name="Line 1"/>
        <xdr:cNvSpPr/>
      </xdr:nvSpPr>
      <xdr:spPr>
        <a:xfrm>
          <a:off x="5305425" y="816610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104775</xdr:colOff>
      <xdr:row>20</xdr:row>
      <xdr:rowOff>334010</xdr:rowOff>
    </xdr:from>
    <xdr:to xmlns:xdr="http://schemas.openxmlformats.org/drawingml/2006/spreadsheetDrawing">
      <xdr:col>5</xdr:col>
      <xdr:colOff>504825</xdr:colOff>
      <xdr:row>20</xdr:row>
      <xdr:rowOff>334010</xdr:rowOff>
    </xdr:to>
    <xdr:sp macro="" textlink="">
      <xdr:nvSpPr>
        <xdr:cNvPr id="10" name="Line 1"/>
        <xdr:cNvSpPr/>
      </xdr:nvSpPr>
      <xdr:spPr>
        <a:xfrm>
          <a:off x="5353050" y="605155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14</xdr:row>
      <xdr:rowOff>276860</xdr:rowOff>
    </xdr:from>
    <xdr:to xmlns:xdr="http://schemas.openxmlformats.org/drawingml/2006/spreadsheetDrawing">
      <xdr:col>5</xdr:col>
      <xdr:colOff>495300</xdr:colOff>
      <xdr:row>14</xdr:row>
      <xdr:rowOff>276860</xdr:rowOff>
    </xdr:to>
    <xdr:sp macro="" textlink="">
      <xdr:nvSpPr>
        <xdr:cNvPr id="11" name="Line 1"/>
        <xdr:cNvSpPr/>
      </xdr:nvSpPr>
      <xdr:spPr>
        <a:xfrm>
          <a:off x="5343525" y="457517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21</xdr:row>
      <xdr:rowOff>275590</xdr:rowOff>
    </xdr:from>
    <xdr:to xmlns:xdr="http://schemas.openxmlformats.org/drawingml/2006/spreadsheetDrawing">
      <xdr:col>5</xdr:col>
      <xdr:colOff>495300</xdr:colOff>
      <xdr:row>21</xdr:row>
      <xdr:rowOff>275590</xdr:rowOff>
    </xdr:to>
    <xdr:sp macro="" textlink="">
      <xdr:nvSpPr>
        <xdr:cNvPr id="12" name="Line 1"/>
        <xdr:cNvSpPr/>
      </xdr:nvSpPr>
      <xdr:spPr>
        <a:xfrm>
          <a:off x="5343525" y="666940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28</xdr:row>
      <xdr:rowOff>276860</xdr:rowOff>
    </xdr:from>
    <xdr:to xmlns:xdr="http://schemas.openxmlformats.org/drawingml/2006/spreadsheetDrawing">
      <xdr:col>5</xdr:col>
      <xdr:colOff>495300</xdr:colOff>
      <xdr:row>28</xdr:row>
      <xdr:rowOff>276860</xdr:rowOff>
    </xdr:to>
    <xdr:sp macro="" textlink="">
      <xdr:nvSpPr>
        <xdr:cNvPr id="13" name="Line 1"/>
        <xdr:cNvSpPr/>
      </xdr:nvSpPr>
      <xdr:spPr>
        <a:xfrm>
          <a:off x="5343525" y="8756650"/>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13</xdr:row>
      <xdr:rowOff>353060</xdr:rowOff>
    </xdr:from>
    <xdr:to xmlns:xdr="http://schemas.openxmlformats.org/drawingml/2006/spreadsheetDrawing">
      <xdr:col>5</xdr:col>
      <xdr:colOff>495300</xdr:colOff>
      <xdr:row>13</xdr:row>
      <xdr:rowOff>353060</xdr:rowOff>
    </xdr:to>
    <xdr:sp macro="" textlink="">
      <xdr:nvSpPr>
        <xdr:cNvPr id="14" name="Line 1"/>
        <xdr:cNvSpPr/>
      </xdr:nvSpPr>
      <xdr:spPr>
        <a:xfrm>
          <a:off x="5343525" y="3984625"/>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57150</xdr:colOff>
      <xdr:row>27</xdr:row>
      <xdr:rowOff>353060</xdr:rowOff>
    </xdr:from>
    <xdr:to xmlns:xdr="http://schemas.openxmlformats.org/drawingml/2006/spreadsheetDrawing">
      <xdr:col>5</xdr:col>
      <xdr:colOff>457200</xdr:colOff>
      <xdr:row>27</xdr:row>
      <xdr:rowOff>353060</xdr:rowOff>
    </xdr:to>
    <xdr:sp macro="" textlink="">
      <xdr:nvSpPr>
        <xdr:cNvPr id="15" name="Line 1"/>
        <xdr:cNvSpPr/>
      </xdr:nvSpPr>
      <xdr:spPr>
        <a:xfrm>
          <a:off x="5305425" y="816610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104775</xdr:colOff>
      <xdr:row>20</xdr:row>
      <xdr:rowOff>334010</xdr:rowOff>
    </xdr:from>
    <xdr:to xmlns:xdr="http://schemas.openxmlformats.org/drawingml/2006/spreadsheetDrawing">
      <xdr:col>5</xdr:col>
      <xdr:colOff>504825</xdr:colOff>
      <xdr:row>20</xdr:row>
      <xdr:rowOff>334010</xdr:rowOff>
    </xdr:to>
    <xdr:sp macro="" textlink="">
      <xdr:nvSpPr>
        <xdr:cNvPr id="16" name="Line 1"/>
        <xdr:cNvSpPr/>
      </xdr:nvSpPr>
      <xdr:spPr>
        <a:xfrm>
          <a:off x="5353050" y="605155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14</xdr:row>
      <xdr:rowOff>276860</xdr:rowOff>
    </xdr:from>
    <xdr:to xmlns:xdr="http://schemas.openxmlformats.org/drawingml/2006/spreadsheetDrawing">
      <xdr:col>5</xdr:col>
      <xdr:colOff>495300</xdr:colOff>
      <xdr:row>14</xdr:row>
      <xdr:rowOff>276860</xdr:rowOff>
    </xdr:to>
    <xdr:sp macro="" textlink="">
      <xdr:nvSpPr>
        <xdr:cNvPr id="17" name="Line 1"/>
        <xdr:cNvSpPr/>
      </xdr:nvSpPr>
      <xdr:spPr>
        <a:xfrm>
          <a:off x="5343525" y="457517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21</xdr:row>
      <xdr:rowOff>275590</xdr:rowOff>
    </xdr:from>
    <xdr:to xmlns:xdr="http://schemas.openxmlformats.org/drawingml/2006/spreadsheetDrawing">
      <xdr:col>5</xdr:col>
      <xdr:colOff>495300</xdr:colOff>
      <xdr:row>21</xdr:row>
      <xdr:rowOff>275590</xdr:rowOff>
    </xdr:to>
    <xdr:sp macro="" textlink="">
      <xdr:nvSpPr>
        <xdr:cNvPr id="18" name="Line 1"/>
        <xdr:cNvSpPr/>
      </xdr:nvSpPr>
      <xdr:spPr>
        <a:xfrm>
          <a:off x="5343525" y="666940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28</xdr:row>
      <xdr:rowOff>276860</xdr:rowOff>
    </xdr:from>
    <xdr:to xmlns:xdr="http://schemas.openxmlformats.org/drawingml/2006/spreadsheetDrawing">
      <xdr:col>5</xdr:col>
      <xdr:colOff>495300</xdr:colOff>
      <xdr:row>28</xdr:row>
      <xdr:rowOff>276860</xdr:rowOff>
    </xdr:to>
    <xdr:sp macro="" textlink="">
      <xdr:nvSpPr>
        <xdr:cNvPr id="19" name="Line 1"/>
        <xdr:cNvSpPr/>
      </xdr:nvSpPr>
      <xdr:spPr>
        <a:xfrm>
          <a:off x="5343525" y="8756650"/>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13</xdr:row>
      <xdr:rowOff>353060</xdr:rowOff>
    </xdr:from>
    <xdr:to xmlns:xdr="http://schemas.openxmlformats.org/drawingml/2006/spreadsheetDrawing">
      <xdr:col>5</xdr:col>
      <xdr:colOff>495300</xdr:colOff>
      <xdr:row>13</xdr:row>
      <xdr:rowOff>353060</xdr:rowOff>
    </xdr:to>
    <xdr:sp macro="" textlink="">
      <xdr:nvSpPr>
        <xdr:cNvPr id="20" name="Line 1"/>
        <xdr:cNvSpPr/>
      </xdr:nvSpPr>
      <xdr:spPr>
        <a:xfrm>
          <a:off x="5343525" y="3984625"/>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57150</xdr:colOff>
      <xdr:row>27</xdr:row>
      <xdr:rowOff>353060</xdr:rowOff>
    </xdr:from>
    <xdr:to xmlns:xdr="http://schemas.openxmlformats.org/drawingml/2006/spreadsheetDrawing">
      <xdr:col>5</xdr:col>
      <xdr:colOff>457200</xdr:colOff>
      <xdr:row>27</xdr:row>
      <xdr:rowOff>353060</xdr:rowOff>
    </xdr:to>
    <xdr:sp macro="" textlink="">
      <xdr:nvSpPr>
        <xdr:cNvPr id="21" name="Line 1"/>
        <xdr:cNvSpPr/>
      </xdr:nvSpPr>
      <xdr:spPr>
        <a:xfrm>
          <a:off x="5305425" y="816610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104775</xdr:colOff>
      <xdr:row>20</xdr:row>
      <xdr:rowOff>334010</xdr:rowOff>
    </xdr:from>
    <xdr:to xmlns:xdr="http://schemas.openxmlformats.org/drawingml/2006/spreadsheetDrawing">
      <xdr:col>5</xdr:col>
      <xdr:colOff>504825</xdr:colOff>
      <xdr:row>20</xdr:row>
      <xdr:rowOff>334010</xdr:rowOff>
    </xdr:to>
    <xdr:sp macro="" textlink="">
      <xdr:nvSpPr>
        <xdr:cNvPr id="22" name="Line 1"/>
        <xdr:cNvSpPr/>
      </xdr:nvSpPr>
      <xdr:spPr>
        <a:xfrm>
          <a:off x="5353050" y="605155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14</xdr:row>
      <xdr:rowOff>276860</xdr:rowOff>
    </xdr:from>
    <xdr:to xmlns:xdr="http://schemas.openxmlformats.org/drawingml/2006/spreadsheetDrawing">
      <xdr:col>5</xdr:col>
      <xdr:colOff>495300</xdr:colOff>
      <xdr:row>14</xdr:row>
      <xdr:rowOff>276860</xdr:rowOff>
    </xdr:to>
    <xdr:sp macro="" textlink="">
      <xdr:nvSpPr>
        <xdr:cNvPr id="23" name="Line 1"/>
        <xdr:cNvSpPr/>
      </xdr:nvSpPr>
      <xdr:spPr>
        <a:xfrm>
          <a:off x="5343525" y="457517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21</xdr:row>
      <xdr:rowOff>275590</xdr:rowOff>
    </xdr:from>
    <xdr:to xmlns:xdr="http://schemas.openxmlformats.org/drawingml/2006/spreadsheetDrawing">
      <xdr:col>5</xdr:col>
      <xdr:colOff>495300</xdr:colOff>
      <xdr:row>21</xdr:row>
      <xdr:rowOff>275590</xdr:rowOff>
    </xdr:to>
    <xdr:sp macro="" textlink="">
      <xdr:nvSpPr>
        <xdr:cNvPr id="24" name="Line 1"/>
        <xdr:cNvSpPr/>
      </xdr:nvSpPr>
      <xdr:spPr>
        <a:xfrm>
          <a:off x="5343525" y="666940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28</xdr:row>
      <xdr:rowOff>276860</xdr:rowOff>
    </xdr:from>
    <xdr:to xmlns:xdr="http://schemas.openxmlformats.org/drawingml/2006/spreadsheetDrawing">
      <xdr:col>5</xdr:col>
      <xdr:colOff>495300</xdr:colOff>
      <xdr:row>28</xdr:row>
      <xdr:rowOff>276860</xdr:rowOff>
    </xdr:to>
    <xdr:sp macro="" textlink="">
      <xdr:nvSpPr>
        <xdr:cNvPr id="25" name="Line 1"/>
        <xdr:cNvSpPr/>
      </xdr:nvSpPr>
      <xdr:spPr>
        <a:xfrm>
          <a:off x="5343525" y="8756650"/>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13</xdr:row>
      <xdr:rowOff>353060</xdr:rowOff>
    </xdr:from>
    <xdr:to xmlns:xdr="http://schemas.openxmlformats.org/drawingml/2006/spreadsheetDrawing">
      <xdr:col>5</xdr:col>
      <xdr:colOff>495300</xdr:colOff>
      <xdr:row>13</xdr:row>
      <xdr:rowOff>353060</xdr:rowOff>
    </xdr:to>
    <xdr:sp macro="" textlink="">
      <xdr:nvSpPr>
        <xdr:cNvPr id="26" name="Line 1"/>
        <xdr:cNvSpPr/>
      </xdr:nvSpPr>
      <xdr:spPr>
        <a:xfrm>
          <a:off x="5343525" y="3984625"/>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57150</xdr:colOff>
      <xdr:row>27</xdr:row>
      <xdr:rowOff>353060</xdr:rowOff>
    </xdr:from>
    <xdr:to xmlns:xdr="http://schemas.openxmlformats.org/drawingml/2006/spreadsheetDrawing">
      <xdr:col>5</xdr:col>
      <xdr:colOff>457200</xdr:colOff>
      <xdr:row>27</xdr:row>
      <xdr:rowOff>353060</xdr:rowOff>
    </xdr:to>
    <xdr:sp macro="" textlink="">
      <xdr:nvSpPr>
        <xdr:cNvPr id="27" name="Line 1"/>
        <xdr:cNvSpPr/>
      </xdr:nvSpPr>
      <xdr:spPr>
        <a:xfrm>
          <a:off x="5305425" y="816610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104775</xdr:colOff>
      <xdr:row>20</xdr:row>
      <xdr:rowOff>334010</xdr:rowOff>
    </xdr:from>
    <xdr:to xmlns:xdr="http://schemas.openxmlformats.org/drawingml/2006/spreadsheetDrawing">
      <xdr:col>5</xdr:col>
      <xdr:colOff>504825</xdr:colOff>
      <xdr:row>20</xdr:row>
      <xdr:rowOff>334010</xdr:rowOff>
    </xdr:to>
    <xdr:sp macro="" textlink="">
      <xdr:nvSpPr>
        <xdr:cNvPr id="28" name="Line 1"/>
        <xdr:cNvSpPr/>
      </xdr:nvSpPr>
      <xdr:spPr>
        <a:xfrm>
          <a:off x="5353050" y="605155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xdr:from xmlns:xdr="http://schemas.openxmlformats.org/drawingml/2006/spreadsheetDrawing">
      <xdr:col>5</xdr:col>
      <xdr:colOff>95250</xdr:colOff>
      <xdr:row>14</xdr:row>
      <xdr:rowOff>276860</xdr:rowOff>
    </xdr:from>
    <xdr:to xmlns:xdr="http://schemas.openxmlformats.org/drawingml/2006/spreadsheetDrawing">
      <xdr:col>5</xdr:col>
      <xdr:colOff>495300</xdr:colOff>
      <xdr:row>14</xdr:row>
      <xdr:rowOff>276860</xdr:rowOff>
    </xdr:to>
    <xdr:sp macro="" textlink="">
      <xdr:nvSpPr>
        <xdr:cNvPr id="29" name="Line 1"/>
        <xdr:cNvSpPr>
          <a:spLocks noChangeShapeType="1"/>
        </xdr:cNvSpPr>
      </xdr:nvSpPr>
      <xdr:spPr>
        <a:xfrm>
          <a:off x="5343525" y="4575175"/>
          <a:ext cx="40005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5</xdr:col>
      <xdr:colOff>95250</xdr:colOff>
      <xdr:row>21</xdr:row>
      <xdr:rowOff>275590</xdr:rowOff>
    </xdr:from>
    <xdr:to xmlns:xdr="http://schemas.openxmlformats.org/drawingml/2006/spreadsheetDrawing">
      <xdr:col>5</xdr:col>
      <xdr:colOff>495300</xdr:colOff>
      <xdr:row>21</xdr:row>
      <xdr:rowOff>275590</xdr:rowOff>
    </xdr:to>
    <xdr:sp macro="" textlink="">
      <xdr:nvSpPr>
        <xdr:cNvPr id="30" name="Line 2"/>
        <xdr:cNvSpPr>
          <a:spLocks noChangeShapeType="1"/>
        </xdr:cNvSpPr>
      </xdr:nvSpPr>
      <xdr:spPr>
        <a:xfrm>
          <a:off x="5343525" y="6669405"/>
          <a:ext cx="40005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5</xdr:col>
      <xdr:colOff>95250</xdr:colOff>
      <xdr:row>28</xdr:row>
      <xdr:rowOff>276860</xdr:rowOff>
    </xdr:from>
    <xdr:to xmlns:xdr="http://schemas.openxmlformats.org/drawingml/2006/spreadsheetDrawing">
      <xdr:col>5</xdr:col>
      <xdr:colOff>495300</xdr:colOff>
      <xdr:row>28</xdr:row>
      <xdr:rowOff>276860</xdr:rowOff>
    </xdr:to>
    <xdr:sp macro="" textlink="">
      <xdr:nvSpPr>
        <xdr:cNvPr id="31" name="Line 3"/>
        <xdr:cNvSpPr>
          <a:spLocks noChangeShapeType="1"/>
        </xdr:cNvSpPr>
      </xdr:nvSpPr>
      <xdr:spPr>
        <a:xfrm>
          <a:off x="5343525" y="8756650"/>
          <a:ext cx="40005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5</xdr:col>
      <xdr:colOff>95250</xdr:colOff>
      <xdr:row>13</xdr:row>
      <xdr:rowOff>353060</xdr:rowOff>
    </xdr:from>
    <xdr:to xmlns:xdr="http://schemas.openxmlformats.org/drawingml/2006/spreadsheetDrawing">
      <xdr:col>5</xdr:col>
      <xdr:colOff>495300</xdr:colOff>
      <xdr:row>13</xdr:row>
      <xdr:rowOff>353060</xdr:rowOff>
    </xdr:to>
    <xdr:sp macro="" textlink="">
      <xdr:nvSpPr>
        <xdr:cNvPr id="32" name="Line 4"/>
        <xdr:cNvSpPr>
          <a:spLocks noChangeShapeType="1"/>
        </xdr:cNvSpPr>
      </xdr:nvSpPr>
      <xdr:spPr>
        <a:xfrm>
          <a:off x="5343525" y="3984625"/>
          <a:ext cx="400050" cy="0"/>
        </a:xfrm>
        <a:prstGeom prst="line">
          <a:avLst/>
        </a:prstGeom>
        <a:noFill/>
        <a:ln w="9525">
          <a:solidFill>
            <a:srgbClr val="000000"/>
          </a:solidFill>
          <a:round/>
          <a:headEnd type="triangle" w="med" len="med"/>
          <a:tailEnd/>
        </a:ln>
      </xdr:spPr>
    </xdr:sp>
    <xdr:clientData/>
  </xdr:twoCellAnchor>
  <xdr:twoCellAnchor>
    <xdr:from xmlns:xdr="http://schemas.openxmlformats.org/drawingml/2006/spreadsheetDrawing">
      <xdr:col>5</xdr:col>
      <xdr:colOff>57150</xdr:colOff>
      <xdr:row>27</xdr:row>
      <xdr:rowOff>353060</xdr:rowOff>
    </xdr:from>
    <xdr:to xmlns:xdr="http://schemas.openxmlformats.org/drawingml/2006/spreadsheetDrawing">
      <xdr:col>5</xdr:col>
      <xdr:colOff>457200</xdr:colOff>
      <xdr:row>27</xdr:row>
      <xdr:rowOff>353060</xdr:rowOff>
    </xdr:to>
    <xdr:sp macro="" textlink="">
      <xdr:nvSpPr>
        <xdr:cNvPr id="33" name="Line 5"/>
        <xdr:cNvSpPr>
          <a:spLocks noChangeShapeType="1"/>
        </xdr:cNvSpPr>
      </xdr:nvSpPr>
      <xdr:spPr>
        <a:xfrm>
          <a:off x="5305425" y="8166100"/>
          <a:ext cx="400050" cy="0"/>
        </a:xfrm>
        <a:prstGeom prst="line">
          <a:avLst/>
        </a:prstGeom>
        <a:noFill/>
        <a:ln w="9525">
          <a:solidFill>
            <a:srgbClr val="000000"/>
          </a:solidFill>
          <a:round/>
          <a:headEnd type="triangle" w="med" len="med"/>
          <a:tailEnd/>
        </a:ln>
      </xdr:spPr>
    </xdr:sp>
    <xdr:clientData/>
  </xdr:twoCellAnchor>
  <xdr:twoCellAnchor>
    <xdr:from xmlns:xdr="http://schemas.openxmlformats.org/drawingml/2006/spreadsheetDrawing">
      <xdr:col>5</xdr:col>
      <xdr:colOff>104775</xdr:colOff>
      <xdr:row>20</xdr:row>
      <xdr:rowOff>334010</xdr:rowOff>
    </xdr:from>
    <xdr:to xmlns:xdr="http://schemas.openxmlformats.org/drawingml/2006/spreadsheetDrawing">
      <xdr:col>5</xdr:col>
      <xdr:colOff>504825</xdr:colOff>
      <xdr:row>20</xdr:row>
      <xdr:rowOff>334010</xdr:rowOff>
    </xdr:to>
    <xdr:sp macro="" textlink="">
      <xdr:nvSpPr>
        <xdr:cNvPr id="34" name="Line 6"/>
        <xdr:cNvSpPr>
          <a:spLocks noChangeShapeType="1"/>
        </xdr:cNvSpPr>
      </xdr:nvSpPr>
      <xdr:spPr>
        <a:xfrm>
          <a:off x="5353050" y="6051550"/>
          <a:ext cx="400050" cy="0"/>
        </a:xfrm>
        <a:prstGeom prst="line">
          <a:avLst/>
        </a:prstGeom>
        <a:noFill/>
        <a:ln w="9525">
          <a:solidFill>
            <a:srgbClr val="000000"/>
          </a:solidFill>
          <a:round/>
          <a:headEnd type="triangle" w="med" len="med"/>
          <a:tailEnd/>
        </a:ln>
      </xdr:spPr>
    </xdr:sp>
    <xdr:clientData/>
  </xdr:twoCellAnchor>
  <xdr:twoCellAnchor>
    <xdr:from xmlns:xdr="http://schemas.openxmlformats.org/drawingml/2006/spreadsheetDrawing">
      <xdr:col>5</xdr:col>
      <xdr:colOff>95250</xdr:colOff>
      <xdr:row>14</xdr:row>
      <xdr:rowOff>276860</xdr:rowOff>
    </xdr:from>
    <xdr:to xmlns:xdr="http://schemas.openxmlformats.org/drawingml/2006/spreadsheetDrawing">
      <xdr:col>5</xdr:col>
      <xdr:colOff>495300</xdr:colOff>
      <xdr:row>14</xdr:row>
      <xdr:rowOff>276860</xdr:rowOff>
    </xdr:to>
    <xdr:sp macro="" textlink="">
      <xdr:nvSpPr>
        <xdr:cNvPr id="35" name="Line 1"/>
        <xdr:cNvSpPr>
          <a:spLocks noChangeShapeType="1"/>
        </xdr:cNvSpPr>
      </xdr:nvSpPr>
      <xdr:spPr>
        <a:xfrm>
          <a:off x="5343525" y="4575175"/>
          <a:ext cx="40005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5</xdr:col>
      <xdr:colOff>95250</xdr:colOff>
      <xdr:row>21</xdr:row>
      <xdr:rowOff>275590</xdr:rowOff>
    </xdr:from>
    <xdr:to xmlns:xdr="http://schemas.openxmlformats.org/drawingml/2006/spreadsheetDrawing">
      <xdr:col>5</xdr:col>
      <xdr:colOff>495300</xdr:colOff>
      <xdr:row>21</xdr:row>
      <xdr:rowOff>275590</xdr:rowOff>
    </xdr:to>
    <xdr:sp macro="" textlink="">
      <xdr:nvSpPr>
        <xdr:cNvPr id="36" name="Line 2"/>
        <xdr:cNvSpPr>
          <a:spLocks noChangeShapeType="1"/>
        </xdr:cNvSpPr>
      </xdr:nvSpPr>
      <xdr:spPr>
        <a:xfrm>
          <a:off x="5343525" y="6669405"/>
          <a:ext cx="40005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5</xdr:col>
      <xdr:colOff>95250</xdr:colOff>
      <xdr:row>28</xdr:row>
      <xdr:rowOff>276860</xdr:rowOff>
    </xdr:from>
    <xdr:to xmlns:xdr="http://schemas.openxmlformats.org/drawingml/2006/spreadsheetDrawing">
      <xdr:col>5</xdr:col>
      <xdr:colOff>495300</xdr:colOff>
      <xdr:row>28</xdr:row>
      <xdr:rowOff>276860</xdr:rowOff>
    </xdr:to>
    <xdr:sp macro="" textlink="">
      <xdr:nvSpPr>
        <xdr:cNvPr id="37" name="Line 3"/>
        <xdr:cNvSpPr>
          <a:spLocks noChangeShapeType="1"/>
        </xdr:cNvSpPr>
      </xdr:nvSpPr>
      <xdr:spPr>
        <a:xfrm>
          <a:off x="5343525" y="8756650"/>
          <a:ext cx="400050" cy="0"/>
        </a:xfrm>
        <a:prstGeom prst="line">
          <a:avLst/>
        </a:prstGeom>
        <a:noFill/>
        <a:ln w="9525">
          <a:solidFill>
            <a:srgbClr val="000000"/>
          </a:solidFill>
          <a:round/>
          <a:headEnd/>
          <a:tailEnd type="triangle" w="med" len="med"/>
        </a:ln>
      </xdr:spPr>
    </xdr:sp>
    <xdr:clientData/>
  </xdr:twoCellAnchor>
  <xdr:twoCellAnchor>
    <xdr:from xmlns:xdr="http://schemas.openxmlformats.org/drawingml/2006/spreadsheetDrawing">
      <xdr:col>5</xdr:col>
      <xdr:colOff>95250</xdr:colOff>
      <xdr:row>13</xdr:row>
      <xdr:rowOff>353060</xdr:rowOff>
    </xdr:from>
    <xdr:to xmlns:xdr="http://schemas.openxmlformats.org/drawingml/2006/spreadsheetDrawing">
      <xdr:col>5</xdr:col>
      <xdr:colOff>495300</xdr:colOff>
      <xdr:row>13</xdr:row>
      <xdr:rowOff>353060</xdr:rowOff>
    </xdr:to>
    <xdr:sp macro="" textlink="">
      <xdr:nvSpPr>
        <xdr:cNvPr id="38" name="Line 4"/>
        <xdr:cNvSpPr>
          <a:spLocks noChangeShapeType="1"/>
        </xdr:cNvSpPr>
      </xdr:nvSpPr>
      <xdr:spPr>
        <a:xfrm>
          <a:off x="5343525" y="3984625"/>
          <a:ext cx="400050" cy="0"/>
        </a:xfrm>
        <a:prstGeom prst="line">
          <a:avLst/>
        </a:prstGeom>
        <a:noFill/>
        <a:ln w="9525">
          <a:solidFill>
            <a:srgbClr val="000000"/>
          </a:solidFill>
          <a:round/>
          <a:headEnd type="triangle" w="med" len="med"/>
          <a:tailEnd/>
        </a:ln>
      </xdr:spPr>
    </xdr:sp>
    <xdr:clientData/>
  </xdr:twoCellAnchor>
  <xdr:twoCellAnchor>
    <xdr:from xmlns:xdr="http://schemas.openxmlformats.org/drawingml/2006/spreadsheetDrawing">
      <xdr:col>5</xdr:col>
      <xdr:colOff>57150</xdr:colOff>
      <xdr:row>27</xdr:row>
      <xdr:rowOff>353060</xdr:rowOff>
    </xdr:from>
    <xdr:to xmlns:xdr="http://schemas.openxmlformats.org/drawingml/2006/spreadsheetDrawing">
      <xdr:col>5</xdr:col>
      <xdr:colOff>457200</xdr:colOff>
      <xdr:row>27</xdr:row>
      <xdr:rowOff>353060</xdr:rowOff>
    </xdr:to>
    <xdr:sp macro="" textlink="">
      <xdr:nvSpPr>
        <xdr:cNvPr id="39" name="Line 5"/>
        <xdr:cNvSpPr>
          <a:spLocks noChangeShapeType="1"/>
        </xdr:cNvSpPr>
      </xdr:nvSpPr>
      <xdr:spPr>
        <a:xfrm>
          <a:off x="5305425" y="8166100"/>
          <a:ext cx="400050" cy="0"/>
        </a:xfrm>
        <a:prstGeom prst="line">
          <a:avLst/>
        </a:prstGeom>
        <a:noFill/>
        <a:ln w="9525">
          <a:solidFill>
            <a:srgbClr val="000000"/>
          </a:solidFill>
          <a:round/>
          <a:headEnd type="triangle" w="med" len="med"/>
          <a:tailEnd/>
        </a:ln>
      </xdr:spPr>
    </xdr:sp>
    <xdr:clientData/>
  </xdr:twoCellAnchor>
  <xdr:twoCellAnchor>
    <xdr:from xmlns:xdr="http://schemas.openxmlformats.org/drawingml/2006/spreadsheetDrawing">
      <xdr:col>5</xdr:col>
      <xdr:colOff>104775</xdr:colOff>
      <xdr:row>20</xdr:row>
      <xdr:rowOff>334010</xdr:rowOff>
    </xdr:from>
    <xdr:to xmlns:xdr="http://schemas.openxmlformats.org/drawingml/2006/spreadsheetDrawing">
      <xdr:col>5</xdr:col>
      <xdr:colOff>504825</xdr:colOff>
      <xdr:row>20</xdr:row>
      <xdr:rowOff>334010</xdr:rowOff>
    </xdr:to>
    <xdr:sp macro="" textlink="">
      <xdr:nvSpPr>
        <xdr:cNvPr id="40" name="Line 6"/>
        <xdr:cNvSpPr>
          <a:spLocks noChangeShapeType="1"/>
        </xdr:cNvSpPr>
      </xdr:nvSpPr>
      <xdr:spPr>
        <a:xfrm>
          <a:off x="5353050" y="6051550"/>
          <a:ext cx="400050" cy="0"/>
        </a:xfrm>
        <a:prstGeom prst="line">
          <a:avLst/>
        </a:prstGeom>
        <a:noFill/>
        <a:ln w="9525">
          <a:solidFill>
            <a:srgbClr val="000000"/>
          </a:solidFill>
          <a:round/>
          <a:headEnd type="triangle" w="med" len="me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mlns:xdr="http://schemas.openxmlformats.org/drawingml/2006/spreadsheetDrawing">
      <xdr:col>0</xdr:col>
      <xdr:colOff>133350</xdr:colOff>
      <xdr:row>8</xdr:row>
      <xdr:rowOff>57150</xdr:rowOff>
    </xdr:from>
    <xdr:to xmlns:xdr="http://schemas.openxmlformats.org/drawingml/2006/spreadsheetDrawing">
      <xdr:col>13</xdr:col>
      <xdr:colOff>189865</xdr:colOff>
      <xdr:row>13</xdr:row>
      <xdr:rowOff>75565</xdr:rowOff>
    </xdr:to>
    <xdr:sp macro="" textlink="">
      <xdr:nvSpPr>
        <xdr:cNvPr id="17" name="CustomShape 1"/>
        <xdr:cNvSpPr/>
      </xdr:nvSpPr>
      <xdr:spPr>
        <a:xfrm>
          <a:off x="133350" y="2782570"/>
          <a:ext cx="4942840" cy="160274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mlns:xdr="http://schemas.openxmlformats.org/drawingml/2006/spreadsheetDrawing">
      <xdr:col>9</xdr:col>
      <xdr:colOff>55880</xdr:colOff>
      <xdr:row>13</xdr:row>
      <xdr:rowOff>75565</xdr:rowOff>
    </xdr:from>
    <xdr:to xmlns:xdr="http://schemas.openxmlformats.org/drawingml/2006/spreadsheetDrawing">
      <xdr:col>9</xdr:col>
      <xdr:colOff>56515</xdr:colOff>
      <xdr:row>15</xdr:row>
      <xdr:rowOff>84455</xdr:rowOff>
    </xdr:to>
    <xdr:sp macro="" textlink="">
      <xdr:nvSpPr>
        <xdr:cNvPr id="18" name="CustomShape 1"/>
        <xdr:cNvSpPr/>
      </xdr:nvSpPr>
      <xdr:spPr>
        <a:xfrm>
          <a:off x="2618105" y="4385310"/>
          <a:ext cx="635" cy="64262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mlns:xdr="http://schemas.openxmlformats.org/drawingml/2006/spreadsheetDrawing">
      <xdr:col>7</xdr:col>
      <xdr:colOff>235585</xdr:colOff>
      <xdr:row>15</xdr:row>
      <xdr:rowOff>89535</xdr:rowOff>
    </xdr:from>
    <xdr:to xmlns:xdr="http://schemas.openxmlformats.org/drawingml/2006/spreadsheetDrawing">
      <xdr:col>18</xdr:col>
      <xdr:colOff>123190</xdr:colOff>
      <xdr:row>22</xdr:row>
      <xdr:rowOff>55880</xdr:rowOff>
    </xdr:to>
    <xdr:sp macro="" textlink="">
      <xdr:nvSpPr>
        <xdr:cNvPr id="19" name="CustomShape 1"/>
        <xdr:cNvSpPr/>
      </xdr:nvSpPr>
      <xdr:spPr>
        <a:xfrm>
          <a:off x="1635760" y="5033010"/>
          <a:ext cx="6278880" cy="2184400"/>
        </a:xfrm>
        <a:prstGeom prst="rect">
          <a:avLst/>
        </a:prstGeom>
        <a:solidFill>
          <a:schemeClr val="lt1"/>
        </a:solidFill>
        <a:ln w="19080">
          <a:solidFill>
            <a:srgbClr val="FF0000"/>
          </a:solidFill>
          <a:round/>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100" b="0" strike="noStrike" spc="-1">
              <a:solidFill>
                <a:srgbClr val="000000"/>
              </a:solidFill>
              <a:uFill>
                <a:solidFill>
                  <a:srgbClr val="FFFFFF"/>
                </a:solidFill>
              </a:uFill>
              <a:latin typeface="Calibri"/>
            </a:rPr>
            <a:t>ここに記載できる職員は、法人に生活支援員等として勤務で雇用されている従業員のみです。</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ここでいう生活支援員等とは、下記の者をいいます。</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○療養介護・生活介護・自立訓練（機能訓練）にあっては、生活支援員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○児童発達支援及び放課後等デイサービス事業所にあっては、加算（Ⅰ）及び（Ⅱ）にお</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　 いては、指導員、加算（Ⅲ）においては、指導員又は保育士</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○共同生活援助（介護サービス包括型・日中サービス支援型）にあっては、世話人又は生活支援員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○共同生活援助（外部サービス利用型）にあっては、世話人</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○自立訓練（生活訓練）にあっては、生活支援員又は地域移行支援員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○就労移行支援にあっては、職業指導員、生活支援員又は就労支援員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○就労継続支援Ａ型・Ｂ型にあっては、職業指導員又は生活支援員</a:t>
          </a:r>
          <a:endParaRPr lang="en-US" sz="1100" b="0" strike="noStrike" spc="-1">
            <a:solidFill>
              <a:srgbClr val="000000"/>
            </a:solidFill>
            <a:uFill>
              <a:solidFill>
                <a:srgbClr val="FFFFFF"/>
              </a:solidFill>
            </a:uFill>
            <a:latin typeface="Times New Roman"/>
          </a:endParaRPr>
        </a:p>
      </xdr:txBody>
    </xdr:sp>
    <xdr:clientData/>
  </xdr:twoCellAnchor>
  <xdr:twoCellAnchor editAs="oneCell">
    <xdr:from xmlns:xdr="http://schemas.openxmlformats.org/drawingml/2006/spreadsheetDrawing">
      <xdr:col>19</xdr:col>
      <xdr:colOff>179070</xdr:colOff>
      <xdr:row>8</xdr:row>
      <xdr:rowOff>44450</xdr:rowOff>
    </xdr:from>
    <xdr:to xmlns:xdr="http://schemas.openxmlformats.org/drawingml/2006/spreadsheetDrawing">
      <xdr:col>22</xdr:col>
      <xdr:colOff>55880</xdr:colOff>
      <xdr:row>12</xdr:row>
      <xdr:rowOff>302260</xdr:rowOff>
    </xdr:to>
    <xdr:sp macro="" textlink="">
      <xdr:nvSpPr>
        <xdr:cNvPr id="20" name="CustomShape 1"/>
        <xdr:cNvSpPr/>
      </xdr:nvSpPr>
      <xdr:spPr>
        <a:xfrm>
          <a:off x="8551545" y="2769870"/>
          <a:ext cx="505460" cy="152527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mlns:xdr="http://schemas.openxmlformats.org/drawingml/2006/spreadsheetDrawing">
      <xdr:col>15</xdr:col>
      <xdr:colOff>369570</xdr:colOff>
      <xdr:row>5</xdr:row>
      <xdr:rowOff>33655</xdr:rowOff>
    </xdr:from>
    <xdr:to xmlns:xdr="http://schemas.openxmlformats.org/drawingml/2006/spreadsheetDrawing">
      <xdr:col>16</xdr:col>
      <xdr:colOff>302260</xdr:colOff>
      <xdr:row>5</xdr:row>
      <xdr:rowOff>268605</xdr:rowOff>
    </xdr:to>
    <xdr:sp macro="" textlink="">
      <xdr:nvSpPr>
        <xdr:cNvPr id="21" name="CustomShape 1"/>
        <xdr:cNvSpPr/>
      </xdr:nvSpPr>
      <xdr:spPr>
        <a:xfrm>
          <a:off x="6417945" y="1489075"/>
          <a:ext cx="513715" cy="23495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mlns:xdr="http://schemas.openxmlformats.org/drawingml/2006/spreadsheetDrawing">
      <xdr:col>14</xdr:col>
      <xdr:colOff>238125</xdr:colOff>
      <xdr:row>8</xdr:row>
      <xdr:rowOff>73025</xdr:rowOff>
    </xdr:from>
    <xdr:to xmlns:xdr="http://schemas.openxmlformats.org/drawingml/2006/spreadsheetDrawing">
      <xdr:col>18</xdr:col>
      <xdr:colOff>216535</xdr:colOff>
      <xdr:row>9</xdr:row>
      <xdr:rowOff>64770</xdr:rowOff>
    </xdr:to>
    <xdr:sp macro="" textlink="">
      <xdr:nvSpPr>
        <xdr:cNvPr id="22" name="CustomShape 1"/>
        <xdr:cNvSpPr/>
      </xdr:nvSpPr>
      <xdr:spPr>
        <a:xfrm>
          <a:off x="5705475" y="2798445"/>
          <a:ext cx="2302510" cy="308610"/>
        </a:xfrm>
        <a:prstGeom prst="rect">
          <a:avLst/>
        </a:prstGeom>
        <a:solidFill>
          <a:schemeClr val="lt1"/>
        </a:solidFill>
        <a:ln w="19080">
          <a:solidFill>
            <a:srgbClr val="FF0000"/>
          </a:solidFill>
          <a:round/>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100" b="0" strike="noStrike" spc="-1">
              <a:solidFill>
                <a:srgbClr val="000000"/>
              </a:solidFill>
              <a:uFill>
                <a:solidFill>
                  <a:srgbClr val="FFFFFF"/>
                </a:solidFill>
              </a:uFill>
              <a:latin typeface="Calibri"/>
            </a:rPr>
            <a:t>２箇所の時間数は、一致します。</a:t>
          </a:r>
          <a:endParaRPr lang="en-US" sz="1100" b="0" strike="noStrike" spc="-1">
            <a:solidFill>
              <a:srgbClr val="000000"/>
            </a:solidFill>
            <a:uFill>
              <a:solidFill>
                <a:srgbClr val="FFFFFF"/>
              </a:solidFill>
            </a:uFill>
            <a:latin typeface="Times New Roman"/>
          </a:endParaRPr>
        </a:p>
      </xdr:txBody>
    </xdr:sp>
    <xdr:clientData/>
  </xdr:twoCellAnchor>
  <xdr:twoCellAnchor editAs="absolute">
    <xdr:from xmlns:xdr="http://schemas.openxmlformats.org/drawingml/2006/spreadsheetDrawing">
      <xdr:col>16</xdr:col>
      <xdr:colOff>53340</xdr:colOff>
      <xdr:row>5</xdr:row>
      <xdr:rowOff>267335</xdr:rowOff>
    </xdr:from>
    <xdr:to xmlns:xdr="http://schemas.openxmlformats.org/drawingml/2006/spreadsheetDrawing">
      <xdr:col>16</xdr:col>
      <xdr:colOff>61595</xdr:colOff>
      <xdr:row>8</xdr:row>
      <xdr:rowOff>63500</xdr:rowOff>
    </xdr:to>
    <xdr:sp macro="" textlink="">
      <xdr:nvSpPr>
        <xdr:cNvPr id="23" name="CustomShape 1"/>
        <xdr:cNvSpPr/>
      </xdr:nvSpPr>
      <xdr:spPr>
        <a:xfrm flipV="1">
          <a:off x="6682740" y="1722755"/>
          <a:ext cx="8255" cy="1066165"/>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absolute">
    <xdr:from xmlns:xdr="http://schemas.openxmlformats.org/drawingml/2006/spreadsheetDrawing">
      <xdr:col>18</xdr:col>
      <xdr:colOff>200025</xdr:colOff>
      <xdr:row>9</xdr:row>
      <xdr:rowOff>64770</xdr:rowOff>
    </xdr:from>
    <xdr:to xmlns:xdr="http://schemas.openxmlformats.org/drawingml/2006/spreadsheetDrawing">
      <xdr:col>19</xdr:col>
      <xdr:colOff>180975</xdr:colOff>
      <xdr:row>9</xdr:row>
      <xdr:rowOff>267335</xdr:rowOff>
    </xdr:to>
    <xdr:sp macro="" textlink="">
      <xdr:nvSpPr>
        <xdr:cNvPr id="24" name="CustomShape 1"/>
        <xdr:cNvSpPr/>
      </xdr:nvSpPr>
      <xdr:spPr>
        <a:xfrm>
          <a:off x="7991475" y="3107055"/>
          <a:ext cx="561975" cy="202565"/>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mlns:xdr="http://schemas.openxmlformats.org/drawingml/2006/spreadsheetDrawing">
      <xdr:col>13</xdr:col>
      <xdr:colOff>325120</xdr:colOff>
      <xdr:row>10</xdr:row>
      <xdr:rowOff>179070</xdr:rowOff>
    </xdr:from>
    <xdr:to xmlns:xdr="http://schemas.openxmlformats.org/drawingml/2006/spreadsheetDrawing">
      <xdr:col>18</xdr:col>
      <xdr:colOff>391795</xdr:colOff>
      <xdr:row>14</xdr:row>
      <xdr:rowOff>201295</xdr:rowOff>
    </xdr:to>
    <xdr:sp macro="" textlink="">
      <xdr:nvSpPr>
        <xdr:cNvPr id="25" name="CustomShape 1"/>
        <xdr:cNvSpPr/>
      </xdr:nvSpPr>
      <xdr:spPr>
        <a:xfrm>
          <a:off x="5211445" y="3538220"/>
          <a:ext cx="2971800" cy="1289685"/>
        </a:xfrm>
        <a:prstGeom prst="rect">
          <a:avLst/>
        </a:prstGeom>
        <a:solidFill>
          <a:schemeClr val="lt1"/>
        </a:solidFill>
        <a:ln w="19080">
          <a:solidFill>
            <a:srgbClr val="FF0000"/>
          </a:solidFill>
          <a:round/>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ts val="1301"/>
            </a:lnSpc>
          </a:pPr>
          <a:r>
            <a:rPr lang="en-US" sz="1100" b="0" strike="noStrike" spc="-1">
              <a:solidFill>
                <a:srgbClr val="000000"/>
              </a:solidFill>
              <a:uFill>
                <a:solidFill>
                  <a:srgbClr val="FFFFFF"/>
                </a:solidFill>
              </a:uFill>
              <a:latin typeface="Calibri"/>
            </a:rPr>
            <a:t>「○」印が入る職員は、「１週間に当該事業所・施設における常勤職員の勤務すべき時間数（例示の場合は４０時間）」の半分以上を当該事業所・施設で勤務勤務している従業員です。（例示の場合は、２０時間以上）。</a:t>
          </a:r>
          <a:endParaRPr lang="en-US" sz="1100" b="0" strike="noStrike" spc="-1">
            <a:solidFill>
              <a:srgbClr val="000000"/>
            </a:solidFill>
            <a:uFill>
              <a:solidFill>
                <a:srgbClr val="FFFFFF"/>
              </a:solidFill>
            </a:uFill>
            <a:latin typeface="Times New Roman"/>
          </a:endParaRPr>
        </a:p>
      </xdr:txBody>
    </xdr:sp>
    <xdr:clientData/>
  </xdr:twoCellAnchor>
  <xdr:twoCellAnchor editAs="absolute">
    <xdr:from xmlns:xdr="http://schemas.openxmlformats.org/drawingml/2006/spreadsheetDrawing">
      <xdr:col>23</xdr:col>
      <xdr:colOff>171450</xdr:colOff>
      <xdr:row>8</xdr:row>
      <xdr:rowOff>10160</xdr:rowOff>
    </xdr:from>
    <xdr:to xmlns:xdr="http://schemas.openxmlformats.org/drawingml/2006/spreadsheetDrawing">
      <xdr:col>26</xdr:col>
      <xdr:colOff>76200</xdr:colOff>
      <xdr:row>10</xdr:row>
      <xdr:rowOff>276860</xdr:rowOff>
    </xdr:to>
    <xdr:sp macro="" textlink="">
      <xdr:nvSpPr>
        <xdr:cNvPr id="26" name="CustomShape 1"/>
        <xdr:cNvSpPr/>
      </xdr:nvSpPr>
      <xdr:spPr>
        <a:xfrm>
          <a:off x="9382125" y="2735580"/>
          <a:ext cx="504825" cy="90043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mlns:xdr="http://schemas.openxmlformats.org/drawingml/2006/spreadsheetDrawing">
      <xdr:col>18</xdr:col>
      <xdr:colOff>389890</xdr:colOff>
      <xdr:row>10</xdr:row>
      <xdr:rowOff>240030</xdr:rowOff>
    </xdr:from>
    <xdr:to xmlns:xdr="http://schemas.openxmlformats.org/drawingml/2006/spreadsheetDrawing">
      <xdr:col>23</xdr:col>
      <xdr:colOff>170815</xdr:colOff>
      <xdr:row>11</xdr:row>
      <xdr:rowOff>123190</xdr:rowOff>
    </xdr:to>
    <xdr:sp macro="" textlink="">
      <xdr:nvSpPr>
        <xdr:cNvPr id="27" name="CustomShape 1"/>
        <xdr:cNvSpPr/>
      </xdr:nvSpPr>
      <xdr:spPr>
        <a:xfrm flipH="1">
          <a:off x="8181340" y="3599180"/>
          <a:ext cx="1200150" cy="200025"/>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768985</xdr:colOff>
      <xdr:row>16</xdr:row>
      <xdr:rowOff>0</xdr:rowOff>
    </xdr:from>
    <xdr:to xmlns:xdr="http://schemas.openxmlformats.org/drawingml/2006/spreadsheetDrawing">
      <xdr:col>6</xdr:col>
      <xdr:colOff>38735</xdr:colOff>
      <xdr:row>17</xdr:row>
      <xdr:rowOff>152400</xdr:rowOff>
    </xdr:to>
    <xdr:sp macro="" textlink="">
      <xdr:nvSpPr>
        <xdr:cNvPr id="3" name="フリーフォーム 10"/>
        <xdr:cNvSpPr/>
      </xdr:nvSpPr>
      <xdr:spPr>
        <a:xfrm>
          <a:off x="3750310" y="5806440"/>
          <a:ext cx="1584325" cy="34290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arrow" w="med" len="med"/>
        </a:ln>
        <a:effectLst/>
      </xdr:spPr>
    </xdr:sp>
    <xdr:clientData/>
  </xdr:twoCellAnchor>
  <xdr:twoCellAnchor>
    <xdr:from xmlns:xdr="http://schemas.openxmlformats.org/drawingml/2006/spreadsheetDrawing">
      <xdr:col>5</xdr:col>
      <xdr:colOff>457200</xdr:colOff>
      <xdr:row>14</xdr:row>
      <xdr:rowOff>152400</xdr:rowOff>
    </xdr:from>
    <xdr:to xmlns:xdr="http://schemas.openxmlformats.org/drawingml/2006/spreadsheetDrawing">
      <xdr:col>5</xdr:col>
      <xdr:colOff>600075</xdr:colOff>
      <xdr:row>15</xdr:row>
      <xdr:rowOff>172720</xdr:rowOff>
    </xdr:to>
    <xdr:sp macro="" textlink="">
      <xdr:nvSpPr>
        <xdr:cNvPr id="4" name="右中かっこ 3"/>
        <xdr:cNvSpPr/>
      </xdr:nvSpPr>
      <xdr:spPr>
        <a:xfrm>
          <a:off x="4981575" y="4815840"/>
          <a:ext cx="142875" cy="591820"/>
        </a:xfrm>
        <a:prstGeom prst="rightBrace">
          <a:avLst>
            <a:gd name="adj1" fmla="val 41154"/>
            <a:gd name="adj2" fmla="val 50000"/>
          </a:avLst>
        </a:prstGeom>
        <a:ln>
          <a:noFill/>
          <a:headEnd/>
          <a:tailEnd/>
        </a:ln>
      </xdr:spPr>
      <xdr:style>
        <a:lnRef idx="3">
          <a:schemeClr val="dk1"/>
        </a:lnRef>
        <a:fillRef idx="0">
          <a:schemeClr val="dk1"/>
        </a:fillRef>
        <a:effectRef idx="2">
          <a:schemeClr val="dk1"/>
        </a:effectRef>
        <a:fontRef idx="minor">
          <a:schemeClr val="tx1"/>
        </a:fontRef>
      </xdr:style>
    </xdr:sp>
    <xdr:clientData/>
  </xdr:twoCellAnchor>
  <xdr:twoCellAnchor>
    <xdr:from xmlns:xdr="http://schemas.openxmlformats.org/drawingml/2006/spreadsheetDrawing">
      <xdr:col>5</xdr:col>
      <xdr:colOff>553085</xdr:colOff>
      <xdr:row>14</xdr:row>
      <xdr:rowOff>266700</xdr:rowOff>
    </xdr:from>
    <xdr:to xmlns:xdr="http://schemas.openxmlformats.org/drawingml/2006/spreadsheetDrawing">
      <xdr:col>7</xdr:col>
      <xdr:colOff>95885</xdr:colOff>
      <xdr:row>15</xdr:row>
      <xdr:rowOff>38100</xdr:rowOff>
    </xdr:to>
    <xdr:sp macro="" textlink="">
      <xdr:nvSpPr>
        <xdr:cNvPr id="5" name="テキスト ボックス 4"/>
        <xdr:cNvSpPr txBox="1"/>
      </xdr:nvSpPr>
      <xdr:spPr>
        <a:xfrm>
          <a:off x="5077460" y="4930140"/>
          <a:ext cx="1085850" cy="3429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mlns:xdr="http://schemas.openxmlformats.org/drawingml/2006/spreadsheetDrawing">
      <xdr:col>5</xdr:col>
      <xdr:colOff>399415</xdr:colOff>
      <xdr:row>14</xdr:row>
      <xdr:rowOff>29210</xdr:rowOff>
    </xdr:from>
    <xdr:to xmlns:xdr="http://schemas.openxmlformats.org/drawingml/2006/spreadsheetDrawing">
      <xdr:col>5</xdr:col>
      <xdr:colOff>495300</xdr:colOff>
      <xdr:row>15</xdr:row>
      <xdr:rowOff>210820</xdr:rowOff>
    </xdr:to>
    <xdr:sp macro="" textlink="">
      <xdr:nvSpPr>
        <xdr:cNvPr id="7" name="右中かっこ 6"/>
        <xdr:cNvSpPr/>
      </xdr:nvSpPr>
      <xdr:spPr>
        <a:xfrm>
          <a:off x="4923790" y="4692650"/>
          <a:ext cx="95885" cy="75311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mlns:xdr="http://schemas.openxmlformats.org/drawingml/2006/spreadsheetDrawing">
      <xdr:col>0</xdr:col>
      <xdr:colOff>12065</xdr:colOff>
      <xdr:row>0</xdr:row>
      <xdr:rowOff>0</xdr:rowOff>
    </xdr:from>
    <xdr:ext cx="800735" cy="276225"/>
    <xdr:sp macro="" textlink="">
      <xdr:nvSpPr>
        <xdr:cNvPr id="3" name="テキスト ボックス 2"/>
        <xdr:cNvSpPr txBox="1"/>
      </xdr:nvSpPr>
      <xdr:spPr>
        <a:xfrm>
          <a:off x="12065" y="0"/>
          <a:ext cx="80073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mn-ea"/>
              <a:ea typeface="+mn-ea"/>
            </a:rPr>
            <a:t>（別紙２３）</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25400</xdr:colOff>
      <xdr:row>0</xdr:row>
      <xdr:rowOff>39370</xdr:rowOff>
    </xdr:from>
    <xdr:to xmlns:xdr="http://schemas.openxmlformats.org/drawingml/2006/spreadsheetDrawing">
      <xdr:col>2</xdr:col>
      <xdr:colOff>688975</xdr:colOff>
      <xdr:row>1</xdr:row>
      <xdr:rowOff>215900</xdr:rowOff>
    </xdr:to>
    <xdr:sp macro="" textlink="">
      <xdr:nvSpPr>
        <xdr:cNvPr id="2" name="Rectangle 1"/>
        <xdr:cNvSpPr>
          <a:spLocks noChangeArrowheads="1"/>
        </xdr:cNvSpPr>
      </xdr:nvSpPr>
      <xdr:spPr>
        <a:xfrm>
          <a:off x="25400" y="39370"/>
          <a:ext cx="1539875" cy="34798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Users\ss73045\Desktop\&#26032;&#25351;&#23450;&#27096;&#24335;\a102700\a102700(&#38556;&#23475;&#32773;&#25903;&#25588;&#35506;&#65289;\0711&#20107;&#26989;&#25152;&#31649;&#29702;\071101&#25351;&#23450;&#20107;&#21209;\07110109&#20307;&#21046;&#23626;\H29&#20307;&#21046;&#23626;&#12369;\&#9733;&#23436;&#25104;&#29256;\&#21220;&#21209;&#24418;&#24907;&#19968;&#35239;&#34920;(&#36890;&#25152;&#31995;&#65289;.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a102700\a102700(&#38556;&#23475;&#32773;&#25903;&#25588;&#35506;&#65289;\0711&#20107;&#26989;&#25152;&#31649;&#29702;\071101&#25351;&#23450;&#20107;&#21209;\07110109&#20307;&#21046;&#23626;\H29&#20307;&#21046;&#23626;&#12369;\&#9733;&#23436;&#25104;&#29256;\&#21220;&#21209;&#24418;&#24907;&#19968;&#35239;&#34920;(&#36890;&#25152;&#31995;&#65289;.xlsx"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a102700\a102700(&#38556;&#23475;&#32773;&#25903;&#25588;&#35506;&#65289;\0711&#20107;&#26989;&#25152;&#31649;&#29702;\071101&#25351;&#23450;&#20107;&#21209;\07110109&#20307;&#21046;&#23626;\R3&#20307;&#21046;&#23626;&#12369;\&#27096;&#24335;\3.&#26045;&#35373;&#20837;&#25152;&#25903;&#25588;.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入力シート"/>
      <sheetName val="記入例 "/>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入力シート"/>
      <sheetName val="記入例 "/>
    </sheetNames>
    <sheetDataSet>
      <sheetData sheetId="0">
        <row r="9">
          <cell r="CH9" t="str">
            <v>生活介護</v>
          </cell>
          <cell r="CI9" t="str">
            <v>就労移行支援</v>
          </cell>
          <cell r="CJ9" t="str">
            <v>就労継続支援Ａ型</v>
          </cell>
          <cell r="CK9" t="str">
            <v>就労継続支援Ｂ型</v>
          </cell>
          <cell r="CL9" t="str">
            <v>自立訓練</v>
          </cell>
          <cell r="CM9" t="str">
            <v>宿泊型自立訓練</v>
          </cell>
        </row>
      </sheetData>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自己点検票（全事業所）"/>
      <sheetName val="(様式第2号)変更届出書"/>
      <sheetName val="添付書類一覧表 "/>
      <sheetName val="様式第5号　加算に係る届出書"/>
      <sheetName val="(別紙1-4)体制等状況一覧 (施設入所支援)"/>
      <sheetName val="(別紙2-2)平均利用者数"/>
      <sheetName val="(別紙2-2)平均利用者数 (記載例)"/>
      <sheetName val="（別紙4-4）従業者の勤務形態一覧表"/>
      <sheetName val="別紙4-4の記入例"/>
      <sheetName val="(別紙6)視覚障害者又は聴覚言語障害者の状況"/>
      <sheetName val="(別紙9-1)栄養士配置体制及び栄養マネジメント加算"/>
      <sheetName val="(別紙12-1)重度障害者支援加算(Ⅰ)に関する届出書"/>
      <sheetName val="(別紙12-2)重度障害者支援加算(Ⅱ)に係る届出書"/>
      <sheetName val="重度障害者支援体制加算"/>
      <sheetName val="重度障害者支援体制加算 (記入例)"/>
      <sheetName val="(別紙12-2)記入例"/>
      <sheetName val="(別紙13)地域生活移行個別支援特別加算"/>
    </sheetNames>
    <sheetDataSet>
      <sheetData sheetId="0"/>
      <sheetData sheetId="1"/>
      <sheetData sheetId="2"/>
      <sheetData sheetId="3"/>
      <sheetData sheetId="4"/>
      <sheetData sheetId="5"/>
      <sheetData sheetId="6"/>
      <sheetData sheetId="7">
        <row r="10">
          <cell r="CH10" t="str">
            <v>管理者</v>
          </cell>
        </row>
        <row r="11">
          <cell r="CH11" t="str">
            <v>サービス管理責任者</v>
          </cell>
        </row>
        <row r="12">
          <cell r="CH12" t="str">
            <v>医師</v>
          </cell>
        </row>
        <row r="13">
          <cell r="CH13" t="str">
            <v>看護職員</v>
          </cell>
        </row>
        <row r="14">
          <cell r="CH14" t="str">
            <v>理学療法士</v>
          </cell>
        </row>
        <row r="15">
          <cell r="CH15" t="str">
            <v>作業療法士</v>
          </cell>
        </row>
        <row r="16">
          <cell r="CH16" t="str">
            <v>生活支援員</v>
          </cell>
        </row>
        <row r="17">
          <cell r="CH17" t="str">
            <v>管理栄養士</v>
          </cell>
        </row>
        <row r="18">
          <cell r="CH18" t="str">
            <v>栄養士</v>
          </cell>
        </row>
        <row r="19">
          <cell r="CH19" t="str">
            <v>調理員</v>
          </cell>
        </row>
      </sheetData>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4.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5.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6.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7.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8.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9.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10.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drawing" Target="../drawings/drawing11.xml"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12.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 Id="rId2" Type="http://schemas.openxmlformats.org/officeDocument/2006/relationships/drawing" Target="../drawings/drawing13.xml"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 Id="rId2" Type="http://schemas.openxmlformats.org/officeDocument/2006/relationships/drawing" Target="../drawings/drawing14.xml"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 Id="rId2" Type="http://schemas.openxmlformats.org/officeDocument/2006/relationships/drawing" Target="../drawings/drawing15.xml"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 Id="rId2" Type="http://schemas.openxmlformats.org/officeDocument/2006/relationships/drawing" Target="../drawings/drawing16.xml"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H33"/>
  <sheetViews>
    <sheetView tabSelected="1" view="pageBreakPreview" zoomScale="60" zoomScaleNormal="70" workbookViewId="0">
      <selection activeCell="V17" sqref="V17:AE18"/>
    </sheetView>
  </sheetViews>
  <sheetFormatPr defaultRowHeight="13.5"/>
  <cols>
    <col min="1" max="30" width="3.875" style="1" customWidth="1"/>
    <col min="31" max="31" width="13.125" style="1" customWidth="1"/>
    <col min="32" max="34" width="10.125" style="1" customWidth="1"/>
    <col min="35" max="256" width="9" style="1" customWidth="1"/>
    <col min="257" max="286" width="3.875" style="1" customWidth="1"/>
    <col min="287" max="287" width="13.125" style="1" customWidth="1"/>
    <col min="288" max="290" width="10.125" style="1" customWidth="1"/>
    <col min="291" max="512" width="9" style="1" customWidth="1"/>
    <col min="513" max="542" width="3.875" style="1" customWidth="1"/>
    <col min="543" max="543" width="13.125" style="1" customWidth="1"/>
    <col min="544" max="546" width="10.125" style="1" customWidth="1"/>
    <col min="547" max="768" width="9" style="1" customWidth="1"/>
    <col min="769" max="798" width="3.875" style="1" customWidth="1"/>
    <col min="799" max="799" width="13.125" style="1" customWidth="1"/>
    <col min="800" max="802" width="10.125" style="1" customWidth="1"/>
    <col min="803" max="1024" width="9" style="1" customWidth="1"/>
    <col min="1025" max="1054" width="3.875" style="1" customWidth="1"/>
    <col min="1055" max="1055" width="13.125" style="1" customWidth="1"/>
    <col min="1056" max="1058" width="10.125" style="1" customWidth="1"/>
    <col min="1059" max="1280" width="9" style="1" customWidth="1"/>
    <col min="1281" max="1310" width="3.875" style="1" customWidth="1"/>
    <col min="1311" max="1311" width="13.125" style="1" customWidth="1"/>
    <col min="1312" max="1314" width="10.125" style="1" customWidth="1"/>
    <col min="1315" max="1536" width="9" style="1" customWidth="1"/>
    <col min="1537" max="1566" width="3.875" style="1" customWidth="1"/>
    <col min="1567" max="1567" width="13.125" style="1" customWidth="1"/>
    <col min="1568" max="1570" width="10.125" style="1" customWidth="1"/>
    <col min="1571" max="1792" width="9" style="1" customWidth="1"/>
    <col min="1793" max="1822" width="3.875" style="1" customWidth="1"/>
    <col min="1823" max="1823" width="13.125" style="1" customWidth="1"/>
    <col min="1824" max="1826" width="10.125" style="1" customWidth="1"/>
    <col min="1827" max="2048" width="9" style="1" customWidth="1"/>
    <col min="2049" max="2078" width="3.875" style="1" customWidth="1"/>
    <col min="2079" max="2079" width="13.125" style="1" customWidth="1"/>
    <col min="2080" max="2082" width="10.125" style="1" customWidth="1"/>
    <col min="2083" max="2304" width="9" style="1" customWidth="1"/>
    <col min="2305" max="2334" width="3.875" style="1" customWidth="1"/>
    <col min="2335" max="2335" width="13.125" style="1" customWidth="1"/>
    <col min="2336" max="2338" width="10.125" style="1" customWidth="1"/>
    <col min="2339" max="2560" width="9" style="1" customWidth="1"/>
    <col min="2561" max="2590" width="3.875" style="1" customWidth="1"/>
    <col min="2591" max="2591" width="13.125" style="1" customWidth="1"/>
    <col min="2592" max="2594" width="10.125" style="1" customWidth="1"/>
    <col min="2595" max="2816" width="9" style="1" customWidth="1"/>
    <col min="2817" max="2846" width="3.875" style="1" customWidth="1"/>
    <col min="2847" max="2847" width="13.125" style="1" customWidth="1"/>
    <col min="2848" max="2850" width="10.125" style="1" customWidth="1"/>
    <col min="2851" max="3072" width="9" style="1" customWidth="1"/>
    <col min="3073" max="3102" width="3.875" style="1" customWidth="1"/>
    <col min="3103" max="3103" width="13.125" style="1" customWidth="1"/>
    <col min="3104" max="3106" width="10.125" style="1" customWidth="1"/>
    <col min="3107" max="3328" width="9" style="1" customWidth="1"/>
    <col min="3329" max="3358" width="3.875" style="1" customWidth="1"/>
    <col min="3359" max="3359" width="13.125" style="1" customWidth="1"/>
    <col min="3360" max="3362" width="10.125" style="1" customWidth="1"/>
    <col min="3363" max="3584" width="9" style="1" customWidth="1"/>
    <col min="3585" max="3614" width="3.875" style="1" customWidth="1"/>
    <col min="3615" max="3615" width="13.125" style="1" customWidth="1"/>
    <col min="3616" max="3618" width="10.125" style="1" customWidth="1"/>
    <col min="3619" max="3840" width="9" style="1" customWidth="1"/>
    <col min="3841" max="3870" width="3.875" style="1" customWidth="1"/>
    <col min="3871" max="3871" width="13.125" style="1" customWidth="1"/>
    <col min="3872" max="3874" width="10.125" style="1" customWidth="1"/>
    <col min="3875" max="4096" width="9" style="1" customWidth="1"/>
    <col min="4097" max="4126" width="3.875" style="1" customWidth="1"/>
    <col min="4127" max="4127" width="13.125" style="1" customWidth="1"/>
    <col min="4128" max="4130" width="10.125" style="1" customWidth="1"/>
    <col min="4131" max="4352" width="9" style="1" customWidth="1"/>
    <col min="4353" max="4382" width="3.875" style="1" customWidth="1"/>
    <col min="4383" max="4383" width="13.125" style="1" customWidth="1"/>
    <col min="4384" max="4386" width="10.125" style="1" customWidth="1"/>
    <col min="4387" max="4608" width="9" style="1" customWidth="1"/>
    <col min="4609" max="4638" width="3.875" style="1" customWidth="1"/>
    <col min="4639" max="4639" width="13.125" style="1" customWidth="1"/>
    <col min="4640" max="4642" width="10.125" style="1" customWidth="1"/>
    <col min="4643" max="4864" width="9" style="1" customWidth="1"/>
    <col min="4865" max="4894" width="3.875" style="1" customWidth="1"/>
    <col min="4895" max="4895" width="13.125" style="1" customWidth="1"/>
    <col min="4896" max="4898" width="10.125" style="1" customWidth="1"/>
    <col min="4899" max="5120" width="9" style="1" customWidth="1"/>
    <col min="5121" max="5150" width="3.875" style="1" customWidth="1"/>
    <col min="5151" max="5151" width="13.125" style="1" customWidth="1"/>
    <col min="5152" max="5154" width="10.125" style="1" customWidth="1"/>
    <col min="5155" max="5376" width="9" style="1" customWidth="1"/>
    <col min="5377" max="5406" width="3.875" style="1" customWidth="1"/>
    <col min="5407" max="5407" width="13.125" style="1" customWidth="1"/>
    <col min="5408" max="5410" width="10.125" style="1" customWidth="1"/>
    <col min="5411" max="5632" width="9" style="1" customWidth="1"/>
    <col min="5633" max="5662" width="3.875" style="1" customWidth="1"/>
    <col min="5663" max="5663" width="13.125" style="1" customWidth="1"/>
    <col min="5664" max="5666" width="10.125" style="1" customWidth="1"/>
    <col min="5667" max="5888" width="9" style="1" customWidth="1"/>
    <col min="5889" max="5918" width="3.875" style="1" customWidth="1"/>
    <col min="5919" max="5919" width="13.125" style="1" customWidth="1"/>
    <col min="5920" max="5922" width="10.125" style="1" customWidth="1"/>
    <col min="5923" max="6144" width="9" style="1" customWidth="1"/>
    <col min="6145" max="6174" width="3.875" style="1" customWidth="1"/>
    <col min="6175" max="6175" width="13.125" style="1" customWidth="1"/>
    <col min="6176" max="6178" width="10.125" style="1" customWidth="1"/>
    <col min="6179" max="6400" width="9" style="1" customWidth="1"/>
    <col min="6401" max="6430" width="3.875" style="1" customWidth="1"/>
    <col min="6431" max="6431" width="13.125" style="1" customWidth="1"/>
    <col min="6432" max="6434" width="10.125" style="1" customWidth="1"/>
    <col min="6435" max="6656" width="9" style="1" customWidth="1"/>
    <col min="6657" max="6686" width="3.875" style="1" customWidth="1"/>
    <col min="6687" max="6687" width="13.125" style="1" customWidth="1"/>
    <col min="6688" max="6690" width="10.125" style="1" customWidth="1"/>
    <col min="6691" max="6912" width="9" style="1" customWidth="1"/>
    <col min="6913" max="6942" width="3.875" style="1" customWidth="1"/>
    <col min="6943" max="6943" width="13.125" style="1" customWidth="1"/>
    <col min="6944" max="6946" width="10.125" style="1" customWidth="1"/>
    <col min="6947" max="7168" width="9" style="1" customWidth="1"/>
    <col min="7169" max="7198" width="3.875" style="1" customWidth="1"/>
    <col min="7199" max="7199" width="13.125" style="1" customWidth="1"/>
    <col min="7200" max="7202" width="10.125" style="1" customWidth="1"/>
    <col min="7203" max="7424" width="9" style="1" customWidth="1"/>
    <col min="7425" max="7454" width="3.875" style="1" customWidth="1"/>
    <col min="7455" max="7455" width="13.125" style="1" customWidth="1"/>
    <col min="7456" max="7458" width="10.125" style="1" customWidth="1"/>
    <col min="7459" max="7680" width="9" style="1" customWidth="1"/>
    <col min="7681" max="7710" width="3.875" style="1" customWidth="1"/>
    <col min="7711" max="7711" width="13.125" style="1" customWidth="1"/>
    <col min="7712" max="7714" width="10.125" style="1" customWidth="1"/>
    <col min="7715" max="7936" width="9" style="1" customWidth="1"/>
    <col min="7937" max="7966" width="3.875" style="1" customWidth="1"/>
    <col min="7967" max="7967" width="13.125" style="1" customWidth="1"/>
    <col min="7968" max="7970" width="10.125" style="1" customWidth="1"/>
    <col min="7971" max="8192" width="9" style="1" customWidth="1"/>
    <col min="8193" max="8222" width="3.875" style="1" customWidth="1"/>
    <col min="8223" max="8223" width="13.125" style="1" customWidth="1"/>
    <col min="8224" max="8226" width="10.125" style="1" customWidth="1"/>
    <col min="8227" max="8448" width="9" style="1" customWidth="1"/>
    <col min="8449" max="8478" width="3.875" style="1" customWidth="1"/>
    <col min="8479" max="8479" width="13.125" style="1" customWidth="1"/>
    <col min="8480" max="8482" width="10.125" style="1" customWidth="1"/>
    <col min="8483" max="8704" width="9" style="1" customWidth="1"/>
    <col min="8705" max="8734" width="3.875" style="1" customWidth="1"/>
    <col min="8735" max="8735" width="13.125" style="1" customWidth="1"/>
    <col min="8736" max="8738" width="10.125" style="1" customWidth="1"/>
    <col min="8739" max="8960" width="9" style="1" customWidth="1"/>
    <col min="8961" max="8990" width="3.875" style="1" customWidth="1"/>
    <col min="8991" max="8991" width="13.125" style="1" customWidth="1"/>
    <col min="8992" max="8994" width="10.125" style="1" customWidth="1"/>
    <col min="8995" max="9216" width="9" style="1" customWidth="1"/>
    <col min="9217" max="9246" width="3.875" style="1" customWidth="1"/>
    <col min="9247" max="9247" width="13.125" style="1" customWidth="1"/>
    <col min="9248" max="9250" width="10.125" style="1" customWidth="1"/>
    <col min="9251" max="9472" width="9" style="1" customWidth="1"/>
    <col min="9473" max="9502" width="3.875" style="1" customWidth="1"/>
    <col min="9503" max="9503" width="13.125" style="1" customWidth="1"/>
    <col min="9504" max="9506" width="10.125" style="1" customWidth="1"/>
    <col min="9507" max="9728" width="9" style="1" customWidth="1"/>
    <col min="9729" max="9758" width="3.875" style="1" customWidth="1"/>
    <col min="9759" max="9759" width="13.125" style="1" customWidth="1"/>
    <col min="9760" max="9762" width="10.125" style="1" customWidth="1"/>
    <col min="9763" max="9984" width="9" style="1" customWidth="1"/>
    <col min="9985" max="10014" width="3.875" style="1" customWidth="1"/>
    <col min="10015" max="10015" width="13.125" style="1" customWidth="1"/>
    <col min="10016" max="10018" width="10.125" style="1" customWidth="1"/>
    <col min="10019" max="10240" width="9" style="1" customWidth="1"/>
    <col min="10241" max="10270" width="3.875" style="1" customWidth="1"/>
    <col min="10271" max="10271" width="13.125" style="1" customWidth="1"/>
    <col min="10272" max="10274" width="10.125" style="1" customWidth="1"/>
    <col min="10275" max="10496" width="9" style="1" customWidth="1"/>
    <col min="10497" max="10526" width="3.875" style="1" customWidth="1"/>
    <col min="10527" max="10527" width="13.125" style="1" customWidth="1"/>
    <col min="10528" max="10530" width="10.125" style="1" customWidth="1"/>
    <col min="10531" max="10752" width="9" style="1" customWidth="1"/>
    <col min="10753" max="10782" width="3.875" style="1" customWidth="1"/>
    <col min="10783" max="10783" width="13.125" style="1" customWidth="1"/>
    <col min="10784" max="10786" width="10.125" style="1" customWidth="1"/>
    <col min="10787" max="11008" width="9" style="1" customWidth="1"/>
    <col min="11009" max="11038" width="3.875" style="1" customWidth="1"/>
    <col min="11039" max="11039" width="13.125" style="1" customWidth="1"/>
    <col min="11040" max="11042" width="10.125" style="1" customWidth="1"/>
    <col min="11043" max="11264" width="9" style="1" customWidth="1"/>
    <col min="11265" max="11294" width="3.875" style="1" customWidth="1"/>
    <col min="11295" max="11295" width="13.125" style="1" customWidth="1"/>
    <col min="11296" max="11298" width="10.125" style="1" customWidth="1"/>
    <col min="11299" max="11520" width="9" style="1" customWidth="1"/>
    <col min="11521" max="11550" width="3.875" style="1" customWidth="1"/>
    <col min="11551" max="11551" width="13.125" style="1" customWidth="1"/>
    <col min="11552" max="11554" width="10.125" style="1" customWidth="1"/>
    <col min="11555" max="11776" width="9" style="1" customWidth="1"/>
    <col min="11777" max="11806" width="3.875" style="1" customWidth="1"/>
    <col min="11807" max="11807" width="13.125" style="1" customWidth="1"/>
    <col min="11808" max="11810" width="10.125" style="1" customWidth="1"/>
    <col min="11811" max="12032" width="9" style="1" customWidth="1"/>
    <col min="12033" max="12062" width="3.875" style="1" customWidth="1"/>
    <col min="12063" max="12063" width="13.125" style="1" customWidth="1"/>
    <col min="12064" max="12066" width="10.125" style="1" customWidth="1"/>
    <col min="12067" max="12288" width="9" style="1" customWidth="1"/>
    <col min="12289" max="12318" width="3.875" style="1" customWidth="1"/>
    <col min="12319" max="12319" width="13.125" style="1" customWidth="1"/>
    <col min="12320" max="12322" width="10.125" style="1" customWidth="1"/>
    <col min="12323" max="12544" width="9" style="1" customWidth="1"/>
    <col min="12545" max="12574" width="3.875" style="1" customWidth="1"/>
    <col min="12575" max="12575" width="13.125" style="1" customWidth="1"/>
    <col min="12576" max="12578" width="10.125" style="1" customWidth="1"/>
    <col min="12579" max="12800" width="9" style="1" customWidth="1"/>
    <col min="12801" max="12830" width="3.875" style="1" customWidth="1"/>
    <col min="12831" max="12831" width="13.125" style="1" customWidth="1"/>
    <col min="12832" max="12834" width="10.125" style="1" customWidth="1"/>
    <col min="12835" max="13056" width="9" style="1" customWidth="1"/>
    <col min="13057" max="13086" width="3.875" style="1" customWidth="1"/>
    <col min="13087" max="13087" width="13.125" style="1" customWidth="1"/>
    <col min="13088" max="13090" width="10.125" style="1" customWidth="1"/>
    <col min="13091" max="13312" width="9" style="1" customWidth="1"/>
    <col min="13313" max="13342" width="3.875" style="1" customWidth="1"/>
    <col min="13343" max="13343" width="13.125" style="1" customWidth="1"/>
    <col min="13344" max="13346" width="10.125" style="1" customWidth="1"/>
    <col min="13347" max="13568" width="9" style="1" customWidth="1"/>
    <col min="13569" max="13598" width="3.875" style="1" customWidth="1"/>
    <col min="13599" max="13599" width="13.125" style="1" customWidth="1"/>
    <col min="13600" max="13602" width="10.125" style="1" customWidth="1"/>
    <col min="13603" max="13824" width="9" style="1" customWidth="1"/>
    <col min="13825" max="13854" width="3.875" style="1" customWidth="1"/>
    <col min="13855" max="13855" width="13.125" style="1" customWidth="1"/>
    <col min="13856" max="13858" width="10.125" style="1" customWidth="1"/>
    <col min="13859" max="14080" width="9" style="1" customWidth="1"/>
    <col min="14081" max="14110" width="3.875" style="1" customWidth="1"/>
    <col min="14111" max="14111" width="13.125" style="1" customWidth="1"/>
    <col min="14112" max="14114" width="10.125" style="1" customWidth="1"/>
    <col min="14115" max="14336" width="9" style="1" customWidth="1"/>
    <col min="14337" max="14366" width="3.875" style="1" customWidth="1"/>
    <col min="14367" max="14367" width="13.125" style="1" customWidth="1"/>
    <col min="14368" max="14370" width="10.125" style="1" customWidth="1"/>
    <col min="14371" max="14592" width="9" style="1" customWidth="1"/>
    <col min="14593" max="14622" width="3.875" style="1" customWidth="1"/>
    <col min="14623" max="14623" width="13.125" style="1" customWidth="1"/>
    <col min="14624" max="14626" width="10.125" style="1" customWidth="1"/>
    <col min="14627" max="14848" width="9" style="1" customWidth="1"/>
    <col min="14849" max="14878" width="3.875" style="1" customWidth="1"/>
    <col min="14879" max="14879" width="13.125" style="1" customWidth="1"/>
    <col min="14880" max="14882" width="10.125" style="1" customWidth="1"/>
    <col min="14883" max="15104" width="9" style="1" customWidth="1"/>
    <col min="15105" max="15134" width="3.875" style="1" customWidth="1"/>
    <col min="15135" max="15135" width="13.125" style="1" customWidth="1"/>
    <col min="15136" max="15138" width="10.125" style="1" customWidth="1"/>
    <col min="15139" max="15360" width="9" style="1" customWidth="1"/>
    <col min="15361" max="15390" width="3.875" style="1" customWidth="1"/>
    <col min="15391" max="15391" width="13.125" style="1" customWidth="1"/>
    <col min="15392" max="15394" width="10.125" style="1" customWidth="1"/>
    <col min="15395" max="15616" width="9" style="1" customWidth="1"/>
    <col min="15617" max="15646" width="3.875" style="1" customWidth="1"/>
    <col min="15647" max="15647" width="13.125" style="1" customWidth="1"/>
    <col min="15648" max="15650" width="10.125" style="1" customWidth="1"/>
    <col min="15651" max="15872" width="9" style="1" customWidth="1"/>
    <col min="15873" max="15902" width="3.875" style="1" customWidth="1"/>
    <col min="15903" max="15903" width="13.125" style="1" customWidth="1"/>
    <col min="15904" max="15906" width="10.125" style="1" customWidth="1"/>
    <col min="15907" max="16128" width="9" style="1" customWidth="1"/>
    <col min="16129" max="16158" width="3.875" style="1" customWidth="1"/>
    <col min="16159" max="16159" width="13.125" style="1" customWidth="1"/>
    <col min="16160" max="16162" width="10.125" style="1" customWidth="1"/>
    <col min="16163" max="16384" width="9" style="1" customWidth="1"/>
  </cols>
  <sheetData>
    <row r="1" spans="1:34" ht="39" customHeight="1">
      <c r="A1" s="2" t="s">
        <v>1113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row>
    <row r="2" spans="1:34" ht="30"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row>
    <row r="3" spans="1:34" ht="39" customHeight="1">
      <c r="A3" s="4" t="s">
        <v>404</v>
      </c>
      <c r="B3" s="16"/>
      <c r="C3" s="16"/>
      <c r="D3" s="16"/>
      <c r="E3" s="16"/>
      <c r="F3" s="16"/>
      <c r="G3" s="16"/>
      <c r="H3" s="36"/>
      <c r="I3" s="40"/>
      <c r="J3" s="44"/>
      <c r="K3" s="44"/>
      <c r="L3" s="44"/>
      <c r="M3" s="44"/>
      <c r="N3" s="44"/>
      <c r="O3" s="44"/>
      <c r="P3" s="44"/>
      <c r="Q3" s="44"/>
      <c r="R3" s="44"/>
      <c r="S3" s="44"/>
      <c r="T3" s="49"/>
      <c r="U3" s="5" t="s">
        <v>407</v>
      </c>
      <c r="V3" s="17"/>
      <c r="W3" s="17"/>
      <c r="X3" s="17"/>
      <c r="Y3" s="17"/>
      <c r="Z3" s="17"/>
      <c r="AA3" s="37"/>
      <c r="AB3" s="41"/>
      <c r="AC3" s="45"/>
      <c r="AD3" s="45"/>
      <c r="AE3" s="45"/>
      <c r="AF3" s="45"/>
      <c r="AG3" s="45"/>
      <c r="AH3" s="91"/>
    </row>
    <row r="4" spans="1:34" ht="39" customHeight="1">
      <c r="A4" s="5" t="s">
        <v>409</v>
      </c>
      <c r="B4" s="17"/>
      <c r="C4" s="17"/>
      <c r="D4" s="17"/>
      <c r="E4" s="17"/>
      <c r="F4" s="17"/>
      <c r="G4" s="17"/>
      <c r="H4" s="37"/>
      <c r="I4" s="41"/>
      <c r="J4" s="45"/>
      <c r="K4" s="45"/>
      <c r="L4" s="45"/>
      <c r="M4" s="45"/>
      <c r="N4" s="45"/>
      <c r="O4" s="45"/>
      <c r="P4" s="45"/>
      <c r="Q4" s="45"/>
      <c r="R4" s="45"/>
      <c r="S4" s="45"/>
      <c r="T4" s="45"/>
      <c r="U4" s="5" t="s">
        <v>297</v>
      </c>
      <c r="V4" s="17"/>
      <c r="W4" s="17"/>
      <c r="X4" s="17"/>
      <c r="Y4" s="17"/>
      <c r="Z4" s="17"/>
      <c r="AA4" s="37"/>
      <c r="AB4" s="41"/>
      <c r="AC4" s="45"/>
      <c r="AD4" s="45"/>
      <c r="AE4" s="45"/>
      <c r="AF4" s="45"/>
      <c r="AG4" s="45"/>
      <c r="AH4" s="91"/>
    </row>
    <row r="5" spans="1:34" ht="30" customHeight="1">
      <c r="A5" s="6" t="s">
        <v>411</v>
      </c>
      <c r="B5" s="18"/>
      <c r="C5" s="18"/>
      <c r="D5" s="18"/>
      <c r="E5" s="18"/>
      <c r="F5" s="18"/>
      <c r="G5" s="18"/>
      <c r="H5" s="38"/>
      <c r="I5" s="42" t="s">
        <v>34</v>
      </c>
      <c r="J5" s="46"/>
      <c r="K5" s="46"/>
      <c r="L5" s="46"/>
      <c r="M5" s="46"/>
      <c r="N5" s="46"/>
      <c r="O5" s="46"/>
      <c r="P5" s="46"/>
      <c r="Q5" s="46"/>
      <c r="R5" s="46"/>
      <c r="S5" s="46"/>
      <c r="T5" s="46"/>
      <c r="U5" s="46"/>
      <c r="V5" s="46"/>
      <c r="W5" s="46"/>
      <c r="X5" s="46"/>
      <c r="Y5" s="46"/>
      <c r="Z5" s="46"/>
      <c r="AA5" s="46"/>
      <c r="AB5" s="46"/>
      <c r="AC5" s="46"/>
      <c r="AD5" s="46"/>
      <c r="AE5" s="46"/>
      <c r="AF5" s="46"/>
      <c r="AG5" s="46"/>
      <c r="AH5" s="92"/>
    </row>
    <row r="6" spans="1:34" ht="30" customHeight="1">
      <c r="A6" s="7"/>
      <c r="B6" s="19"/>
      <c r="C6" s="19"/>
      <c r="D6" s="19"/>
      <c r="E6" s="19"/>
      <c r="F6" s="19"/>
      <c r="G6" s="19"/>
      <c r="H6" s="39"/>
      <c r="I6" s="43" t="s">
        <v>448</v>
      </c>
      <c r="J6" s="47"/>
      <c r="K6" s="47"/>
      <c r="L6" s="47"/>
      <c r="M6" s="47"/>
      <c r="N6" s="47"/>
      <c r="O6" s="47"/>
      <c r="P6" s="47"/>
      <c r="Q6" s="47"/>
      <c r="R6" s="47"/>
      <c r="S6" s="47"/>
      <c r="T6" s="47"/>
      <c r="U6" s="47"/>
      <c r="V6" s="47"/>
      <c r="W6" s="47"/>
      <c r="X6" s="47"/>
      <c r="Y6" s="47"/>
      <c r="Z6" s="47"/>
      <c r="AA6" s="47"/>
      <c r="AB6" s="47"/>
      <c r="AC6" s="47"/>
      <c r="AD6" s="47"/>
      <c r="AE6" s="47"/>
      <c r="AF6" s="47"/>
      <c r="AG6" s="47"/>
      <c r="AH6" s="93"/>
    </row>
    <row r="7" spans="1:34" ht="30" customHeight="1">
      <c r="A7" s="7"/>
      <c r="B7" s="19"/>
      <c r="C7" s="19"/>
      <c r="D7" s="19"/>
      <c r="E7" s="19"/>
      <c r="F7" s="19"/>
      <c r="G7" s="19"/>
      <c r="H7" s="39"/>
      <c r="I7" s="43" t="s">
        <v>341</v>
      </c>
      <c r="J7" s="47"/>
      <c r="K7" s="47"/>
      <c r="L7" s="47"/>
      <c r="M7" s="47"/>
      <c r="N7" s="47"/>
      <c r="O7" s="47"/>
      <c r="P7" s="47"/>
      <c r="Q7" s="47"/>
      <c r="R7" s="47"/>
      <c r="S7" s="47"/>
      <c r="T7" s="47"/>
      <c r="U7" s="47"/>
      <c r="V7" s="47"/>
      <c r="W7" s="47"/>
      <c r="X7" s="47"/>
      <c r="Y7" s="47"/>
      <c r="Z7" s="47"/>
      <c r="AA7" s="47"/>
      <c r="AB7" s="47"/>
      <c r="AC7" s="47"/>
      <c r="AD7" s="47"/>
      <c r="AE7" s="47"/>
      <c r="AF7" s="47"/>
      <c r="AG7" s="47"/>
      <c r="AH7" s="93"/>
    </row>
    <row r="8" spans="1:34" ht="57.75" customHeight="1">
      <c r="A8" s="8" t="s">
        <v>413</v>
      </c>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94"/>
    </row>
    <row r="9" spans="1:34" ht="30" customHeight="1">
      <c r="A9" s="9" t="s">
        <v>415</v>
      </c>
      <c r="B9" s="21"/>
      <c r="C9" s="21"/>
      <c r="D9" s="21"/>
      <c r="E9" s="21"/>
      <c r="F9" s="21"/>
      <c r="G9" s="21"/>
      <c r="H9" s="21"/>
      <c r="I9" s="21"/>
      <c r="J9" s="21"/>
      <c r="K9" s="21"/>
      <c r="L9" s="21"/>
      <c r="M9" s="21"/>
      <c r="N9" s="21"/>
      <c r="O9" s="21"/>
      <c r="P9" s="21"/>
      <c r="Q9" s="21"/>
      <c r="R9" s="21"/>
      <c r="S9" s="21"/>
      <c r="T9" s="50"/>
      <c r="U9" s="57" t="s">
        <v>418</v>
      </c>
      <c r="V9" s="64"/>
      <c r="W9" s="64"/>
      <c r="X9" s="64"/>
      <c r="Y9" s="64"/>
      <c r="Z9" s="64"/>
      <c r="AA9" s="64"/>
      <c r="AB9" s="64"/>
      <c r="AC9" s="64"/>
      <c r="AD9" s="64"/>
      <c r="AE9" s="70"/>
      <c r="AF9" s="57" t="s">
        <v>318</v>
      </c>
      <c r="AG9" s="64"/>
      <c r="AH9" s="95"/>
    </row>
    <row r="10" spans="1:34" ht="32.25" customHeight="1">
      <c r="A10" s="10" t="s">
        <v>22</v>
      </c>
      <c r="B10" s="22" t="s">
        <v>86</v>
      </c>
      <c r="C10" s="29" t="s">
        <v>420</v>
      </c>
      <c r="D10" s="29"/>
      <c r="E10" s="29"/>
      <c r="F10" s="29"/>
      <c r="G10" s="29"/>
      <c r="H10" s="29"/>
      <c r="I10" s="29"/>
      <c r="J10" s="29"/>
      <c r="K10" s="29"/>
      <c r="L10" s="29"/>
      <c r="M10" s="29"/>
      <c r="N10" s="29"/>
      <c r="O10" s="29"/>
      <c r="P10" s="29"/>
      <c r="Q10" s="29"/>
      <c r="R10" s="29"/>
      <c r="S10" s="29"/>
      <c r="T10" s="51"/>
      <c r="U10" s="58"/>
      <c r="V10" s="65"/>
      <c r="W10" s="65"/>
      <c r="X10" s="65"/>
      <c r="Y10" s="65"/>
      <c r="Z10" s="65"/>
      <c r="AA10" s="65"/>
      <c r="AB10" s="65"/>
      <c r="AC10" s="65"/>
      <c r="AD10" s="65"/>
      <c r="AE10" s="71"/>
      <c r="AF10" s="76" t="s">
        <v>421</v>
      </c>
      <c r="AG10" s="86"/>
      <c r="AH10" s="96"/>
    </row>
    <row r="11" spans="1:34" ht="22.5" customHeight="1">
      <c r="A11" s="11"/>
      <c r="B11" s="23"/>
      <c r="C11" s="30"/>
      <c r="D11" s="30"/>
      <c r="E11" s="30"/>
      <c r="F11" s="30"/>
      <c r="G11" s="30"/>
      <c r="H11" s="30"/>
      <c r="I11" s="30"/>
      <c r="J11" s="30"/>
      <c r="K11" s="30"/>
      <c r="L11" s="30"/>
      <c r="M11" s="30"/>
      <c r="N11" s="30"/>
      <c r="O11" s="30"/>
      <c r="P11" s="30"/>
      <c r="Q11" s="30"/>
      <c r="R11" s="30"/>
      <c r="S11" s="30"/>
      <c r="T11" s="52"/>
      <c r="U11" s="59"/>
      <c r="V11" s="31" t="s">
        <v>813</v>
      </c>
      <c r="W11" s="31"/>
      <c r="X11" s="31"/>
      <c r="Y11" s="31"/>
      <c r="Z11" s="31"/>
      <c r="AA11" s="31"/>
      <c r="AB11" s="31"/>
      <c r="AC11" s="31"/>
      <c r="AD11" s="31"/>
      <c r="AE11" s="54"/>
      <c r="AF11" s="77"/>
      <c r="AG11" s="66"/>
      <c r="AH11" s="97"/>
    </row>
    <row r="12" spans="1:34" ht="30" customHeight="1">
      <c r="A12" s="11"/>
      <c r="B12" s="23"/>
      <c r="C12" s="25" t="s">
        <v>423</v>
      </c>
      <c r="D12" s="25" t="s">
        <v>13</v>
      </c>
      <c r="E12" s="25"/>
      <c r="F12" s="25"/>
      <c r="G12" s="25"/>
      <c r="H12" s="25"/>
      <c r="I12" s="25"/>
      <c r="J12" s="25" t="s">
        <v>423</v>
      </c>
      <c r="K12" s="25" t="s">
        <v>425</v>
      </c>
      <c r="L12" s="25"/>
      <c r="M12" s="25"/>
      <c r="N12" s="25"/>
      <c r="O12" s="25"/>
      <c r="P12" s="23"/>
      <c r="Q12" s="23"/>
      <c r="R12" s="23"/>
      <c r="S12" s="23"/>
      <c r="T12" s="53"/>
      <c r="U12" s="59"/>
      <c r="V12" s="31"/>
      <c r="W12" s="31"/>
      <c r="X12" s="31"/>
      <c r="Y12" s="31"/>
      <c r="Z12" s="31"/>
      <c r="AA12" s="31"/>
      <c r="AB12" s="31"/>
      <c r="AC12" s="31"/>
      <c r="AD12" s="31"/>
      <c r="AE12" s="54"/>
      <c r="AF12" s="77"/>
      <c r="AG12" s="66"/>
      <c r="AH12" s="97"/>
    </row>
    <row r="13" spans="1:34" ht="30" customHeight="1">
      <c r="A13" s="11"/>
      <c r="B13" s="23"/>
      <c r="C13" s="31" t="s">
        <v>428</v>
      </c>
      <c r="D13" s="31"/>
      <c r="E13" s="31"/>
      <c r="F13" s="31"/>
      <c r="G13" s="31"/>
      <c r="H13" s="31"/>
      <c r="I13" s="31"/>
      <c r="J13" s="31"/>
      <c r="K13" s="31"/>
      <c r="L13" s="31"/>
      <c r="M13" s="31"/>
      <c r="N13" s="31"/>
      <c r="O13" s="31"/>
      <c r="P13" s="31"/>
      <c r="Q13" s="31"/>
      <c r="R13" s="31"/>
      <c r="S13" s="31"/>
      <c r="T13" s="54"/>
      <c r="U13" s="59"/>
      <c r="V13" s="66" t="s">
        <v>186</v>
      </c>
      <c r="W13" s="66"/>
      <c r="X13" s="66"/>
      <c r="Y13" s="66"/>
      <c r="Z13" s="66"/>
      <c r="AA13" s="66"/>
      <c r="AB13" s="66"/>
      <c r="AC13" s="66"/>
      <c r="AD13" s="66"/>
      <c r="AE13" s="72"/>
      <c r="AF13" s="77"/>
      <c r="AG13" s="66"/>
      <c r="AH13" s="97"/>
    </row>
    <row r="14" spans="1:34" ht="20.25" customHeight="1">
      <c r="A14" s="11"/>
      <c r="B14" s="23"/>
      <c r="C14" s="31"/>
      <c r="D14" s="31"/>
      <c r="E14" s="31"/>
      <c r="F14" s="31"/>
      <c r="G14" s="31"/>
      <c r="H14" s="31"/>
      <c r="I14" s="31"/>
      <c r="J14" s="31"/>
      <c r="K14" s="31"/>
      <c r="L14" s="31"/>
      <c r="M14" s="31"/>
      <c r="N14" s="31"/>
      <c r="O14" s="31"/>
      <c r="P14" s="31"/>
      <c r="Q14" s="31"/>
      <c r="R14" s="31"/>
      <c r="S14" s="31"/>
      <c r="T14" s="54"/>
      <c r="U14" s="59"/>
      <c r="V14" s="66"/>
      <c r="W14" s="66"/>
      <c r="X14" s="66"/>
      <c r="Y14" s="66"/>
      <c r="Z14" s="66"/>
      <c r="AA14" s="66"/>
      <c r="AB14" s="66"/>
      <c r="AC14" s="66"/>
      <c r="AD14" s="66"/>
      <c r="AE14" s="72"/>
      <c r="AF14" s="77"/>
      <c r="AG14" s="66"/>
      <c r="AH14" s="97"/>
    </row>
    <row r="15" spans="1:34" ht="30" customHeight="1">
      <c r="A15" s="12"/>
      <c r="B15" s="24"/>
      <c r="C15" s="32" t="s">
        <v>430</v>
      </c>
      <c r="D15" s="24"/>
      <c r="E15" s="24"/>
      <c r="F15" s="24"/>
      <c r="G15" s="24"/>
      <c r="H15" s="24"/>
      <c r="I15" s="24"/>
      <c r="J15" s="24"/>
      <c r="K15" s="24"/>
      <c r="L15" s="24"/>
      <c r="M15" s="24"/>
      <c r="N15" s="24"/>
      <c r="O15" s="24"/>
      <c r="P15" s="24"/>
      <c r="Q15" s="48"/>
      <c r="R15" s="48"/>
      <c r="S15" s="48"/>
      <c r="T15" s="55"/>
      <c r="U15" s="59"/>
      <c r="V15" s="31" t="s">
        <v>919</v>
      </c>
      <c r="W15" s="31"/>
      <c r="X15" s="31"/>
      <c r="Y15" s="31"/>
      <c r="Z15" s="31"/>
      <c r="AA15" s="31"/>
      <c r="AB15" s="31"/>
      <c r="AC15" s="31"/>
      <c r="AD15" s="31"/>
      <c r="AE15" s="54"/>
      <c r="AF15" s="77"/>
      <c r="AG15" s="66"/>
      <c r="AH15" s="97"/>
    </row>
    <row r="16" spans="1:34" ht="30" customHeight="1">
      <c r="A16" s="11"/>
      <c r="B16" s="25" t="s">
        <v>92</v>
      </c>
      <c r="C16" s="25" t="s">
        <v>432</v>
      </c>
      <c r="D16" s="25"/>
      <c r="E16" s="25"/>
      <c r="F16" s="25"/>
      <c r="G16" s="25"/>
      <c r="H16" s="25"/>
      <c r="I16" s="25"/>
      <c r="J16" s="25"/>
      <c r="K16" s="25"/>
      <c r="L16" s="25"/>
      <c r="M16" s="25"/>
      <c r="N16" s="25"/>
      <c r="O16" s="25"/>
      <c r="P16" s="23"/>
      <c r="Q16" s="23"/>
      <c r="R16" s="23"/>
      <c r="S16" s="23"/>
      <c r="T16" s="53"/>
      <c r="U16" s="60"/>
      <c r="V16" s="31"/>
      <c r="W16" s="31"/>
      <c r="X16" s="31"/>
      <c r="Y16" s="31"/>
      <c r="Z16" s="31"/>
      <c r="AA16" s="31"/>
      <c r="AB16" s="31"/>
      <c r="AC16" s="31"/>
      <c r="AD16" s="31"/>
      <c r="AE16" s="54"/>
      <c r="AF16" s="77" t="s">
        <v>1114</v>
      </c>
      <c r="AG16" s="66"/>
      <c r="AH16" s="97"/>
    </row>
    <row r="17" spans="1:34" ht="30" customHeight="1">
      <c r="A17" s="11"/>
      <c r="B17" s="23"/>
      <c r="C17" s="25" t="s">
        <v>423</v>
      </c>
      <c r="D17" s="25" t="s">
        <v>434</v>
      </c>
      <c r="E17" s="25"/>
      <c r="F17" s="25"/>
      <c r="G17" s="25"/>
      <c r="H17" s="25"/>
      <c r="I17" s="25"/>
      <c r="J17" s="25" t="s">
        <v>423</v>
      </c>
      <c r="K17" s="25" t="s">
        <v>425</v>
      </c>
      <c r="L17" s="25"/>
      <c r="M17" s="25"/>
      <c r="N17" s="25"/>
      <c r="O17" s="25"/>
      <c r="P17" s="23"/>
      <c r="Q17" s="23"/>
      <c r="R17" s="23"/>
      <c r="S17" s="23"/>
      <c r="T17" s="53"/>
      <c r="U17" s="60"/>
      <c r="V17" s="67" t="s">
        <v>339</v>
      </c>
      <c r="W17" s="67"/>
      <c r="X17" s="67"/>
      <c r="Y17" s="67"/>
      <c r="Z17" s="67"/>
      <c r="AA17" s="67"/>
      <c r="AB17" s="67"/>
      <c r="AC17" s="67"/>
      <c r="AD17" s="67"/>
      <c r="AE17" s="73"/>
      <c r="AF17" s="77"/>
      <c r="AG17" s="66"/>
      <c r="AH17" s="97"/>
    </row>
    <row r="18" spans="1:34" ht="30" customHeight="1">
      <c r="A18" s="12"/>
      <c r="B18" s="24"/>
      <c r="C18" s="24"/>
      <c r="D18" s="24"/>
      <c r="E18" s="24"/>
      <c r="F18" s="24"/>
      <c r="G18" s="24"/>
      <c r="H18" s="24"/>
      <c r="I18" s="24"/>
      <c r="J18" s="24"/>
      <c r="K18" s="24"/>
      <c r="L18" s="24"/>
      <c r="M18" s="24"/>
      <c r="N18" s="24"/>
      <c r="O18" s="24"/>
      <c r="P18" s="24"/>
      <c r="Q18" s="48"/>
      <c r="R18" s="48"/>
      <c r="S18" s="48"/>
      <c r="T18" s="55"/>
      <c r="U18" s="60"/>
      <c r="V18" s="67"/>
      <c r="W18" s="67"/>
      <c r="X18" s="67"/>
      <c r="Y18" s="67"/>
      <c r="Z18" s="67"/>
      <c r="AA18" s="67"/>
      <c r="AB18" s="67"/>
      <c r="AC18" s="67"/>
      <c r="AD18" s="67"/>
      <c r="AE18" s="73"/>
      <c r="AF18" s="77"/>
      <c r="AG18" s="66"/>
      <c r="AH18" s="97"/>
    </row>
    <row r="19" spans="1:34" ht="30" customHeight="1">
      <c r="A19" s="11"/>
      <c r="B19" s="25" t="s">
        <v>33</v>
      </c>
      <c r="C19" s="25" t="s">
        <v>346</v>
      </c>
      <c r="D19" s="25"/>
      <c r="E19" s="25"/>
      <c r="F19" s="25"/>
      <c r="G19" s="25"/>
      <c r="H19" s="25"/>
      <c r="I19" s="25"/>
      <c r="J19" s="25"/>
      <c r="K19" s="25"/>
      <c r="L19" s="25"/>
      <c r="M19" s="25"/>
      <c r="N19" s="25"/>
      <c r="O19" s="25"/>
      <c r="P19" s="23"/>
      <c r="Q19" s="23"/>
      <c r="R19" s="23"/>
      <c r="S19" s="23"/>
      <c r="T19" s="53"/>
      <c r="U19" s="60"/>
      <c r="V19" s="31" t="s">
        <v>954</v>
      </c>
      <c r="W19" s="31"/>
      <c r="X19" s="31"/>
      <c r="Y19" s="31"/>
      <c r="Z19" s="31"/>
      <c r="AA19" s="31"/>
      <c r="AB19" s="31"/>
      <c r="AC19" s="31"/>
      <c r="AD19" s="31"/>
      <c r="AE19" s="54"/>
      <c r="AF19" s="77"/>
      <c r="AG19" s="66"/>
      <c r="AH19" s="97"/>
    </row>
    <row r="20" spans="1:34" ht="30" customHeight="1">
      <c r="A20" s="11"/>
      <c r="B20" s="23"/>
      <c r="C20" s="25"/>
      <c r="D20" s="25"/>
      <c r="E20" s="25"/>
      <c r="F20" s="25"/>
      <c r="G20" s="25"/>
      <c r="H20" s="25"/>
      <c r="I20" s="25"/>
      <c r="J20" s="25"/>
      <c r="K20" s="25"/>
      <c r="L20" s="25"/>
      <c r="M20" s="25"/>
      <c r="N20" s="25"/>
      <c r="O20" s="25"/>
      <c r="P20" s="23"/>
      <c r="Q20" s="23"/>
      <c r="R20" s="23"/>
      <c r="S20" s="23"/>
      <c r="T20" s="53"/>
      <c r="U20" s="60"/>
      <c r="V20" s="31"/>
      <c r="W20" s="31"/>
      <c r="X20" s="31"/>
      <c r="Y20" s="31"/>
      <c r="Z20" s="31"/>
      <c r="AA20" s="31"/>
      <c r="AB20" s="31"/>
      <c r="AC20" s="31"/>
      <c r="AD20" s="31"/>
      <c r="AE20" s="54"/>
      <c r="AF20" s="77"/>
      <c r="AG20" s="66"/>
      <c r="AH20" s="97"/>
    </row>
    <row r="21" spans="1:34" ht="30" customHeight="1">
      <c r="A21" s="11"/>
      <c r="B21" s="23"/>
      <c r="C21" s="25" t="s">
        <v>436</v>
      </c>
      <c r="D21" s="25" t="s">
        <v>167</v>
      </c>
      <c r="E21" s="25"/>
      <c r="F21" s="25"/>
      <c r="G21" s="25"/>
      <c r="H21" s="25"/>
      <c r="I21" s="25"/>
      <c r="J21" s="25"/>
      <c r="K21" s="25"/>
      <c r="L21" s="25"/>
      <c r="M21" s="25"/>
      <c r="N21" s="25"/>
      <c r="O21" s="25"/>
      <c r="P21" s="23"/>
      <c r="Q21" s="23"/>
      <c r="R21" s="23"/>
      <c r="S21" s="23"/>
      <c r="T21" s="53"/>
      <c r="U21" s="61"/>
      <c r="V21" s="68"/>
      <c r="W21" s="68"/>
      <c r="X21" s="68"/>
      <c r="Y21" s="68"/>
      <c r="Z21" s="68"/>
      <c r="AA21" s="68"/>
      <c r="AB21" s="68"/>
      <c r="AC21" s="68"/>
      <c r="AD21" s="68"/>
      <c r="AE21" s="74"/>
      <c r="AF21" s="78"/>
      <c r="AG21" s="87"/>
      <c r="AH21" s="98"/>
    </row>
    <row r="22" spans="1:34" ht="30" customHeight="1">
      <c r="A22" s="11"/>
      <c r="B22" s="23"/>
      <c r="C22" s="25" t="s">
        <v>423</v>
      </c>
      <c r="D22" s="25" t="s">
        <v>438</v>
      </c>
      <c r="E22" s="25"/>
      <c r="F22" s="25"/>
      <c r="G22" s="25"/>
      <c r="H22" s="25"/>
      <c r="I22" s="25"/>
      <c r="J22" s="25"/>
      <c r="K22" s="25"/>
      <c r="L22" s="25"/>
      <c r="M22" s="25"/>
      <c r="N22" s="25"/>
      <c r="O22" s="25"/>
      <c r="P22" s="23"/>
      <c r="Q22" s="23"/>
      <c r="R22" s="23"/>
      <c r="S22" s="23"/>
      <c r="T22" s="53"/>
      <c r="U22" s="61"/>
      <c r="V22" s="31" t="s">
        <v>1071</v>
      </c>
      <c r="W22" s="31"/>
      <c r="X22" s="31"/>
      <c r="Y22" s="31"/>
      <c r="Z22" s="31"/>
      <c r="AA22" s="31"/>
      <c r="AB22" s="31"/>
      <c r="AC22" s="31"/>
      <c r="AD22" s="31"/>
      <c r="AE22" s="54"/>
      <c r="AF22" s="79"/>
      <c r="AG22" s="88"/>
      <c r="AH22" s="99"/>
    </row>
    <row r="23" spans="1:34" ht="30" customHeight="1">
      <c r="A23" s="11"/>
      <c r="B23" s="23"/>
      <c r="C23" s="25"/>
      <c r="D23" s="25" t="s">
        <v>450</v>
      </c>
      <c r="E23" s="25"/>
      <c r="F23" s="25"/>
      <c r="G23" s="25"/>
      <c r="H23" s="25"/>
      <c r="I23" s="25"/>
      <c r="J23" s="25"/>
      <c r="K23" s="25"/>
      <c r="L23" s="25"/>
      <c r="M23" s="25"/>
      <c r="N23" s="25"/>
      <c r="O23" s="25"/>
      <c r="P23" s="23"/>
      <c r="Q23" s="23"/>
      <c r="R23" s="23"/>
      <c r="S23" s="23"/>
      <c r="T23" s="53"/>
      <c r="U23" s="62"/>
      <c r="V23" s="31" t="s">
        <v>1072</v>
      </c>
      <c r="W23" s="31"/>
      <c r="X23" s="31"/>
      <c r="Y23" s="31"/>
      <c r="Z23" s="31"/>
      <c r="AA23" s="31"/>
      <c r="AB23" s="31"/>
      <c r="AC23" s="31"/>
      <c r="AD23" s="31"/>
      <c r="AE23" s="54"/>
      <c r="AF23" s="79"/>
      <c r="AG23" s="88"/>
      <c r="AH23" s="99"/>
    </row>
    <row r="24" spans="1:34" ht="30" customHeight="1">
      <c r="A24" s="13"/>
      <c r="B24" s="26"/>
      <c r="C24" s="33"/>
      <c r="D24" s="33"/>
      <c r="E24" s="33"/>
      <c r="F24" s="33"/>
      <c r="G24" s="33"/>
      <c r="H24" s="33"/>
      <c r="I24" s="33"/>
      <c r="J24" s="33"/>
      <c r="K24" s="33"/>
      <c r="L24" s="33"/>
      <c r="M24" s="33"/>
      <c r="N24" s="33"/>
      <c r="O24" s="33"/>
      <c r="P24" s="26"/>
      <c r="Q24" s="26"/>
      <c r="R24" s="26"/>
      <c r="S24" s="26"/>
      <c r="T24" s="56"/>
      <c r="U24" s="63"/>
      <c r="V24" s="69"/>
      <c r="W24" s="69"/>
      <c r="X24" s="69"/>
      <c r="Y24" s="69"/>
      <c r="Z24" s="69"/>
      <c r="AA24" s="69"/>
      <c r="AB24" s="69"/>
      <c r="AC24" s="69"/>
      <c r="AD24" s="69"/>
      <c r="AE24" s="75"/>
      <c r="AF24" s="80"/>
      <c r="AG24" s="89"/>
      <c r="AH24" s="100"/>
    </row>
    <row r="25" spans="1:34" ht="30" customHeight="1">
      <c r="A25" s="11"/>
      <c r="B25" s="25" t="s">
        <v>192</v>
      </c>
      <c r="C25" s="25" t="s">
        <v>38</v>
      </c>
      <c r="D25" s="25"/>
      <c r="E25" s="25"/>
      <c r="F25" s="25"/>
      <c r="G25" s="25"/>
      <c r="H25" s="25"/>
      <c r="I25" s="25"/>
      <c r="J25" s="25"/>
      <c r="K25" s="25"/>
      <c r="L25" s="25"/>
      <c r="M25" s="25"/>
      <c r="N25" s="25"/>
      <c r="O25" s="25"/>
      <c r="P25" s="23"/>
      <c r="Q25" s="23"/>
      <c r="R25" s="23"/>
      <c r="S25" s="23"/>
      <c r="T25" s="53"/>
      <c r="U25" s="60"/>
      <c r="V25" s="23"/>
      <c r="W25" s="23"/>
      <c r="X25" s="23"/>
      <c r="Y25" s="23"/>
      <c r="Z25" s="23"/>
      <c r="AA25" s="23"/>
      <c r="AB25" s="23"/>
      <c r="AC25" s="23"/>
      <c r="AD25" s="23"/>
      <c r="AE25" s="53"/>
      <c r="AF25" s="81"/>
      <c r="AG25" s="90"/>
      <c r="AH25" s="101"/>
    </row>
    <row r="26" spans="1:34" ht="30" customHeight="1">
      <c r="A26" s="11"/>
      <c r="B26" s="23"/>
      <c r="C26" s="25" t="s">
        <v>423</v>
      </c>
      <c r="D26" s="25" t="s">
        <v>442</v>
      </c>
      <c r="E26" s="25"/>
      <c r="F26" s="25"/>
      <c r="G26" s="25"/>
      <c r="H26" s="25"/>
      <c r="I26" s="25"/>
      <c r="J26" s="25"/>
      <c r="K26" s="25"/>
      <c r="L26" s="25"/>
      <c r="M26" s="25"/>
      <c r="N26" s="25"/>
      <c r="O26" s="25"/>
      <c r="P26" s="23"/>
      <c r="Q26" s="23"/>
      <c r="R26" s="23"/>
      <c r="S26" s="23"/>
      <c r="T26" s="53"/>
      <c r="U26" s="60"/>
      <c r="V26" s="23"/>
      <c r="W26" s="23"/>
      <c r="X26" s="23"/>
      <c r="Y26" s="23"/>
      <c r="Z26" s="23"/>
      <c r="AA26" s="23"/>
      <c r="AB26" s="23"/>
      <c r="AC26" s="23"/>
      <c r="AD26" s="23"/>
      <c r="AE26" s="53"/>
      <c r="AF26" s="81"/>
      <c r="AG26" s="90"/>
      <c r="AH26" s="101"/>
    </row>
    <row r="27" spans="1:34" ht="30" customHeight="1">
      <c r="A27" s="11"/>
      <c r="B27" s="23"/>
      <c r="C27" s="25" t="s">
        <v>423</v>
      </c>
      <c r="D27" s="25" t="s">
        <v>443</v>
      </c>
      <c r="E27" s="25"/>
      <c r="F27" s="25"/>
      <c r="G27" s="25"/>
      <c r="H27" s="25"/>
      <c r="I27" s="25"/>
      <c r="J27" s="25"/>
      <c r="K27" s="25"/>
      <c r="L27" s="25"/>
      <c r="M27" s="25"/>
      <c r="N27" s="25"/>
      <c r="O27" s="25"/>
      <c r="P27" s="23"/>
      <c r="Q27" s="23"/>
      <c r="R27" s="23"/>
      <c r="S27" s="23"/>
      <c r="T27" s="53"/>
      <c r="U27" s="60"/>
      <c r="V27" s="23"/>
      <c r="W27" s="23"/>
      <c r="X27" s="23"/>
      <c r="Y27" s="23"/>
      <c r="Z27" s="23"/>
      <c r="AA27" s="23"/>
      <c r="AB27" s="23"/>
      <c r="AC27" s="23"/>
      <c r="AD27" s="23"/>
      <c r="AE27" s="53"/>
      <c r="AF27" s="81"/>
      <c r="AG27" s="90"/>
      <c r="AH27" s="101"/>
    </row>
    <row r="28" spans="1:34" ht="30" customHeight="1">
      <c r="A28" s="13"/>
      <c r="B28" s="26"/>
      <c r="C28" s="26"/>
      <c r="D28" s="26"/>
      <c r="E28" s="26"/>
      <c r="F28" s="26"/>
      <c r="G28" s="26"/>
      <c r="H28" s="26"/>
      <c r="I28" s="26"/>
      <c r="J28" s="26"/>
      <c r="K28" s="26"/>
      <c r="L28" s="26"/>
      <c r="M28" s="26"/>
      <c r="N28" s="26"/>
      <c r="O28" s="26"/>
      <c r="P28" s="26"/>
      <c r="Q28" s="26"/>
      <c r="R28" s="26"/>
      <c r="S28" s="26"/>
      <c r="T28" s="56"/>
      <c r="U28" s="63"/>
      <c r="V28" s="26"/>
      <c r="W28" s="26"/>
      <c r="X28" s="26"/>
      <c r="Y28" s="26"/>
      <c r="Z28" s="26"/>
      <c r="AA28" s="26"/>
      <c r="AB28" s="26"/>
      <c r="AC28" s="26"/>
      <c r="AD28" s="26"/>
      <c r="AE28" s="56"/>
      <c r="AF28" s="82"/>
      <c r="AG28" s="89"/>
      <c r="AH28" s="100"/>
    </row>
    <row r="29" spans="1:34" ht="27" customHeight="1">
      <c r="A29" s="14" t="s">
        <v>444</v>
      </c>
      <c r="B29" s="27"/>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83"/>
      <c r="AG29" s="83"/>
      <c r="AH29" s="102"/>
    </row>
    <row r="30" spans="1:34" ht="33" customHeight="1">
      <c r="A30" s="11"/>
      <c r="B30" s="23" t="s">
        <v>67</v>
      </c>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84"/>
      <c r="AG30" s="84"/>
      <c r="AH30" s="103"/>
    </row>
    <row r="31" spans="1:34" ht="33" customHeight="1">
      <c r="A31" s="15"/>
      <c r="B31" s="28" t="s">
        <v>446</v>
      </c>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85"/>
      <c r="AG31" s="85"/>
      <c r="AH31" s="104"/>
    </row>
    <row r="32" spans="1:34" ht="14.25"/>
    <row r="33" spans="1:34" ht="30" customHeight="1">
      <c r="A33" s="3" t="s">
        <v>208</v>
      </c>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row>
  </sheetData>
  <mergeCells count="28">
    <mergeCell ref="A1:AH1"/>
    <mergeCell ref="A2:AH2"/>
    <mergeCell ref="A3:H3"/>
    <mergeCell ref="U3:AA3"/>
    <mergeCell ref="AB3:AH3"/>
    <mergeCell ref="A4:H4"/>
    <mergeCell ref="I4:T4"/>
    <mergeCell ref="U4:AA4"/>
    <mergeCell ref="AB4:AH4"/>
    <mergeCell ref="I5:AH5"/>
    <mergeCell ref="I6:AH6"/>
    <mergeCell ref="I7:AH7"/>
    <mergeCell ref="A8:AH8"/>
    <mergeCell ref="U9:AE9"/>
    <mergeCell ref="AF9:AH9"/>
    <mergeCell ref="V22:AE22"/>
    <mergeCell ref="A33:AH33"/>
    <mergeCell ref="A5:H7"/>
    <mergeCell ref="C10:T11"/>
    <mergeCell ref="AF10:AH15"/>
    <mergeCell ref="V11:AE12"/>
    <mergeCell ref="C13:T14"/>
    <mergeCell ref="V13:AE14"/>
    <mergeCell ref="V15:AE16"/>
    <mergeCell ref="AF16:AH20"/>
    <mergeCell ref="V17:AE18"/>
    <mergeCell ref="V19:AE20"/>
    <mergeCell ref="V23:AE24"/>
  </mergeCells>
  <phoneticPr fontId="8"/>
  <printOptions horizontalCentered="1"/>
  <pageMargins left="0.70866141732283472" right="0.70866141732283472" top="0.74803149606299213" bottom="0.74803149606299213" header="0.31496062992125984" footer="0.31496062992125984"/>
  <pageSetup paperSize="9" scale="55" fitToWidth="1" fitToHeight="1" orientation="portrait" usePrinterDefaults="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BE38"/>
  <sheetViews>
    <sheetView view="pageBreakPreview" zoomScaleNormal="75" zoomScaleSheetLayoutView="100" workbookViewId="0">
      <selection activeCell="G12" sqref="G12:I12"/>
    </sheetView>
  </sheetViews>
  <sheetFormatPr defaultRowHeight="21" customHeight="1"/>
  <cols>
    <col min="1" max="4" width="2.625" style="556" customWidth="1"/>
    <col min="5" max="19" width="2.625" style="176" customWidth="1"/>
    <col min="20" max="47" width="2.875" style="176" customWidth="1"/>
    <col min="48" max="56" width="2.625" style="176" customWidth="1"/>
    <col min="57" max="57" width="15.625" style="176" customWidth="1"/>
    <col min="58" max="71" width="2.625" style="176" customWidth="1"/>
    <col min="72" max="257" width="9" style="176" customWidth="1"/>
    <col min="258" max="275" width="2.625" style="176" customWidth="1"/>
    <col min="276" max="303" width="2.875" style="176" customWidth="1"/>
    <col min="304" max="312" width="2.625" style="176" customWidth="1"/>
    <col min="313" max="313" width="15.625" style="176" customWidth="1"/>
    <col min="314" max="327" width="2.625" style="176" customWidth="1"/>
    <col min="328" max="513" width="9" style="176" customWidth="1"/>
    <col min="514" max="531" width="2.625" style="176" customWidth="1"/>
    <col min="532" max="559" width="2.875" style="176" customWidth="1"/>
    <col min="560" max="568" width="2.625" style="176" customWidth="1"/>
    <col min="569" max="569" width="15.625" style="176" customWidth="1"/>
    <col min="570" max="583" width="2.625" style="176" customWidth="1"/>
    <col min="584" max="769" width="9" style="176" customWidth="1"/>
    <col min="770" max="787" width="2.625" style="176" customWidth="1"/>
    <col min="788" max="815" width="2.875" style="176" customWidth="1"/>
    <col min="816" max="824" width="2.625" style="176" customWidth="1"/>
    <col min="825" max="825" width="15.625" style="176" customWidth="1"/>
    <col min="826" max="839" width="2.625" style="176" customWidth="1"/>
    <col min="840" max="1025" width="9" style="176" customWidth="1"/>
    <col min="1026" max="1043" width="2.625" style="176" customWidth="1"/>
    <col min="1044" max="1071" width="2.875" style="176" customWidth="1"/>
    <col min="1072" max="1080" width="2.625" style="176" customWidth="1"/>
    <col min="1081" max="1081" width="15.625" style="176" customWidth="1"/>
    <col min="1082" max="1095" width="2.625" style="176" customWidth="1"/>
    <col min="1096" max="1281" width="9" style="176" customWidth="1"/>
    <col min="1282" max="1299" width="2.625" style="176" customWidth="1"/>
    <col min="1300" max="1327" width="2.875" style="176" customWidth="1"/>
    <col min="1328" max="1336" width="2.625" style="176" customWidth="1"/>
    <col min="1337" max="1337" width="15.625" style="176" customWidth="1"/>
    <col min="1338" max="1351" width="2.625" style="176" customWidth="1"/>
    <col min="1352" max="1537" width="9" style="176" customWidth="1"/>
    <col min="1538" max="1555" width="2.625" style="176" customWidth="1"/>
    <col min="1556" max="1583" width="2.875" style="176" customWidth="1"/>
    <col min="1584" max="1592" width="2.625" style="176" customWidth="1"/>
    <col min="1593" max="1593" width="15.625" style="176" customWidth="1"/>
    <col min="1594" max="1607" width="2.625" style="176" customWidth="1"/>
    <col min="1608" max="1793" width="9" style="176" customWidth="1"/>
    <col min="1794" max="1811" width="2.625" style="176" customWidth="1"/>
    <col min="1812" max="1839" width="2.875" style="176" customWidth="1"/>
    <col min="1840" max="1848" width="2.625" style="176" customWidth="1"/>
    <col min="1849" max="1849" width="15.625" style="176" customWidth="1"/>
    <col min="1850" max="1863" width="2.625" style="176" customWidth="1"/>
    <col min="1864" max="2049" width="9" style="176" customWidth="1"/>
    <col min="2050" max="2067" width="2.625" style="176" customWidth="1"/>
    <col min="2068" max="2095" width="2.875" style="176" customWidth="1"/>
    <col min="2096" max="2104" width="2.625" style="176" customWidth="1"/>
    <col min="2105" max="2105" width="15.625" style="176" customWidth="1"/>
    <col min="2106" max="2119" width="2.625" style="176" customWidth="1"/>
    <col min="2120" max="2305" width="9" style="176" customWidth="1"/>
    <col min="2306" max="2323" width="2.625" style="176" customWidth="1"/>
    <col min="2324" max="2351" width="2.875" style="176" customWidth="1"/>
    <col min="2352" max="2360" width="2.625" style="176" customWidth="1"/>
    <col min="2361" max="2361" width="15.625" style="176" customWidth="1"/>
    <col min="2362" max="2375" width="2.625" style="176" customWidth="1"/>
    <col min="2376" max="2561" width="9" style="176" customWidth="1"/>
    <col min="2562" max="2579" width="2.625" style="176" customWidth="1"/>
    <col min="2580" max="2607" width="2.875" style="176" customWidth="1"/>
    <col min="2608" max="2616" width="2.625" style="176" customWidth="1"/>
    <col min="2617" max="2617" width="15.625" style="176" customWidth="1"/>
    <col min="2618" max="2631" width="2.625" style="176" customWidth="1"/>
    <col min="2632" max="2817" width="9" style="176" customWidth="1"/>
    <col min="2818" max="2835" width="2.625" style="176" customWidth="1"/>
    <col min="2836" max="2863" width="2.875" style="176" customWidth="1"/>
    <col min="2864" max="2872" width="2.625" style="176" customWidth="1"/>
    <col min="2873" max="2873" width="15.625" style="176" customWidth="1"/>
    <col min="2874" max="2887" width="2.625" style="176" customWidth="1"/>
    <col min="2888" max="3073" width="9" style="176" customWidth="1"/>
    <col min="3074" max="3091" width="2.625" style="176" customWidth="1"/>
    <col min="3092" max="3119" width="2.875" style="176" customWidth="1"/>
    <col min="3120" max="3128" width="2.625" style="176" customWidth="1"/>
    <col min="3129" max="3129" width="15.625" style="176" customWidth="1"/>
    <col min="3130" max="3143" width="2.625" style="176" customWidth="1"/>
    <col min="3144" max="3329" width="9" style="176" customWidth="1"/>
    <col min="3330" max="3347" width="2.625" style="176" customWidth="1"/>
    <col min="3348" max="3375" width="2.875" style="176" customWidth="1"/>
    <col min="3376" max="3384" width="2.625" style="176" customWidth="1"/>
    <col min="3385" max="3385" width="15.625" style="176" customWidth="1"/>
    <col min="3386" max="3399" width="2.625" style="176" customWidth="1"/>
    <col min="3400" max="3585" width="9" style="176" customWidth="1"/>
    <col min="3586" max="3603" width="2.625" style="176" customWidth="1"/>
    <col min="3604" max="3631" width="2.875" style="176" customWidth="1"/>
    <col min="3632" max="3640" width="2.625" style="176" customWidth="1"/>
    <col min="3641" max="3641" width="15.625" style="176" customWidth="1"/>
    <col min="3642" max="3655" width="2.625" style="176" customWidth="1"/>
    <col min="3656" max="3841" width="9" style="176" customWidth="1"/>
    <col min="3842" max="3859" width="2.625" style="176" customWidth="1"/>
    <col min="3860" max="3887" width="2.875" style="176" customWidth="1"/>
    <col min="3888" max="3896" width="2.625" style="176" customWidth="1"/>
    <col min="3897" max="3897" width="15.625" style="176" customWidth="1"/>
    <col min="3898" max="3911" width="2.625" style="176" customWidth="1"/>
    <col min="3912" max="4097" width="9" style="176" customWidth="1"/>
    <col min="4098" max="4115" width="2.625" style="176" customWidth="1"/>
    <col min="4116" max="4143" width="2.875" style="176" customWidth="1"/>
    <col min="4144" max="4152" width="2.625" style="176" customWidth="1"/>
    <col min="4153" max="4153" width="15.625" style="176" customWidth="1"/>
    <col min="4154" max="4167" width="2.625" style="176" customWidth="1"/>
    <col min="4168" max="4353" width="9" style="176" customWidth="1"/>
    <col min="4354" max="4371" width="2.625" style="176" customWidth="1"/>
    <col min="4372" max="4399" width="2.875" style="176" customWidth="1"/>
    <col min="4400" max="4408" width="2.625" style="176" customWidth="1"/>
    <col min="4409" max="4409" width="15.625" style="176" customWidth="1"/>
    <col min="4410" max="4423" width="2.625" style="176" customWidth="1"/>
    <col min="4424" max="4609" width="9" style="176" customWidth="1"/>
    <col min="4610" max="4627" width="2.625" style="176" customWidth="1"/>
    <col min="4628" max="4655" width="2.875" style="176" customWidth="1"/>
    <col min="4656" max="4664" width="2.625" style="176" customWidth="1"/>
    <col min="4665" max="4665" width="15.625" style="176" customWidth="1"/>
    <col min="4666" max="4679" width="2.625" style="176" customWidth="1"/>
    <col min="4680" max="4865" width="9" style="176" customWidth="1"/>
    <col min="4866" max="4883" width="2.625" style="176" customWidth="1"/>
    <col min="4884" max="4911" width="2.875" style="176" customWidth="1"/>
    <col min="4912" max="4920" width="2.625" style="176" customWidth="1"/>
    <col min="4921" max="4921" width="15.625" style="176" customWidth="1"/>
    <col min="4922" max="4935" width="2.625" style="176" customWidth="1"/>
    <col min="4936" max="5121" width="9" style="176" customWidth="1"/>
    <col min="5122" max="5139" width="2.625" style="176" customWidth="1"/>
    <col min="5140" max="5167" width="2.875" style="176" customWidth="1"/>
    <col min="5168" max="5176" width="2.625" style="176" customWidth="1"/>
    <col min="5177" max="5177" width="15.625" style="176" customWidth="1"/>
    <col min="5178" max="5191" width="2.625" style="176" customWidth="1"/>
    <col min="5192" max="5377" width="9" style="176" customWidth="1"/>
    <col min="5378" max="5395" width="2.625" style="176" customWidth="1"/>
    <col min="5396" max="5423" width="2.875" style="176" customWidth="1"/>
    <col min="5424" max="5432" width="2.625" style="176" customWidth="1"/>
    <col min="5433" max="5433" width="15.625" style="176" customWidth="1"/>
    <col min="5434" max="5447" width="2.625" style="176" customWidth="1"/>
    <col min="5448" max="5633" width="9" style="176" customWidth="1"/>
    <col min="5634" max="5651" width="2.625" style="176" customWidth="1"/>
    <col min="5652" max="5679" width="2.875" style="176" customWidth="1"/>
    <col min="5680" max="5688" width="2.625" style="176" customWidth="1"/>
    <col min="5689" max="5689" width="15.625" style="176" customWidth="1"/>
    <col min="5690" max="5703" width="2.625" style="176" customWidth="1"/>
    <col min="5704" max="5889" width="9" style="176" customWidth="1"/>
    <col min="5890" max="5907" width="2.625" style="176" customWidth="1"/>
    <col min="5908" max="5935" width="2.875" style="176" customWidth="1"/>
    <col min="5936" max="5944" width="2.625" style="176" customWidth="1"/>
    <col min="5945" max="5945" width="15.625" style="176" customWidth="1"/>
    <col min="5946" max="5959" width="2.625" style="176" customWidth="1"/>
    <col min="5960" max="6145" width="9" style="176" customWidth="1"/>
    <col min="6146" max="6163" width="2.625" style="176" customWidth="1"/>
    <col min="6164" max="6191" width="2.875" style="176" customWidth="1"/>
    <col min="6192" max="6200" width="2.625" style="176" customWidth="1"/>
    <col min="6201" max="6201" width="15.625" style="176" customWidth="1"/>
    <col min="6202" max="6215" width="2.625" style="176" customWidth="1"/>
    <col min="6216" max="6401" width="9" style="176" customWidth="1"/>
    <col min="6402" max="6419" width="2.625" style="176" customWidth="1"/>
    <col min="6420" max="6447" width="2.875" style="176" customWidth="1"/>
    <col min="6448" max="6456" width="2.625" style="176" customWidth="1"/>
    <col min="6457" max="6457" width="15.625" style="176" customWidth="1"/>
    <col min="6458" max="6471" width="2.625" style="176" customWidth="1"/>
    <col min="6472" max="6657" width="9" style="176" customWidth="1"/>
    <col min="6658" max="6675" width="2.625" style="176" customWidth="1"/>
    <col min="6676" max="6703" width="2.875" style="176" customWidth="1"/>
    <col min="6704" max="6712" width="2.625" style="176" customWidth="1"/>
    <col min="6713" max="6713" width="15.625" style="176" customWidth="1"/>
    <col min="6714" max="6727" width="2.625" style="176" customWidth="1"/>
    <col min="6728" max="6913" width="9" style="176" customWidth="1"/>
    <col min="6914" max="6931" width="2.625" style="176" customWidth="1"/>
    <col min="6932" max="6959" width="2.875" style="176" customWidth="1"/>
    <col min="6960" max="6968" width="2.625" style="176" customWidth="1"/>
    <col min="6969" max="6969" width="15.625" style="176" customWidth="1"/>
    <col min="6970" max="6983" width="2.625" style="176" customWidth="1"/>
    <col min="6984" max="7169" width="9" style="176" customWidth="1"/>
    <col min="7170" max="7187" width="2.625" style="176" customWidth="1"/>
    <col min="7188" max="7215" width="2.875" style="176" customWidth="1"/>
    <col min="7216" max="7224" width="2.625" style="176" customWidth="1"/>
    <col min="7225" max="7225" width="15.625" style="176" customWidth="1"/>
    <col min="7226" max="7239" width="2.625" style="176" customWidth="1"/>
    <col min="7240" max="7425" width="9" style="176" customWidth="1"/>
    <col min="7426" max="7443" width="2.625" style="176" customWidth="1"/>
    <col min="7444" max="7471" width="2.875" style="176" customWidth="1"/>
    <col min="7472" max="7480" width="2.625" style="176" customWidth="1"/>
    <col min="7481" max="7481" width="15.625" style="176" customWidth="1"/>
    <col min="7482" max="7495" width="2.625" style="176" customWidth="1"/>
    <col min="7496" max="7681" width="9" style="176" customWidth="1"/>
    <col min="7682" max="7699" width="2.625" style="176" customWidth="1"/>
    <col min="7700" max="7727" width="2.875" style="176" customWidth="1"/>
    <col min="7728" max="7736" width="2.625" style="176" customWidth="1"/>
    <col min="7737" max="7737" width="15.625" style="176" customWidth="1"/>
    <col min="7738" max="7751" width="2.625" style="176" customWidth="1"/>
    <col min="7752" max="7937" width="9" style="176" customWidth="1"/>
    <col min="7938" max="7955" width="2.625" style="176" customWidth="1"/>
    <col min="7956" max="7983" width="2.875" style="176" customWidth="1"/>
    <col min="7984" max="7992" width="2.625" style="176" customWidth="1"/>
    <col min="7993" max="7993" width="15.625" style="176" customWidth="1"/>
    <col min="7994" max="8007" width="2.625" style="176" customWidth="1"/>
    <col min="8008" max="8193" width="9" style="176" customWidth="1"/>
    <col min="8194" max="8211" width="2.625" style="176" customWidth="1"/>
    <col min="8212" max="8239" width="2.875" style="176" customWidth="1"/>
    <col min="8240" max="8248" width="2.625" style="176" customWidth="1"/>
    <col min="8249" max="8249" width="15.625" style="176" customWidth="1"/>
    <col min="8250" max="8263" width="2.625" style="176" customWidth="1"/>
    <col min="8264" max="8449" width="9" style="176" customWidth="1"/>
    <col min="8450" max="8467" width="2.625" style="176" customWidth="1"/>
    <col min="8468" max="8495" width="2.875" style="176" customWidth="1"/>
    <col min="8496" max="8504" width="2.625" style="176" customWidth="1"/>
    <col min="8505" max="8505" width="15.625" style="176" customWidth="1"/>
    <col min="8506" max="8519" width="2.625" style="176" customWidth="1"/>
    <col min="8520" max="8705" width="9" style="176" customWidth="1"/>
    <col min="8706" max="8723" width="2.625" style="176" customWidth="1"/>
    <col min="8724" max="8751" width="2.875" style="176" customWidth="1"/>
    <col min="8752" max="8760" width="2.625" style="176" customWidth="1"/>
    <col min="8761" max="8761" width="15.625" style="176" customWidth="1"/>
    <col min="8762" max="8775" width="2.625" style="176" customWidth="1"/>
    <col min="8776" max="8961" width="9" style="176" customWidth="1"/>
    <col min="8962" max="8979" width="2.625" style="176" customWidth="1"/>
    <col min="8980" max="9007" width="2.875" style="176" customWidth="1"/>
    <col min="9008" max="9016" width="2.625" style="176" customWidth="1"/>
    <col min="9017" max="9017" width="15.625" style="176" customWidth="1"/>
    <col min="9018" max="9031" width="2.625" style="176" customWidth="1"/>
    <col min="9032" max="9217" width="9" style="176" customWidth="1"/>
    <col min="9218" max="9235" width="2.625" style="176" customWidth="1"/>
    <col min="9236" max="9263" width="2.875" style="176" customWidth="1"/>
    <col min="9264" max="9272" width="2.625" style="176" customWidth="1"/>
    <col min="9273" max="9273" width="15.625" style="176" customWidth="1"/>
    <col min="9274" max="9287" width="2.625" style="176" customWidth="1"/>
    <col min="9288" max="9473" width="9" style="176" customWidth="1"/>
    <col min="9474" max="9491" width="2.625" style="176" customWidth="1"/>
    <col min="9492" max="9519" width="2.875" style="176" customWidth="1"/>
    <col min="9520" max="9528" width="2.625" style="176" customWidth="1"/>
    <col min="9529" max="9529" width="15.625" style="176" customWidth="1"/>
    <col min="9530" max="9543" width="2.625" style="176" customWidth="1"/>
    <col min="9544" max="9729" width="9" style="176" customWidth="1"/>
    <col min="9730" max="9747" width="2.625" style="176" customWidth="1"/>
    <col min="9748" max="9775" width="2.875" style="176" customWidth="1"/>
    <col min="9776" max="9784" width="2.625" style="176" customWidth="1"/>
    <col min="9785" max="9785" width="15.625" style="176" customWidth="1"/>
    <col min="9786" max="9799" width="2.625" style="176" customWidth="1"/>
    <col min="9800" max="9985" width="9" style="176" customWidth="1"/>
    <col min="9986" max="10003" width="2.625" style="176" customWidth="1"/>
    <col min="10004" max="10031" width="2.875" style="176" customWidth="1"/>
    <col min="10032" max="10040" width="2.625" style="176" customWidth="1"/>
    <col min="10041" max="10041" width="15.625" style="176" customWidth="1"/>
    <col min="10042" max="10055" width="2.625" style="176" customWidth="1"/>
    <col min="10056" max="10241" width="9" style="176" customWidth="1"/>
    <col min="10242" max="10259" width="2.625" style="176" customWidth="1"/>
    <col min="10260" max="10287" width="2.875" style="176" customWidth="1"/>
    <col min="10288" max="10296" width="2.625" style="176" customWidth="1"/>
    <col min="10297" max="10297" width="15.625" style="176" customWidth="1"/>
    <col min="10298" max="10311" width="2.625" style="176" customWidth="1"/>
    <col min="10312" max="10497" width="9" style="176" customWidth="1"/>
    <col min="10498" max="10515" width="2.625" style="176" customWidth="1"/>
    <col min="10516" max="10543" width="2.875" style="176" customWidth="1"/>
    <col min="10544" max="10552" width="2.625" style="176" customWidth="1"/>
    <col min="10553" max="10553" width="15.625" style="176" customWidth="1"/>
    <col min="10554" max="10567" width="2.625" style="176" customWidth="1"/>
    <col min="10568" max="10753" width="9" style="176" customWidth="1"/>
    <col min="10754" max="10771" width="2.625" style="176" customWidth="1"/>
    <col min="10772" max="10799" width="2.875" style="176" customWidth="1"/>
    <col min="10800" max="10808" width="2.625" style="176" customWidth="1"/>
    <col min="10809" max="10809" width="15.625" style="176" customWidth="1"/>
    <col min="10810" max="10823" width="2.625" style="176" customWidth="1"/>
    <col min="10824" max="11009" width="9" style="176" customWidth="1"/>
    <col min="11010" max="11027" width="2.625" style="176" customWidth="1"/>
    <col min="11028" max="11055" width="2.875" style="176" customWidth="1"/>
    <col min="11056" max="11064" width="2.625" style="176" customWidth="1"/>
    <col min="11065" max="11065" width="15.625" style="176" customWidth="1"/>
    <col min="11066" max="11079" width="2.625" style="176" customWidth="1"/>
    <col min="11080" max="11265" width="9" style="176" customWidth="1"/>
    <col min="11266" max="11283" width="2.625" style="176" customWidth="1"/>
    <col min="11284" max="11311" width="2.875" style="176" customWidth="1"/>
    <col min="11312" max="11320" width="2.625" style="176" customWidth="1"/>
    <col min="11321" max="11321" width="15.625" style="176" customWidth="1"/>
    <col min="11322" max="11335" width="2.625" style="176" customWidth="1"/>
    <col min="11336" max="11521" width="9" style="176" customWidth="1"/>
    <col min="11522" max="11539" width="2.625" style="176" customWidth="1"/>
    <col min="11540" max="11567" width="2.875" style="176" customWidth="1"/>
    <col min="11568" max="11576" width="2.625" style="176" customWidth="1"/>
    <col min="11577" max="11577" width="15.625" style="176" customWidth="1"/>
    <col min="11578" max="11591" width="2.625" style="176" customWidth="1"/>
    <col min="11592" max="11777" width="9" style="176" customWidth="1"/>
    <col min="11778" max="11795" width="2.625" style="176" customWidth="1"/>
    <col min="11796" max="11823" width="2.875" style="176" customWidth="1"/>
    <col min="11824" max="11832" width="2.625" style="176" customWidth="1"/>
    <col min="11833" max="11833" width="15.625" style="176" customWidth="1"/>
    <col min="11834" max="11847" width="2.625" style="176" customWidth="1"/>
    <col min="11848" max="12033" width="9" style="176" customWidth="1"/>
    <col min="12034" max="12051" width="2.625" style="176" customWidth="1"/>
    <col min="12052" max="12079" width="2.875" style="176" customWidth="1"/>
    <col min="12080" max="12088" width="2.625" style="176" customWidth="1"/>
    <col min="12089" max="12089" width="15.625" style="176" customWidth="1"/>
    <col min="12090" max="12103" width="2.625" style="176" customWidth="1"/>
    <col min="12104" max="12289" width="9" style="176" customWidth="1"/>
    <col min="12290" max="12307" width="2.625" style="176" customWidth="1"/>
    <col min="12308" max="12335" width="2.875" style="176" customWidth="1"/>
    <col min="12336" max="12344" width="2.625" style="176" customWidth="1"/>
    <col min="12345" max="12345" width="15.625" style="176" customWidth="1"/>
    <col min="12346" max="12359" width="2.625" style="176" customWidth="1"/>
    <col min="12360" max="12545" width="9" style="176" customWidth="1"/>
    <col min="12546" max="12563" width="2.625" style="176" customWidth="1"/>
    <col min="12564" max="12591" width="2.875" style="176" customWidth="1"/>
    <col min="12592" max="12600" width="2.625" style="176" customWidth="1"/>
    <col min="12601" max="12601" width="15.625" style="176" customWidth="1"/>
    <col min="12602" max="12615" width="2.625" style="176" customWidth="1"/>
    <col min="12616" max="12801" width="9" style="176" customWidth="1"/>
    <col min="12802" max="12819" width="2.625" style="176" customWidth="1"/>
    <col min="12820" max="12847" width="2.875" style="176" customWidth="1"/>
    <col min="12848" max="12856" width="2.625" style="176" customWidth="1"/>
    <col min="12857" max="12857" width="15.625" style="176" customWidth="1"/>
    <col min="12858" max="12871" width="2.625" style="176" customWidth="1"/>
    <col min="12872" max="13057" width="9" style="176" customWidth="1"/>
    <col min="13058" max="13075" width="2.625" style="176" customWidth="1"/>
    <col min="13076" max="13103" width="2.875" style="176" customWidth="1"/>
    <col min="13104" max="13112" width="2.625" style="176" customWidth="1"/>
    <col min="13113" max="13113" width="15.625" style="176" customWidth="1"/>
    <col min="13114" max="13127" width="2.625" style="176" customWidth="1"/>
    <col min="13128" max="13313" width="9" style="176" customWidth="1"/>
    <col min="13314" max="13331" width="2.625" style="176" customWidth="1"/>
    <col min="13332" max="13359" width="2.875" style="176" customWidth="1"/>
    <col min="13360" max="13368" width="2.625" style="176" customWidth="1"/>
    <col min="13369" max="13369" width="15.625" style="176" customWidth="1"/>
    <col min="13370" max="13383" width="2.625" style="176" customWidth="1"/>
    <col min="13384" max="13569" width="9" style="176" customWidth="1"/>
    <col min="13570" max="13587" width="2.625" style="176" customWidth="1"/>
    <col min="13588" max="13615" width="2.875" style="176" customWidth="1"/>
    <col min="13616" max="13624" width="2.625" style="176" customWidth="1"/>
    <col min="13625" max="13625" width="15.625" style="176" customWidth="1"/>
    <col min="13626" max="13639" width="2.625" style="176" customWidth="1"/>
    <col min="13640" max="13825" width="9" style="176" customWidth="1"/>
    <col min="13826" max="13843" width="2.625" style="176" customWidth="1"/>
    <col min="13844" max="13871" width="2.875" style="176" customWidth="1"/>
    <col min="13872" max="13880" width="2.625" style="176" customWidth="1"/>
    <col min="13881" max="13881" width="15.625" style="176" customWidth="1"/>
    <col min="13882" max="13895" width="2.625" style="176" customWidth="1"/>
    <col min="13896" max="14081" width="9" style="176" customWidth="1"/>
    <col min="14082" max="14099" width="2.625" style="176" customWidth="1"/>
    <col min="14100" max="14127" width="2.875" style="176" customWidth="1"/>
    <col min="14128" max="14136" width="2.625" style="176" customWidth="1"/>
    <col min="14137" max="14137" width="15.625" style="176" customWidth="1"/>
    <col min="14138" max="14151" width="2.625" style="176" customWidth="1"/>
    <col min="14152" max="14337" width="9" style="176" customWidth="1"/>
    <col min="14338" max="14355" width="2.625" style="176" customWidth="1"/>
    <col min="14356" max="14383" width="2.875" style="176" customWidth="1"/>
    <col min="14384" max="14392" width="2.625" style="176" customWidth="1"/>
    <col min="14393" max="14393" width="15.625" style="176" customWidth="1"/>
    <col min="14394" max="14407" width="2.625" style="176" customWidth="1"/>
    <col min="14408" max="14593" width="9" style="176" customWidth="1"/>
    <col min="14594" max="14611" width="2.625" style="176" customWidth="1"/>
    <col min="14612" max="14639" width="2.875" style="176" customWidth="1"/>
    <col min="14640" max="14648" width="2.625" style="176" customWidth="1"/>
    <col min="14649" max="14649" width="15.625" style="176" customWidth="1"/>
    <col min="14650" max="14663" width="2.625" style="176" customWidth="1"/>
    <col min="14664" max="14849" width="9" style="176" customWidth="1"/>
    <col min="14850" max="14867" width="2.625" style="176" customWidth="1"/>
    <col min="14868" max="14895" width="2.875" style="176" customWidth="1"/>
    <col min="14896" max="14904" width="2.625" style="176" customWidth="1"/>
    <col min="14905" max="14905" width="15.625" style="176" customWidth="1"/>
    <col min="14906" max="14919" width="2.625" style="176" customWidth="1"/>
    <col min="14920" max="15105" width="9" style="176" customWidth="1"/>
    <col min="15106" max="15123" width="2.625" style="176" customWidth="1"/>
    <col min="15124" max="15151" width="2.875" style="176" customWidth="1"/>
    <col min="15152" max="15160" width="2.625" style="176" customWidth="1"/>
    <col min="15161" max="15161" width="15.625" style="176" customWidth="1"/>
    <col min="15162" max="15175" width="2.625" style="176" customWidth="1"/>
    <col min="15176" max="15361" width="9" style="176" customWidth="1"/>
    <col min="15362" max="15379" width="2.625" style="176" customWidth="1"/>
    <col min="15380" max="15407" width="2.875" style="176" customWidth="1"/>
    <col min="15408" max="15416" width="2.625" style="176" customWidth="1"/>
    <col min="15417" max="15417" width="15.625" style="176" customWidth="1"/>
    <col min="15418" max="15431" width="2.625" style="176" customWidth="1"/>
    <col min="15432" max="15617" width="9" style="176" customWidth="1"/>
    <col min="15618" max="15635" width="2.625" style="176" customWidth="1"/>
    <col min="15636" max="15663" width="2.875" style="176" customWidth="1"/>
    <col min="15664" max="15672" width="2.625" style="176" customWidth="1"/>
    <col min="15673" max="15673" width="15.625" style="176" customWidth="1"/>
    <col min="15674" max="15687" width="2.625" style="176" customWidth="1"/>
    <col min="15688" max="15873" width="9" style="176" customWidth="1"/>
    <col min="15874" max="15891" width="2.625" style="176" customWidth="1"/>
    <col min="15892" max="15919" width="2.875" style="176" customWidth="1"/>
    <col min="15920" max="15928" width="2.625" style="176" customWidth="1"/>
    <col min="15929" max="15929" width="15.625" style="176" customWidth="1"/>
    <col min="15930" max="15943" width="2.625" style="176" customWidth="1"/>
    <col min="15944" max="16129" width="9" style="176" customWidth="1"/>
    <col min="16130" max="16147" width="2.625" style="176" customWidth="1"/>
    <col min="16148" max="16175" width="2.875" style="176" customWidth="1"/>
    <col min="16176" max="16184" width="2.625" style="176" customWidth="1"/>
    <col min="16185" max="16185" width="15.625" style="176" customWidth="1"/>
    <col min="16186" max="16199" width="2.625" style="176" customWidth="1"/>
    <col min="16200" max="16384" width="9" style="176" customWidth="1"/>
  </cols>
  <sheetData>
    <row r="1" spans="1:57" ht="21" customHeight="1">
      <c r="BE1" s="557" t="s">
        <v>537</v>
      </c>
    </row>
    <row r="2" spans="1:57" ht="18.75" customHeight="1">
      <c r="A2" s="557" t="s">
        <v>680</v>
      </c>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row>
    <row r="3" spans="1:57" ht="21" customHeight="1">
      <c r="A3" s="234" t="s">
        <v>681</v>
      </c>
      <c r="B3" s="234"/>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row>
    <row r="4" spans="1:57" ht="9.75" customHeight="1">
      <c r="A4" s="267"/>
      <c r="B4" s="267"/>
      <c r="C4" s="267"/>
      <c r="D4" s="267"/>
      <c r="E4" s="267"/>
    </row>
    <row r="5" spans="1:57" ht="21" customHeight="1">
      <c r="A5" s="558" t="s">
        <v>650</v>
      </c>
      <c r="B5" s="572"/>
      <c r="C5" s="572"/>
      <c r="D5" s="572"/>
      <c r="E5" s="572"/>
      <c r="F5" s="572"/>
      <c r="G5" s="572"/>
      <c r="H5" s="572"/>
      <c r="I5" s="572"/>
      <c r="J5" s="572"/>
      <c r="K5" s="572"/>
      <c r="L5" s="572"/>
      <c r="M5" s="572"/>
      <c r="N5" s="572"/>
      <c r="O5" s="572"/>
      <c r="P5" s="572"/>
      <c r="Q5" s="572"/>
      <c r="R5" s="572"/>
      <c r="S5" s="572"/>
      <c r="T5" s="611"/>
      <c r="U5" s="611"/>
      <c r="V5" s="611"/>
      <c r="W5" s="611"/>
      <c r="X5" s="611"/>
      <c r="Y5" s="611"/>
      <c r="Z5" s="611"/>
      <c r="AA5" s="611"/>
      <c r="AB5" s="611"/>
      <c r="AC5" s="611"/>
      <c r="AD5" s="611"/>
      <c r="AE5" s="611"/>
      <c r="AF5" s="611"/>
      <c r="AG5" s="572" t="s">
        <v>383</v>
      </c>
      <c r="AH5" s="572"/>
      <c r="AI5" s="572"/>
      <c r="AJ5" s="572"/>
      <c r="AK5" s="572"/>
      <c r="AL5" s="572"/>
      <c r="AM5" s="572"/>
      <c r="AN5" s="572"/>
      <c r="AO5" s="587"/>
      <c r="AP5" s="392"/>
      <c r="AQ5" s="392"/>
      <c r="AR5" s="392"/>
      <c r="AS5" s="392"/>
      <c r="AT5" s="392"/>
      <c r="AU5" s="392"/>
      <c r="AV5" s="392"/>
      <c r="AW5" s="392"/>
      <c r="AX5" s="392"/>
      <c r="AY5" s="392"/>
      <c r="AZ5" s="392"/>
      <c r="BA5" s="392"/>
      <c r="BB5" s="392"/>
      <c r="BC5" s="392"/>
      <c r="BD5" s="392"/>
      <c r="BE5" s="676"/>
    </row>
    <row r="6" spans="1:57" ht="21" customHeight="1">
      <c r="A6" s="559" t="s">
        <v>285</v>
      </c>
      <c r="B6" s="573"/>
      <c r="C6" s="573"/>
      <c r="D6" s="573"/>
      <c r="E6" s="573"/>
      <c r="F6" s="573"/>
      <c r="G6" s="573"/>
      <c r="H6" s="587"/>
      <c r="I6" s="392"/>
      <c r="J6" s="392"/>
      <c r="K6" s="392"/>
      <c r="L6" s="392"/>
      <c r="M6" s="392"/>
      <c r="N6" s="392"/>
      <c r="O6" s="392"/>
      <c r="P6" s="392"/>
      <c r="Q6" s="392"/>
      <c r="R6" s="392"/>
      <c r="S6" s="392"/>
      <c r="T6" s="610" t="s">
        <v>651</v>
      </c>
      <c r="U6" s="620"/>
      <c r="V6" s="620"/>
      <c r="W6" s="620"/>
      <c r="X6" s="620"/>
      <c r="Y6" s="620"/>
      <c r="Z6" s="620"/>
      <c r="AA6" s="634"/>
      <c r="AB6" s="587"/>
      <c r="AC6" s="392"/>
      <c r="AD6" s="392"/>
      <c r="AE6" s="392"/>
      <c r="AF6" s="392"/>
      <c r="AG6" s="392"/>
      <c r="AH6" s="392"/>
      <c r="AI6" s="392"/>
      <c r="AJ6" s="392"/>
      <c r="AK6" s="638"/>
      <c r="AL6" s="639" t="s">
        <v>655</v>
      </c>
      <c r="AM6" s="387"/>
      <c r="AN6" s="387"/>
      <c r="AO6" s="387"/>
      <c r="AP6" s="387"/>
      <c r="AQ6" s="387"/>
      <c r="AR6" s="387"/>
      <c r="AS6" s="387"/>
      <c r="AT6" s="645"/>
      <c r="AU6" s="587"/>
      <c r="AV6" s="392"/>
      <c r="AW6" s="392"/>
      <c r="AX6" s="392"/>
      <c r="AY6" s="392"/>
      <c r="AZ6" s="392"/>
      <c r="BA6" s="392"/>
      <c r="BB6" s="392"/>
      <c r="BC6" s="392"/>
      <c r="BD6" s="392"/>
      <c r="BE6" s="676"/>
    </row>
    <row r="7" spans="1:57" ht="21" customHeight="1">
      <c r="A7" s="684" t="s">
        <v>385</v>
      </c>
      <c r="B7" s="686"/>
      <c r="C7" s="686"/>
      <c r="D7" s="686"/>
      <c r="E7" s="686"/>
      <c r="F7" s="686"/>
      <c r="G7" s="686"/>
      <c r="H7" s="686"/>
      <c r="I7" s="686"/>
      <c r="J7" s="689"/>
      <c r="K7" s="689"/>
      <c r="L7" s="689"/>
      <c r="M7" s="686"/>
      <c r="N7" s="686"/>
      <c r="O7" s="686"/>
      <c r="P7" s="686"/>
      <c r="Q7" s="686"/>
      <c r="R7" s="686"/>
      <c r="S7" s="686"/>
      <c r="T7" s="686"/>
      <c r="U7" s="686"/>
      <c r="V7" s="686"/>
      <c r="W7" s="686"/>
      <c r="X7" s="686"/>
      <c r="Y7" s="686"/>
      <c r="Z7" s="686"/>
      <c r="AA7" s="686"/>
      <c r="AB7" s="686"/>
      <c r="AC7" s="686"/>
      <c r="AD7" s="686"/>
      <c r="AE7" s="686"/>
      <c r="AF7" s="686"/>
      <c r="AG7" s="686"/>
      <c r="AH7" s="686"/>
      <c r="AI7" s="686"/>
      <c r="AJ7" s="686"/>
      <c r="AK7" s="686"/>
      <c r="AL7" s="686"/>
      <c r="AM7" s="686"/>
      <c r="AN7" s="686"/>
      <c r="AO7" s="686"/>
      <c r="AP7" s="686"/>
      <c r="AQ7" s="686"/>
      <c r="AR7" s="686"/>
      <c r="AS7" s="686"/>
      <c r="AT7" s="692"/>
      <c r="AU7" s="693"/>
      <c r="AV7" s="693"/>
      <c r="AW7" s="693"/>
      <c r="AX7" s="693"/>
      <c r="AY7" s="693"/>
      <c r="AZ7" s="693"/>
      <c r="BA7" s="693"/>
      <c r="BB7" s="693"/>
      <c r="BC7" s="693"/>
      <c r="BD7" s="693"/>
      <c r="BE7" s="694" t="s">
        <v>613</v>
      </c>
    </row>
    <row r="8" spans="1:57" ht="21" customHeight="1">
      <c r="A8" s="560" t="s">
        <v>357</v>
      </c>
      <c r="B8" s="574"/>
      <c r="C8" s="574"/>
      <c r="D8" s="574"/>
      <c r="E8" s="574"/>
      <c r="F8" s="574"/>
      <c r="G8" s="574"/>
      <c r="H8" s="574"/>
      <c r="I8" s="574"/>
      <c r="J8" s="574"/>
      <c r="K8" s="574"/>
      <c r="L8" s="574"/>
      <c r="M8" s="574"/>
      <c r="N8" s="574"/>
      <c r="O8" s="574"/>
      <c r="P8" s="574"/>
      <c r="Q8" s="574"/>
      <c r="R8" s="574"/>
      <c r="S8" s="574"/>
      <c r="T8" s="612"/>
      <c r="U8" s="612"/>
      <c r="V8" s="612"/>
      <c r="W8" s="612"/>
      <c r="X8" s="612"/>
      <c r="Y8" s="612"/>
      <c r="Z8" s="612"/>
      <c r="AA8" s="612"/>
      <c r="AB8" s="612"/>
      <c r="AC8" s="612"/>
      <c r="AD8" s="612"/>
      <c r="AE8" s="612"/>
      <c r="AF8" s="612"/>
      <c r="AG8" s="574" t="s">
        <v>52</v>
      </c>
      <c r="AH8" s="574"/>
      <c r="AI8" s="574"/>
      <c r="AJ8" s="574"/>
      <c r="AK8" s="574"/>
      <c r="AL8" s="574"/>
      <c r="AM8" s="574"/>
      <c r="AN8" s="574"/>
      <c r="AO8" s="587"/>
      <c r="AP8" s="392"/>
      <c r="AQ8" s="392"/>
      <c r="AR8" s="392"/>
      <c r="AS8" s="392"/>
      <c r="AT8" s="392"/>
      <c r="AU8" s="392"/>
      <c r="AV8" s="392"/>
      <c r="AW8" s="392"/>
      <c r="AX8" s="392"/>
      <c r="AY8" s="392"/>
      <c r="AZ8" s="392"/>
      <c r="BA8" s="392"/>
      <c r="BB8" s="392"/>
      <c r="BC8" s="392"/>
      <c r="BD8" s="392"/>
      <c r="BE8" s="676"/>
    </row>
    <row r="9" spans="1:57" ht="21" customHeight="1">
      <c r="A9" s="561" t="s">
        <v>373</v>
      </c>
      <c r="B9" s="575"/>
      <c r="C9" s="575"/>
      <c r="D9" s="575"/>
      <c r="E9" s="575"/>
      <c r="F9" s="575"/>
      <c r="G9" s="582" t="s">
        <v>179</v>
      </c>
      <c r="H9" s="588"/>
      <c r="I9" s="588"/>
      <c r="J9" s="588"/>
      <c r="K9" s="588"/>
      <c r="L9" s="597"/>
      <c r="M9" s="575" t="s">
        <v>375</v>
      </c>
      <c r="N9" s="575"/>
      <c r="O9" s="575"/>
      <c r="P9" s="575"/>
      <c r="Q9" s="575"/>
      <c r="R9" s="575"/>
      <c r="S9" s="603"/>
      <c r="T9" s="561" t="s">
        <v>51</v>
      </c>
      <c r="U9" s="575"/>
      <c r="V9" s="575"/>
      <c r="W9" s="575"/>
      <c r="X9" s="575"/>
      <c r="Y9" s="575"/>
      <c r="Z9" s="627"/>
      <c r="AA9" s="561" t="s">
        <v>386</v>
      </c>
      <c r="AB9" s="575"/>
      <c r="AC9" s="575"/>
      <c r="AD9" s="575"/>
      <c r="AE9" s="575"/>
      <c r="AF9" s="575"/>
      <c r="AG9" s="627"/>
      <c r="AH9" s="561" t="s">
        <v>248</v>
      </c>
      <c r="AI9" s="575"/>
      <c r="AJ9" s="575"/>
      <c r="AK9" s="575"/>
      <c r="AL9" s="575"/>
      <c r="AM9" s="575"/>
      <c r="AN9" s="627"/>
      <c r="AO9" s="640" t="s">
        <v>387</v>
      </c>
      <c r="AP9" s="575"/>
      <c r="AQ9" s="575"/>
      <c r="AR9" s="575"/>
      <c r="AS9" s="575"/>
      <c r="AT9" s="575"/>
      <c r="AU9" s="627"/>
      <c r="AV9" s="647" t="s">
        <v>639</v>
      </c>
      <c r="AW9" s="652"/>
      <c r="AX9" s="652"/>
      <c r="AY9" s="652" t="s">
        <v>64</v>
      </c>
      <c r="AZ9" s="652"/>
      <c r="BA9" s="652"/>
      <c r="BB9" s="652" t="s">
        <v>569</v>
      </c>
      <c r="BC9" s="652"/>
      <c r="BD9" s="669"/>
      <c r="BE9" s="677" t="s">
        <v>380</v>
      </c>
    </row>
    <row r="10" spans="1:57" ht="21" customHeight="1">
      <c r="A10" s="562"/>
      <c r="B10" s="576"/>
      <c r="C10" s="576"/>
      <c r="D10" s="576"/>
      <c r="E10" s="576"/>
      <c r="F10" s="576"/>
      <c r="G10" s="583"/>
      <c r="H10" s="589"/>
      <c r="I10" s="589"/>
      <c r="J10" s="589"/>
      <c r="K10" s="589"/>
      <c r="L10" s="598"/>
      <c r="M10" s="576"/>
      <c r="N10" s="576"/>
      <c r="O10" s="576"/>
      <c r="P10" s="576"/>
      <c r="Q10" s="576"/>
      <c r="R10" s="576"/>
      <c r="S10" s="604"/>
      <c r="T10" s="613">
        <v>1</v>
      </c>
      <c r="U10" s="621">
        <v>2</v>
      </c>
      <c r="V10" s="621">
        <v>3</v>
      </c>
      <c r="W10" s="621">
        <v>4</v>
      </c>
      <c r="X10" s="621">
        <v>5</v>
      </c>
      <c r="Y10" s="621">
        <v>6</v>
      </c>
      <c r="Z10" s="628">
        <v>7</v>
      </c>
      <c r="AA10" s="613">
        <v>8</v>
      </c>
      <c r="AB10" s="621">
        <v>9</v>
      </c>
      <c r="AC10" s="621">
        <v>10</v>
      </c>
      <c r="AD10" s="621">
        <v>11</v>
      </c>
      <c r="AE10" s="621">
        <v>12</v>
      </c>
      <c r="AF10" s="621">
        <v>13</v>
      </c>
      <c r="AG10" s="628">
        <v>14</v>
      </c>
      <c r="AH10" s="613">
        <v>15</v>
      </c>
      <c r="AI10" s="621">
        <v>16</v>
      </c>
      <c r="AJ10" s="621">
        <v>17</v>
      </c>
      <c r="AK10" s="621">
        <v>18</v>
      </c>
      <c r="AL10" s="621">
        <v>19</v>
      </c>
      <c r="AM10" s="621">
        <v>20</v>
      </c>
      <c r="AN10" s="628">
        <v>21</v>
      </c>
      <c r="AO10" s="641">
        <v>22</v>
      </c>
      <c r="AP10" s="621">
        <v>23</v>
      </c>
      <c r="AQ10" s="621">
        <v>24</v>
      </c>
      <c r="AR10" s="621">
        <v>25</v>
      </c>
      <c r="AS10" s="621">
        <v>26</v>
      </c>
      <c r="AT10" s="621">
        <v>27</v>
      </c>
      <c r="AU10" s="628">
        <v>28</v>
      </c>
      <c r="AV10" s="648"/>
      <c r="AW10" s="653"/>
      <c r="AX10" s="653"/>
      <c r="AY10" s="653"/>
      <c r="AZ10" s="653"/>
      <c r="BA10" s="653"/>
      <c r="BB10" s="653"/>
      <c r="BC10" s="653"/>
      <c r="BD10" s="670"/>
      <c r="BE10" s="678"/>
    </row>
    <row r="11" spans="1:57" ht="21" customHeight="1">
      <c r="A11" s="563"/>
      <c r="B11" s="577"/>
      <c r="C11" s="577"/>
      <c r="D11" s="577"/>
      <c r="E11" s="577"/>
      <c r="F11" s="577"/>
      <c r="G11" s="584"/>
      <c r="H11" s="590"/>
      <c r="I11" s="590"/>
      <c r="J11" s="590"/>
      <c r="K11" s="590"/>
      <c r="L11" s="599"/>
      <c r="M11" s="577"/>
      <c r="N11" s="577"/>
      <c r="O11" s="577"/>
      <c r="P11" s="577"/>
      <c r="Q11" s="577"/>
      <c r="R11" s="577"/>
      <c r="S11" s="605"/>
      <c r="T11" s="614" t="s">
        <v>660</v>
      </c>
      <c r="U11" s="622"/>
      <c r="V11" s="622"/>
      <c r="W11" s="622"/>
      <c r="X11" s="622"/>
      <c r="Y11" s="622"/>
      <c r="Z11" s="629"/>
      <c r="AA11" s="635"/>
      <c r="AB11" s="622"/>
      <c r="AC11" s="622"/>
      <c r="AD11" s="622"/>
      <c r="AE11" s="622"/>
      <c r="AF11" s="622"/>
      <c r="AG11" s="629"/>
      <c r="AH11" s="635"/>
      <c r="AI11" s="622"/>
      <c r="AJ11" s="622"/>
      <c r="AK11" s="622"/>
      <c r="AL11" s="622"/>
      <c r="AM11" s="622"/>
      <c r="AN11" s="629"/>
      <c r="AO11" s="642"/>
      <c r="AP11" s="622"/>
      <c r="AQ11" s="622"/>
      <c r="AR11" s="622"/>
      <c r="AS11" s="622"/>
      <c r="AT11" s="622"/>
      <c r="AU11" s="629"/>
      <c r="AV11" s="649"/>
      <c r="AW11" s="654"/>
      <c r="AX11" s="654"/>
      <c r="AY11" s="654"/>
      <c r="AZ11" s="654"/>
      <c r="BA11" s="654"/>
      <c r="BB11" s="654"/>
      <c r="BC11" s="654"/>
      <c r="BD11" s="671"/>
      <c r="BE11" s="679"/>
    </row>
    <row r="12" spans="1:57" ht="21" customHeight="1">
      <c r="A12" s="685"/>
      <c r="B12" s="687"/>
      <c r="C12" s="687"/>
      <c r="D12" s="687"/>
      <c r="E12" s="687"/>
      <c r="F12" s="687"/>
      <c r="G12" s="688"/>
      <c r="H12" s="688"/>
      <c r="I12" s="688"/>
      <c r="J12" s="591"/>
      <c r="K12" s="594"/>
      <c r="L12" s="600"/>
      <c r="M12" s="687"/>
      <c r="N12" s="687"/>
      <c r="O12" s="687"/>
      <c r="P12" s="687"/>
      <c r="Q12" s="687"/>
      <c r="R12" s="687"/>
      <c r="S12" s="690"/>
      <c r="T12" s="615"/>
      <c r="U12" s="623"/>
      <c r="V12" s="623"/>
      <c r="W12" s="623"/>
      <c r="X12" s="623"/>
      <c r="Y12" s="623"/>
      <c r="Z12" s="630"/>
      <c r="AA12" s="615"/>
      <c r="AB12" s="623"/>
      <c r="AC12" s="623"/>
      <c r="AD12" s="623"/>
      <c r="AE12" s="623"/>
      <c r="AF12" s="623"/>
      <c r="AG12" s="630"/>
      <c r="AH12" s="615"/>
      <c r="AI12" s="623"/>
      <c r="AJ12" s="623"/>
      <c r="AK12" s="623"/>
      <c r="AL12" s="623"/>
      <c r="AM12" s="623"/>
      <c r="AN12" s="630"/>
      <c r="AO12" s="643"/>
      <c r="AP12" s="623"/>
      <c r="AQ12" s="623"/>
      <c r="AR12" s="623"/>
      <c r="AS12" s="623"/>
      <c r="AT12" s="623"/>
      <c r="AU12" s="630"/>
      <c r="AV12" s="650"/>
      <c r="AW12" s="650"/>
      <c r="AX12" s="655"/>
      <c r="AY12" s="657"/>
      <c r="AZ12" s="661"/>
      <c r="BA12" s="665"/>
      <c r="BB12" s="657"/>
      <c r="BC12" s="661"/>
      <c r="BD12" s="672"/>
      <c r="BE12" s="680"/>
    </row>
    <row r="13" spans="1:57" ht="21" customHeight="1">
      <c r="A13" s="565"/>
      <c r="B13" s="579"/>
      <c r="C13" s="579"/>
      <c r="D13" s="579"/>
      <c r="E13" s="579"/>
      <c r="F13" s="579"/>
      <c r="G13" s="586"/>
      <c r="H13" s="586"/>
      <c r="I13" s="586"/>
      <c r="J13" s="592"/>
      <c r="K13" s="595"/>
      <c r="L13" s="601"/>
      <c r="M13" s="579"/>
      <c r="N13" s="579"/>
      <c r="O13" s="579"/>
      <c r="P13" s="579"/>
      <c r="Q13" s="579"/>
      <c r="R13" s="579"/>
      <c r="S13" s="691"/>
      <c r="T13" s="616"/>
      <c r="U13" s="623"/>
      <c r="V13" s="623"/>
      <c r="W13" s="623"/>
      <c r="X13" s="623"/>
      <c r="Y13" s="624"/>
      <c r="Z13" s="631"/>
      <c r="AA13" s="616"/>
      <c r="AB13" s="624"/>
      <c r="AC13" s="624"/>
      <c r="AD13" s="624"/>
      <c r="AE13" s="624"/>
      <c r="AF13" s="624"/>
      <c r="AG13" s="631"/>
      <c r="AH13" s="616"/>
      <c r="AI13" s="624"/>
      <c r="AJ13" s="624"/>
      <c r="AK13" s="624"/>
      <c r="AL13" s="624"/>
      <c r="AM13" s="624"/>
      <c r="AN13" s="631"/>
      <c r="AO13" s="644"/>
      <c r="AP13" s="624"/>
      <c r="AQ13" s="624"/>
      <c r="AR13" s="624"/>
      <c r="AS13" s="624"/>
      <c r="AT13" s="624"/>
      <c r="AU13" s="631"/>
      <c r="AV13" s="651"/>
      <c r="AW13" s="651"/>
      <c r="AX13" s="656"/>
      <c r="AY13" s="658"/>
      <c r="AZ13" s="662"/>
      <c r="BA13" s="666"/>
      <c r="BB13" s="658"/>
      <c r="BC13" s="662"/>
      <c r="BD13" s="673"/>
      <c r="BE13" s="681"/>
    </row>
    <row r="14" spans="1:57" ht="21" customHeight="1">
      <c r="A14" s="565"/>
      <c r="B14" s="579"/>
      <c r="C14" s="579"/>
      <c r="D14" s="579"/>
      <c r="E14" s="579"/>
      <c r="F14" s="579"/>
      <c r="G14" s="586"/>
      <c r="H14" s="586"/>
      <c r="I14" s="586"/>
      <c r="J14" s="592"/>
      <c r="K14" s="595"/>
      <c r="L14" s="601"/>
      <c r="M14" s="579"/>
      <c r="N14" s="579"/>
      <c r="O14" s="579"/>
      <c r="P14" s="579"/>
      <c r="Q14" s="579"/>
      <c r="R14" s="579"/>
      <c r="S14" s="691"/>
      <c r="T14" s="616"/>
      <c r="U14" s="623"/>
      <c r="V14" s="623"/>
      <c r="W14" s="623"/>
      <c r="X14" s="623"/>
      <c r="Y14" s="624"/>
      <c r="Z14" s="631"/>
      <c r="AA14" s="616"/>
      <c r="AB14" s="624"/>
      <c r="AC14" s="624"/>
      <c r="AD14" s="624"/>
      <c r="AE14" s="624"/>
      <c r="AF14" s="624"/>
      <c r="AG14" s="631"/>
      <c r="AH14" s="616"/>
      <c r="AI14" s="624"/>
      <c r="AJ14" s="624"/>
      <c r="AK14" s="624"/>
      <c r="AL14" s="624"/>
      <c r="AM14" s="624"/>
      <c r="AN14" s="631"/>
      <c r="AO14" s="644"/>
      <c r="AP14" s="624"/>
      <c r="AQ14" s="624"/>
      <c r="AR14" s="624"/>
      <c r="AS14" s="624"/>
      <c r="AT14" s="624"/>
      <c r="AU14" s="631"/>
      <c r="AV14" s="651"/>
      <c r="AW14" s="651"/>
      <c r="AX14" s="656"/>
      <c r="AY14" s="658"/>
      <c r="AZ14" s="662"/>
      <c r="BA14" s="666"/>
      <c r="BB14" s="658"/>
      <c r="BC14" s="662"/>
      <c r="BD14" s="673"/>
      <c r="BE14" s="681"/>
    </row>
    <row r="15" spans="1:57" ht="21" customHeight="1">
      <c r="A15" s="565"/>
      <c r="B15" s="579"/>
      <c r="C15" s="579"/>
      <c r="D15" s="579"/>
      <c r="E15" s="579"/>
      <c r="F15" s="579"/>
      <c r="G15" s="586"/>
      <c r="H15" s="586"/>
      <c r="I15" s="586"/>
      <c r="J15" s="592"/>
      <c r="K15" s="595"/>
      <c r="L15" s="601"/>
      <c r="M15" s="579"/>
      <c r="N15" s="579"/>
      <c r="O15" s="579"/>
      <c r="P15" s="579"/>
      <c r="Q15" s="579"/>
      <c r="R15" s="579"/>
      <c r="S15" s="691"/>
      <c r="T15" s="616"/>
      <c r="U15" s="623"/>
      <c r="V15" s="623"/>
      <c r="W15" s="623"/>
      <c r="X15" s="623"/>
      <c r="Y15" s="624"/>
      <c r="Z15" s="631"/>
      <c r="AA15" s="616"/>
      <c r="AB15" s="624"/>
      <c r="AC15" s="624"/>
      <c r="AD15" s="624"/>
      <c r="AE15" s="624"/>
      <c r="AF15" s="624"/>
      <c r="AG15" s="631"/>
      <c r="AH15" s="616"/>
      <c r="AI15" s="624"/>
      <c r="AJ15" s="624"/>
      <c r="AK15" s="624"/>
      <c r="AL15" s="624"/>
      <c r="AM15" s="624"/>
      <c r="AN15" s="631"/>
      <c r="AO15" s="644"/>
      <c r="AP15" s="624"/>
      <c r="AQ15" s="624"/>
      <c r="AR15" s="624"/>
      <c r="AS15" s="624"/>
      <c r="AT15" s="624"/>
      <c r="AU15" s="631"/>
      <c r="AV15" s="651"/>
      <c r="AW15" s="651"/>
      <c r="AX15" s="656"/>
      <c r="AY15" s="658"/>
      <c r="AZ15" s="662"/>
      <c r="BA15" s="666"/>
      <c r="BB15" s="658"/>
      <c r="BC15" s="662"/>
      <c r="BD15" s="673"/>
      <c r="BE15" s="681"/>
    </row>
    <row r="16" spans="1:57" ht="21" customHeight="1">
      <c r="A16" s="565"/>
      <c r="B16" s="579"/>
      <c r="C16" s="579"/>
      <c r="D16" s="579"/>
      <c r="E16" s="579"/>
      <c r="F16" s="579"/>
      <c r="G16" s="586"/>
      <c r="H16" s="586"/>
      <c r="I16" s="586"/>
      <c r="J16" s="592"/>
      <c r="K16" s="595"/>
      <c r="L16" s="601"/>
      <c r="M16" s="579"/>
      <c r="N16" s="579"/>
      <c r="O16" s="579"/>
      <c r="P16" s="579"/>
      <c r="Q16" s="579"/>
      <c r="R16" s="579"/>
      <c r="S16" s="691"/>
      <c r="T16" s="616"/>
      <c r="U16" s="624"/>
      <c r="V16" s="624"/>
      <c r="W16" s="624"/>
      <c r="X16" s="624"/>
      <c r="Y16" s="624"/>
      <c r="Z16" s="631"/>
      <c r="AA16" s="616"/>
      <c r="AB16" s="624"/>
      <c r="AC16" s="624"/>
      <c r="AD16" s="624"/>
      <c r="AE16" s="624"/>
      <c r="AF16" s="624"/>
      <c r="AG16" s="631"/>
      <c r="AH16" s="616"/>
      <c r="AI16" s="624"/>
      <c r="AJ16" s="624"/>
      <c r="AK16" s="624"/>
      <c r="AL16" s="624"/>
      <c r="AM16" s="624"/>
      <c r="AN16" s="631"/>
      <c r="AO16" s="644"/>
      <c r="AP16" s="624"/>
      <c r="AQ16" s="624"/>
      <c r="AR16" s="624"/>
      <c r="AS16" s="624"/>
      <c r="AT16" s="624"/>
      <c r="AU16" s="631"/>
      <c r="AV16" s="651"/>
      <c r="AW16" s="651"/>
      <c r="AX16" s="656"/>
      <c r="AY16" s="658"/>
      <c r="AZ16" s="662"/>
      <c r="BA16" s="666"/>
      <c r="BB16" s="658"/>
      <c r="BC16" s="662"/>
      <c r="BD16" s="673"/>
      <c r="BE16" s="681"/>
    </row>
    <row r="17" spans="1:57" ht="21" customHeight="1">
      <c r="A17" s="565"/>
      <c r="B17" s="579"/>
      <c r="C17" s="579"/>
      <c r="D17" s="579"/>
      <c r="E17" s="579"/>
      <c r="F17" s="579"/>
      <c r="G17" s="586"/>
      <c r="H17" s="586"/>
      <c r="I17" s="586"/>
      <c r="J17" s="592"/>
      <c r="K17" s="595"/>
      <c r="L17" s="601"/>
      <c r="M17" s="579"/>
      <c r="N17" s="579"/>
      <c r="O17" s="579"/>
      <c r="P17" s="579"/>
      <c r="Q17" s="579"/>
      <c r="R17" s="579"/>
      <c r="S17" s="691"/>
      <c r="T17" s="616"/>
      <c r="U17" s="624"/>
      <c r="V17" s="624"/>
      <c r="W17" s="624"/>
      <c r="X17" s="624"/>
      <c r="Y17" s="624"/>
      <c r="Z17" s="631"/>
      <c r="AA17" s="616"/>
      <c r="AB17" s="624"/>
      <c r="AC17" s="624"/>
      <c r="AD17" s="624"/>
      <c r="AE17" s="624"/>
      <c r="AF17" s="624"/>
      <c r="AG17" s="631"/>
      <c r="AH17" s="616"/>
      <c r="AI17" s="624"/>
      <c r="AJ17" s="624"/>
      <c r="AK17" s="624"/>
      <c r="AL17" s="624"/>
      <c r="AM17" s="624"/>
      <c r="AN17" s="631"/>
      <c r="AO17" s="644"/>
      <c r="AP17" s="624"/>
      <c r="AQ17" s="624"/>
      <c r="AR17" s="624"/>
      <c r="AS17" s="624"/>
      <c r="AT17" s="624"/>
      <c r="AU17" s="631"/>
      <c r="AV17" s="651"/>
      <c r="AW17" s="651"/>
      <c r="AX17" s="656"/>
      <c r="AY17" s="658"/>
      <c r="AZ17" s="662"/>
      <c r="BA17" s="666"/>
      <c r="BB17" s="658"/>
      <c r="BC17" s="662"/>
      <c r="BD17" s="673"/>
      <c r="BE17" s="681"/>
    </row>
    <row r="18" spans="1:57" ht="21" customHeight="1">
      <c r="A18" s="565"/>
      <c r="B18" s="579"/>
      <c r="C18" s="579"/>
      <c r="D18" s="579"/>
      <c r="E18" s="579"/>
      <c r="F18" s="579"/>
      <c r="G18" s="579"/>
      <c r="H18" s="579"/>
      <c r="I18" s="579"/>
      <c r="J18" s="592"/>
      <c r="K18" s="595"/>
      <c r="L18" s="601"/>
      <c r="M18" s="579"/>
      <c r="N18" s="579"/>
      <c r="O18" s="579"/>
      <c r="P18" s="579"/>
      <c r="Q18" s="579"/>
      <c r="R18" s="579"/>
      <c r="S18" s="691"/>
      <c r="T18" s="616"/>
      <c r="U18" s="624"/>
      <c r="V18" s="624"/>
      <c r="W18" s="624"/>
      <c r="X18" s="624"/>
      <c r="Y18" s="624"/>
      <c r="Z18" s="631"/>
      <c r="AA18" s="616"/>
      <c r="AB18" s="624"/>
      <c r="AC18" s="624"/>
      <c r="AD18" s="624"/>
      <c r="AE18" s="624"/>
      <c r="AF18" s="624"/>
      <c r="AG18" s="631"/>
      <c r="AH18" s="616"/>
      <c r="AI18" s="624"/>
      <c r="AJ18" s="624"/>
      <c r="AK18" s="624"/>
      <c r="AL18" s="624"/>
      <c r="AM18" s="624"/>
      <c r="AN18" s="631"/>
      <c r="AO18" s="644"/>
      <c r="AP18" s="624"/>
      <c r="AQ18" s="624"/>
      <c r="AR18" s="624"/>
      <c r="AS18" s="624"/>
      <c r="AT18" s="624"/>
      <c r="AU18" s="631"/>
      <c r="AV18" s="651"/>
      <c r="AW18" s="651"/>
      <c r="AX18" s="656"/>
      <c r="AY18" s="658"/>
      <c r="AZ18" s="662"/>
      <c r="BA18" s="666"/>
      <c r="BB18" s="658"/>
      <c r="BC18" s="662"/>
      <c r="BD18" s="673"/>
      <c r="BE18" s="681"/>
    </row>
    <row r="19" spans="1:57" ht="21" customHeight="1">
      <c r="A19" s="565"/>
      <c r="B19" s="579"/>
      <c r="C19" s="579"/>
      <c r="D19" s="579"/>
      <c r="E19" s="579"/>
      <c r="F19" s="579"/>
      <c r="G19" s="579"/>
      <c r="H19" s="579"/>
      <c r="I19" s="579"/>
      <c r="J19" s="592"/>
      <c r="K19" s="595"/>
      <c r="L19" s="601"/>
      <c r="M19" s="579"/>
      <c r="N19" s="579"/>
      <c r="O19" s="579"/>
      <c r="P19" s="579"/>
      <c r="Q19" s="579"/>
      <c r="R19" s="579"/>
      <c r="S19" s="691"/>
      <c r="T19" s="616"/>
      <c r="U19" s="624"/>
      <c r="V19" s="624"/>
      <c r="W19" s="624"/>
      <c r="X19" s="624"/>
      <c r="Y19" s="624"/>
      <c r="Z19" s="631"/>
      <c r="AA19" s="616"/>
      <c r="AB19" s="624"/>
      <c r="AC19" s="624"/>
      <c r="AD19" s="624"/>
      <c r="AE19" s="624"/>
      <c r="AF19" s="624"/>
      <c r="AG19" s="631"/>
      <c r="AH19" s="616"/>
      <c r="AI19" s="624"/>
      <c r="AJ19" s="624"/>
      <c r="AK19" s="624"/>
      <c r="AL19" s="624"/>
      <c r="AM19" s="624"/>
      <c r="AN19" s="631"/>
      <c r="AO19" s="644"/>
      <c r="AP19" s="624"/>
      <c r="AQ19" s="624"/>
      <c r="AR19" s="624"/>
      <c r="AS19" s="624"/>
      <c r="AT19" s="624"/>
      <c r="AU19" s="631"/>
      <c r="AV19" s="651"/>
      <c r="AW19" s="651"/>
      <c r="AX19" s="656"/>
      <c r="AY19" s="658"/>
      <c r="AZ19" s="662"/>
      <c r="BA19" s="666"/>
      <c r="BB19" s="658"/>
      <c r="BC19" s="662"/>
      <c r="BD19" s="673"/>
      <c r="BE19" s="681"/>
    </row>
    <row r="20" spans="1:57" ht="21" customHeight="1">
      <c r="A20" s="565"/>
      <c r="B20" s="579"/>
      <c r="C20" s="579"/>
      <c r="D20" s="579"/>
      <c r="E20" s="579"/>
      <c r="F20" s="579"/>
      <c r="G20" s="586"/>
      <c r="H20" s="586"/>
      <c r="I20" s="586"/>
      <c r="J20" s="592"/>
      <c r="K20" s="595"/>
      <c r="L20" s="601"/>
      <c r="M20" s="579"/>
      <c r="N20" s="579"/>
      <c r="O20" s="579"/>
      <c r="P20" s="579"/>
      <c r="Q20" s="579"/>
      <c r="R20" s="579"/>
      <c r="S20" s="691"/>
      <c r="T20" s="616"/>
      <c r="U20" s="623"/>
      <c r="V20" s="623"/>
      <c r="W20" s="623"/>
      <c r="X20" s="623"/>
      <c r="Y20" s="624"/>
      <c r="Z20" s="631"/>
      <c r="AA20" s="616"/>
      <c r="AB20" s="624"/>
      <c r="AC20" s="624"/>
      <c r="AD20" s="624"/>
      <c r="AE20" s="624"/>
      <c r="AF20" s="624"/>
      <c r="AG20" s="631"/>
      <c r="AH20" s="616"/>
      <c r="AI20" s="624"/>
      <c r="AJ20" s="624"/>
      <c r="AK20" s="624"/>
      <c r="AL20" s="624"/>
      <c r="AM20" s="624"/>
      <c r="AN20" s="631"/>
      <c r="AO20" s="644"/>
      <c r="AP20" s="624"/>
      <c r="AQ20" s="624"/>
      <c r="AR20" s="624"/>
      <c r="AS20" s="624"/>
      <c r="AT20" s="624"/>
      <c r="AU20" s="631"/>
      <c r="AV20" s="651"/>
      <c r="AW20" s="651"/>
      <c r="AX20" s="656"/>
      <c r="AY20" s="658"/>
      <c r="AZ20" s="662"/>
      <c r="BA20" s="666"/>
      <c r="BB20" s="658"/>
      <c r="BC20" s="662"/>
      <c r="BD20" s="673"/>
      <c r="BE20" s="681"/>
    </row>
    <row r="21" spans="1:57" ht="21" customHeight="1">
      <c r="A21" s="565"/>
      <c r="B21" s="579"/>
      <c r="C21" s="579"/>
      <c r="D21" s="579"/>
      <c r="E21" s="579"/>
      <c r="F21" s="579"/>
      <c r="G21" s="579"/>
      <c r="H21" s="579"/>
      <c r="I21" s="579"/>
      <c r="J21" s="592"/>
      <c r="K21" s="595"/>
      <c r="L21" s="601"/>
      <c r="M21" s="579"/>
      <c r="N21" s="579"/>
      <c r="O21" s="579"/>
      <c r="P21" s="579"/>
      <c r="Q21" s="579"/>
      <c r="R21" s="579"/>
      <c r="S21" s="691"/>
      <c r="T21" s="616"/>
      <c r="U21" s="624"/>
      <c r="V21" s="624"/>
      <c r="W21" s="624"/>
      <c r="X21" s="624"/>
      <c r="Y21" s="624"/>
      <c r="Z21" s="631"/>
      <c r="AA21" s="616"/>
      <c r="AB21" s="624"/>
      <c r="AC21" s="624"/>
      <c r="AD21" s="624"/>
      <c r="AE21" s="624"/>
      <c r="AF21" s="624"/>
      <c r="AG21" s="631"/>
      <c r="AH21" s="616"/>
      <c r="AI21" s="624"/>
      <c r="AJ21" s="624"/>
      <c r="AK21" s="624"/>
      <c r="AL21" s="624"/>
      <c r="AM21" s="624"/>
      <c r="AN21" s="631"/>
      <c r="AO21" s="644"/>
      <c r="AP21" s="624"/>
      <c r="AQ21" s="624"/>
      <c r="AR21" s="624"/>
      <c r="AS21" s="624"/>
      <c r="AT21" s="624"/>
      <c r="AU21" s="631"/>
      <c r="AV21" s="651"/>
      <c r="AW21" s="651"/>
      <c r="AX21" s="656"/>
      <c r="AY21" s="658"/>
      <c r="AZ21" s="662"/>
      <c r="BA21" s="666"/>
      <c r="BB21" s="658"/>
      <c r="BC21" s="662"/>
      <c r="BD21" s="673"/>
      <c r="BE21" s="682"/>
    </row>
    <row r="22" spans="1:57" ht="21" customHeight="1">
      <c r="A22" s="384" t="s">
        <v>312</v>
      </c>
      <c r="B22" s="387"/>
      <c r="C22" s="387"/>
      <c r="D22" s="387"/>
      <c r="E22" s="387"/>
      <c r="F22" s="387"/>
      <c r="G22" s="387"/>
      <c r="H22" s="387"/>
      <c r="I22" s="387"/>
      <c r="J22" s="387"/>
      <c r="K22" s="387"/>
      <c r="L22" s="387"/>
      <c r="M22" s="387"/>
      <c r="N22" s="387"/>
      <c r="O22" s="387"/>
      <c r="P22" s="387"/>
      <c r="Q22" s="387"/>
      <c r="R22" s="387"/>
      <c r="S22" s="609"/>
      <c r="T22" s="617"/>
      <c r="U22" s="625"/>
      <c r="V22" s="625"/>
      <c r="W22" s="625"/>
      <c r="X22" s="625"/>
      <c r="Y22" s="625"/>
      <c r="Z22" s="632"/>
      <c r="AA22" s="636"/>
      <c r="AB22" s="625"/>
      <c r="AC22" s="625"/>
      <c r="AD22" s="625"/>
      <c r="AE22" s="625"/>
      <c r="AF22" s="625"/>
      <c r="AG22" s="632"/>
      <c r="AH22" s="636"/>
      <c r="AI22" s="625"/>
      <c r="AJ22" s="625"/>
      <c r="AK22" s="625"/>
      <c r="AL22" s="625"/>
      <c r="AM22" s="625"/>
      <c r="AN22" s="632"/>
      <c r="AO22" s="636"/>
      <c r="AP22" s="625"/>
      <c r="AQ22" s="625"/>
      <c r="AR22" s="625"/>
      <c r="AS22" s="625"/>
      <c r="AT22" s="625"/>
      <c r="AU22" s="632"/>
      <c r="AV22" s="392"/>
      <c r="AW22" s="392"/>
      <c r="AX22" s="638"/>
      <c r="AY22" s="659"/>
      <c r="AZ22" s="663"/>
      <c r="BA22" s="667"/>
      <c r="BB22" s="659"/>
      <c r="BC22" s="663"/>
      <c r="BD22" s="674"/>
      <c r="BE22" s="683"/>
    </row>
    <row r="23" spans="1:57" ht="21" customHeight="1">
      <c r="A23" s="384" t="s">
        <v>401</v>
      </c>
      <c r="B23" s="387"/>
      <c r="C23" s="387"/>
      <c r="D23" s="387"/>
      <c r="E23" s="387"/>
      <c r="F23" s="387"/>
      <c r="G23" s="387"/>
      <c r="H23" s="387"/>
      <c r="I23" s="387"/>
      <c r="J23" s="387"/>
      <c r="K23" s="387"/>
      <c r="L23" s="387"/>
      <c r="M23" s="387"/>
      <c r="N23" s="387"/>
      <c r="O23" s="387"/>
      <c r="P23" s="387"/>
      <c r="Q23" s="387"/>
      <c r="R23" s="387"/>
      <c r="S23" s="387"/>
      <c r="T23" s="618"/>
      <c r="U23" s="618"/>
      <c r="V23" s="618"/>
      <c r="W23" s="618"/>
      <c r="X23" s="618"/>
      <c r="Y23" s="618"/>
      <c r="Z23" s="618"/>
      <c r="AA23" s="618"/>
      <c r="AB23" s="618"/>
      <c r="AC23" s="618"/>
      <c r="AD23" s="618"/>
      <c r="AE23" s="618"/>
      <c r="AF23" s="618"/>
      <c r="AG23" s="618"/>
      <c r="AH23" s="618"/>
      <c r="AI23" s="618"/>
      <c r="AJ23" s="618"/>
      <c r="AK23" s="618"/>
      <c r="AL23" s="618"/>
      <c r="AM23" s="618"/>
      <c r="AN23" s="618"/>
      <c r="AO23" s="618"/>
      <c r="AP23" s="618"/>
      <c r="AQ23" s="618"/>
      <c r="AR23" s="618"/>
      <c r="AS23" s="618"/>
      <c r="AT23" s="618"/>
      <c r="AU23" s="646"/>
      <c r="AV23" s="389"/>
      <c r="AW23" s="392"/>
      <c r="AX23" s="392"/>
      <c r="AY23" s="392"/>
      <c r="AZ23" s="392"/>
      <c r="BA23" s="392"/>
      <c r="BB23" s="387" t="s">
        <v>661</v>
      </c>
      <c r="BC23" s="387"/>
      <c r="BD23" s="609"/>
      <c r="BE23" s="683"/>
    </row>
    <row r="24" spans="1:57" ht="21" customHeight="1">
      <c r="A24" s="567" t="s">
        <v>665</v>
      </c>
      <c r="B24" s="581"/>
      <c r="C24" s="581"/>
      <c r="D24" s="581"/>
      <c r="E24" s="581"/>
      <c r="F24" s="581"/>
      <c r="G24" s="581"/>
      <c r="H24" s="581"/>
      <c r="I24" s="581"/>
      <c r="J24" s="581"/>
      <c r="K24" s="581"/>
      <c r="L24" s="581"/>
      <c r="M24" s="581"/>
      <c r="N24" s="581"/>
      <c r="O24" s="581"/>
      <c r="P24" s="581"/>
      <c r="Q24" s="581"/>
      <c r="R24" s="581"/>
      <c r="S24" s="610"/>
      <c r="T24" s="619"/>
      <c r="U24" s="626"/>
      <c r="V24" s="626"/>
      <c r="W24" s="626"/>
      <c r="X24" s="626"/>
      <c r="Y24" s="626"/>
      <c r="Z24" s="633"/>
      <c r="AA24" s="619"/>
      <c r="AB24" s="626"/>
      <c r="AC24" s="626"/>
      <c r="AD24" s="626"/>
      <c r="AE24" s="626"/>
      <c r="AF24" s="626"/>
      <c r="AG24" s="637"/>
      <c r="AH24" s="619"/>
      <c r="AI24" s="626"/>
      <c r="AJ24" s="626"/>
      <c r="AK24" s="626"/>
      <c r="AL24" s="626"/>
      <c r="AM24" s="626"/>
      <c r="AN24" s="637"/>
      <c r="AO24" s="619"/>
      <c r="AP24" s="626"/>
      <c r="AQ24" s="626"/>
      <c r="AR24" s="626"/>
      <c r="AS24" s="626"/>
      <c r="AT24" s="626"/>
      <c r="AU24" s="637"/>
      <c r="AV24" s="392"/>
      <c r="AW24" s="392"/>
      <c r="AX24" s="638"/>
      <c r="AY24" s="660"/>
      <c r="AZ24" s="664"/>
      <c r="BA24" s="668"/>
      <c r="BB24" s="660"/>
      <c r="BC24" s="664"/>
      <c r="BD24" s="675"/>
      <c r="BE24" s="683"/>
    </row>
    <row r="25" spans="1:57" ht="20.100000000000001" customHeight="1">
      <c r="A25" s="568" t="s">
        <v>667</v>
      </c>
      <c r="B25" s="568"/>
      <c r="C25" s="568"/>
      <c r="D25" s="568"/>
      <c r="E25" s="568"/>
      <c r="F25" s="568"/>
      <c r="G25" s="568"/>
      <c r="H25" s="568"/>
      <c r="I25" s="568"/>
      <c r="J25" s="568"/>
      <c r="K25" s="568"/>
      <c r="L25" s="568"/>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8"/>
      <c r="AJ25" s="568"/>
      <c r="AK25" s="568"/>
      <c r="AL25" s="568"/>
      <c r="AM25" s="568"/>
      <c r="AN25" s="568"/>
      <c r="AO25" s="568"/>
      <c r="AP25" s="568"/>
      <c r="AQ25" s="568"/>
      <c r="AR25" s="568"/>
      <c r="AS25" s="568"/>
      <c r="AT25" s="568"/>
      <c r="AU25" s="568"/>
      <c r="AV25" s="568"/>
      <c r="AW25" s="568"/>
      <c r="AX25" s="568"/>
      <c r="AY25" s="568"/>
      <c r="AZ25" s="568"/>
      <c r="BA25" s="568"/>
      <c r="BB25" s="568"/>
      <c r="BC25" s="568"/>
      <c r="BD25" s="568"/>
      <c r="BE25" s="568"/>
    </row>
    <row r="26" spans="1:57" ht="31.5" customHeight="1">
      <c r="A26" s="570" t="s">
        <v>682</v>
      </c>
      <c r="B26" s="570"/>
      <c r="C26" s="570"/>
      <c r="D26" s="570"/>
      <c r="E26" s="570"/>
      <c r="F26" s="570"/>
      <c r="G26" s="570"/>
      <c r="H26" s="570"/>
      <c r="I26" s="570"/>
      <c r="J26" s="570"/>
      <c r="K26" s="570"/>
      <c r="L26" s="570"/>
      <c r="M26" s="570"/>
      <c r="N26" s="570"/>
      <c r="O26" s="570"/>
      <c r="P26" s="570"/>
      <c r="Q26" s="570"/>
      <c r="R26" s="570"/>
      <c r="S26" s="570"/>
      <c r="T26" s="570"/>
      <c r="U26" s="570"/>
      <c r="V26" s="570"/>
      <c r="W26" s="570"/>
      <c r="X26" s="570"/>
      <c r="Y26" s="570"/>
      <c r="Z26" s="570"/>
      <c r="AA26" s="570"/>
      <c r="AB26" s="570"/>
      <c r="AC26" s="570"/>
      <c r="AD26" s="570"/>
      <c r="AE26" s="570"/>
      <c r="AF26" s="570"/>
      <c r="AG26" s="570"/>
      <c r="AH26" s="570"/>
      <c r="AI26" s="570"/>
      <c r="AJ26" s="570"/>
      <c r="AK26" s="570"/>
      <c r="AL26" s="570"/>
      <c r="AM26" s="570"/>
      <c r="AN26" s="570"/>
      <c r="AO26" s="570"/>
      <c r="AP26" s="570"/>
      <c r="AQ26" s="570"/>
      <c r="AR26" s="570"/>
      <c r="AS26" s="570"/>
      <c r="AT26" s="570"/>
      <c r="AU26" s="570"/>
      <c r="AV26" s="570"/>
      <c r="AW26" s="570"/>
      <c r="AX26" s="570"/>
      <c r="AY26" s="570"/>
      <c r="AZ26" s="570"/>
      <c r="BA26" s="570"/>
      <c r="BB26" s="570"/>
      <c r="BC26" s="570"/>
      <c r="BD26" s="570"/>
      <c r="BE26" s="570"/>
    </row>
    <row r="27" spans="1:57" ht="20.100000000000001" customHeight="1">
      <c r="A27" s="568" t="s">
        <v>329</v>
      </c>
      <c r="B27" s="568"/>
      <c r="C27" s="568"/>
      <c r="D27" s="568"/>
      <c r="E27" s="568"/>
      <c r="F27" s="568"/>
      <c r="G27" s="568"/>
      <c r="H27" s="568"/>
      <c r="I27" s="568"/>
      <c r="J27" s="568"/>
      <c r="K27" s="568"/>
      <c r="L27" s="568"/>
      <c r="M27" s="568"/>
      <c r="N27" s="568"/>
      <c r="O27" s="568"/>
      <c r="P27" s="568"/>
      <c r="Q27" s="568"/>
      <c r="R27" s="568"/>
      <c r="S27" s="568"/>
      <c r="T27" s="568"/>
      <c r="U27" s="568"/>
      <c r="V27" s="568"/>
      <c r="W27" s="568"/>
      <c r="X27" s="568"/>
      <c r="Y27" s="568"/>
      <c r="Z27" s="568"/>
      <c r="AA27" s="568"/>
      <c r="AB27" s="568"/>
      <c r="AC27" s="568"/>
      <c r="AD27" s="568"/>
      <c r="AE27" s="568"/>
      <c r="AF27" s="568"/>
      <c r="AG27" s="568"/>
      <c r="AH27" s="568"/>
      <c r="AI27" s="568"/>
      <c r="AJ27" s="568"/>
      <c r="AK27" s="568"/>
      <c r="AL27" s="568"/>
      <c r="AM27" s="568"/>
      <c r="AN27" s="568"/>
      <c r="AO27" s="568"/>
      <c r="AP27" s="568"/>
      <c r="AQ27" s="568"/>
      <c r="AR27" s="568"/>
      <c r="AS27" s="568"/>
      <c r="AT27" s="568"/>
      <c r="AU27" s="568"/>
      <c r="AV27" s="568"/>
      <c r="AW27" s="568"/>
      <c r="AX27" s="568"/>
      <c r="AY27" s="568"/>
      <c r="AZ27" s="568"/>
      <c r="BA27" s="568"/>
      <c r="BB27" s="568"/>
      <c r="BC27" s="568"/>
      <c r="BD27" s="568"/>
      <c r="BE27" s="568"/>
    </row>
    <row r="28" spans="1:57" ht="15" customHeight="1">
      <c r="A28" s="569" t="s">
        <v>684</v>
      </c>
      <c r="B28" s="569"/>
      <c r="C28" s="569"/>
      <c r="D28" s="569"/>
      <c r="E28" s="569"/>
      <c r="F28" s="569"/>
      <c r="G28" s="569"/>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569"/>
      <c r="AK28" s="569"/>
      <c r="AL28" s="569"/>
      <c r="AM28" s="569"/>
      <c r="AN28" s="569"/>
      <c r="AO28" s="569"/>
      <c r="AP28" s="569"/>
      <c r="AQ28" s="569"/>
      <c r="AR28" s="569"/>
      <c r="AS28" s="569"/>
      <c r="AT28" s="569"/>
      <c r="AU28" s="569"/>
      <c r="AV28" s="569"/>
      <c r="AW28" s="569"/>
      <c r="AX28" s="569"/>
      <c r="AY28" s="569"/>
      <c r="AZ28" s="569"/>
      <c r="BA28" s="569"/>
      <c r="BB28" s="569"/>
      <c r="BC28" s="569"/>
      <c r="BD28" s="569"/>
      <c r="BE28" s="569"/>
    </row>
    <row r="29" spans="1:57" ht="15" customHeight="1">
      <c r="A29" s="569"/>
      <c r="B29" s="569"/>
      <c r="C29" s="569"/>
      <c r="D29" s="569"/>
      <c r="E29" s="569"/>
      <c r="F29" s="569"/>
      <c r="G29" s="569"/>
      <c r="H29" s="569"/>
      <c r="I29" s="569"/>
      <c r="J29" s="569"/>
      <c r="K29" s="569"/>
      <c r="L29" s="569"/>
      <c r="M29" s="569"/>
      <c r="N29" s="569"/>
      <c r="O29" s="569"/>
      <c r="P29" s="569"/>
      <c r="Q29" s="569"/>
      <c r="R29" s="569"/>
      <c r="S29" s="569"/>
      <c r="T29" s="569"/>
      <c r="U29" s="569"/>
      <c r="V29" s="569"/>
      <c r="W29" s="569"/>
      <c r="X29" s="569"/>
      <c r="Y29" s="569"/>
      <c r="Z29" s="569"/>
      <c r="AA29" s="569"/>
      <c r="AB29" s="569"/>
      <c r="AC29" s="569"/>
      <c r="AD29" s="569"/>
      <c r="AE29" s="569"/>
      <c r="AF29" s="569"/>
      <c r="AG29" s="569"/>
      <c r="AH29" s="569"/>
      <c r="AI29" s="569"/>
      <c r="AJ29" s="569"/>
      <c r="AK29" s="569"/>
      <c r="AL29" s="569"/>
      <c r="AM29" s="569"/>
      <c r="AN29" s="569"/>
      <c r="AO29" s="569"/>
      <c r="AP29" s="569"/>
      <c r="AQ29" s="569"/>
      <c r="AR29" s="569"/>
      <c r="AS29" s="569"/>
      <c r="AT29" s="569"/>
      <c r="AU29" s="569"/>
      <c r="AV29" s="569"/>
      <c r="AW29" s="569"/>
      <c r="AX29" s="569"/>
      <c r="AY29" s="569"/>
      <c r="AZ29" s="569"/>
      <c r="BA29" s="569"/>
      <c r="BB29" s="569"/>
      <c r="BC29" s="569"/>
      <c r="BD29" s="569"/>
      <c r="BE29" s="569"/>
    </row>
    <row r="30" spans="1:57" ht="15" customHeight="1">
      <c r="A30" s="570" t="s">
        <v>686</v>
      </c>
      <c r="B30" s="570"/>
      <c r="C30" s="570"/>
      <c r="D30" s="570"/>
      <c r="E30" s="570"/>
      <c r="F30" s="570"/>
      <c r="G30" s="570"/>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I30" s="570"/>
      <c r="AJ30" s="570"/>
      <c r="AK30" s="570"/>
      <c r="AL30" s="570"/>
      <c r="AM30" s="570"/>
      <c r="AN30" s="570"/>
      <c r="AO30" s="570"/>
      <c r="AP30" s="570"/>
      <c r="AQ30" s="570"/>
      <c r="AR30" s="570"/>
      <c r="AS30" s="570"/>
      <c r="AT30" s="570"/>
      <c r="AU30" s="570"/>
      <c r="AV30" s="570"/>
      <c r="AW30" s="570"/>
      <c r="AX30" s="570"/>
      <c r="AY30" s="570"/>
      <c r="AZ30" s="570"/>
      <c r="BA30" s="570"/>
      <c r="BB30" s="570"/>
      <c r="BC30" s="570"/>
      <c r="BD30" s="570"/>
      <c r="BE30" s="570"/>
    </row>
    <row r="31" spans="1:57" ht="15" customHeight="1">
      <c r="A31" s="570"/>
      <c r="B31" s="570"/>
      <c r="C31" s="570"/>
      <c r="D31" s="570"/>
      <c r="E31" s="570"/>
      <c r="F31" s="570"/>
      <c r="G31" s="570"/>
      <c r="H31" s="570"/>
      <c r="I31" s="570"/>
      <c r="J31" s="570"/>
      <c r="K31" s="570"/>
      <c r="L31" s="570"/>
      <c r="M31" s="570"/>
      <c r="N31" s="570"/>
      <c r="O31" s="570"/>
      <c r="P31" s="570"/>
      <c r="Q31" s="570"/>
      <c r="R31" s="570"/>
      <c r="S31" s="570"/>
      <c r="T31" s="570"/>
      <c r="U31" s="570"/>
      <c r="V31" s="570"/>
      <c r="W31" s="570"/>
      <c r="X31" s="570"/>
      <c r="Y31" s="570"/>
      <c r="Z31" s="570"/>
      <c r="AA31" s="570"/>
      <c r="AB31" s="570"/>
      <c r="AC31" s="570"/>
      <c r="AD31" s="570"/>
      <c r="AE31" s="570"/>
      <c r="AF31" s="570"/>
      <c r="AG31" s="570"/>
      <c r="AH31" s="570"/>
      <c r="AI31" s="570"/>
      <c r="AJ31" s="570"/>
      <c r="AK31" s="570"/>
      <c r="AL31" s="570"/>
      <c r="AM31" s="570"/>
      <c r="AN31" s="570"/>
      <c r="AO31" s="570"/>
      <c r="AP31" s="570"/>
      <c r="AQ31" s="570"/>
      <c r="AR31" s="570"/>
      <c r="AS31" s="570"/>
      <c r="AT31" s="570"/>
      <c r="AU31" s="570"/>
      <c r="AV31" s="570"/>
      <c r="AW31" s="570"/>
      <c r="AX31" s="570"/>
      <c r="AY31" s="570"/>
      <c r="AZ31" s="570"/>
      <c r="BA31" s="570"/>
      <c r="BB31" s="570"/>
      <c r="BC31" s="570"/>
      <c r="BD31" s="570"/>
      <c r="BE31" s="570"/>
    </row>
    <row r="32" spans="1:57" s="176" customFormat="1" ht="15" customHeight="1">
      <c r="A32" s="571" t="s">
        <v>687</v>
      </c>
      <c r="B32" s="571"/>
      <c r="C32" s="571"/>
      <c r="D32" s="571"/>
      <c r="E32" s="571"/>
      <c r="F32" s="571"/>
      <c r="G32" s="571"/>
      <c r="H32" s="571"/>
      <c r="I32" s="571"/>
      <c r="J32" s="571"/>
      <c r="K32" s="571"/>
      <c r="L32" s="571"/>
      <c r="M32" s="571"/>
      <c r="N32" s="571"/>
      <c r="O32" s="571"/>
      <c r="P32" s="571"/>
      <c r="Q32" s="571"/>
      <c r="R32" s="571"/>
      <c r="S32" s="571"/>
      <c r="T32" s="571"/>
      <c r="U32" s="571"/>
      <c r="V32" s="571"/>
      <c r="W32" s="571"/>
      <c r="X32" s="571"/>
      <c r="Y32" s="571"/>
      <c r="Z32" s="571"/>
      <c r="AA32" s="571"/>
      <c r="AB32" s="571"/>
      <c r="AC32" s="571"/>
      <c r="AD32" s="571"/>
      <c r="AE32" s="571"/>
      <c r="AF32" s="571"/>
      <c r="AG32" s="571"/>
      <c r="AH32" s="571"/>
      <c r="AI32" s="571"/>
      <c r="AJ32" s="571"/>
      <c r="AK32" s="571"/>
      <c r="AL32" s="571"/>
      <c r="AM32" s="571"/>
      <c r="AN32" s="571"/>
      <c r="AO32" s="571"/>
      <c r="AP32" s="571"/>
      <c r="AQ32" s="571"/>
      <c r="AR32" s="571"/>
      <c r="AS32" s="571"/>
      <c r="AT32" s="571"/>
      <c r="AU32" s="571"/>
      <c r="AV32" s="571"/>
      <c r="AW32" s="571"/>
      <c r="AX32" s="571"/>
      <c r="AY32" s="571"/>
      <c r="AZ32" s="571"/>
      <c r="BA32" s="571"/>
      <c r="BB32" s="571"/>
      <c r="BC32" s="571"/>
      <c r="BD32" s="571"/>
      <c r="BE32" s="571"/>
    </row>
    <row r="33" spans="1:57" s="176" customFormat="1" ht="15" customHeight="1">
      <c r="A33" s="571"/>
      <c r="B33" s="571"/>
      <c r="C33" s="571"/>
      <c r="D33" s="571"/>
      <c r="E33" s="571"/>
      <c r="F33" s="571"/>
      <c r="G33" s="571"/>
      <c r="H33" s="571"/>
      <c r="I33" s="571"/>
      <c r="J33" s="571"/>
      <c r="K33" s="571"/>
      <c r="L33" s="571"/>
      <c r="M33" s="571"/>
      <c r="N33" s="571"/>
      <c r="O33" s="571"/>
      <c r="P33" s="571"/>
      <c r="Q33" s="571"/>
      <c r="R33" s="571"/>
      <c r="S33" s="571"/>
      <c r="T33" s="571"/>
      <c r="U33" s="571"/>
      <c r="V33" s="571"/>
      <c r="W33" s="571"/>
      <c r="X33" s="571"/>
      <c r="Y33" s="571"/>
      <c r="Z33" s="571"/>
      <c r="AA33" s="571"/>
      <c r="AB33" s="571"/>
      <c r="AC33" s="571"/>
      <c r="AD33" s="571"/>
      <c r="AE33" s="571"/>
      <c r="AF33" s="571"/>
      <c r="AG33" s="571"/>
      <c r="AH33" s="571"/>
      <c r="AI33" s="571"/>
      <c r="AJ33" s="571"/>
      <c r="AK33" s="571"/>
      <c r="AL33" s="571"/>
      <c r="AM33" s="571"/>
      <c r="AN33" s="571"/>
      <c r="AO33" s="571"/>
      <c r="AP33" s="571"/>
      <c r="AQ33" s="571"/>
      <c r="AR33" s="571"/>
      <c r="AS33" s="571"/>
      <c r="AT33" s="571"/>
      <c r="AU33" s="571"/>
      <c r="AV33" s="571"/>
      <c r="AW33" s="571"/>
      <c r="AX33" s="571"/>
      <c r="AY33" s="571"/>
      <c r="AZ33" s="571"/>
      <c r="BA33" s="571"/>
      <c r="BB33" s="571"/>
      <c r="BC33" s="571"/>
      <c r="BD33" s="571"/>
      <c r="BE33" s="571"/>
    </row>
    <row r="34" spans="1:57" ht="20.100000000000001" customHeight="1">
      <c r="A34" s="568" t="s">
        <v>690</v>
      </c>
      <c r="B34" s="568"/>
      <c r="C34" s="568"/>
      <c r="D34" s="568"/>
      <c r="E34" s="568"/>
      <c r="F34" s="568"/>
      <c r="G34" s="568"/>
      <c r="H34" s="568"/>
      <c r="I34" s="568"/>
      <c r="J34" s="568"/>
      <c r="K34" s="568"/>
      <c r="L34" s="568"/>
      <c r="M34" s="568"/>
      <c r="N34" s="568"/>
      <c r="O34" s="568"/>
      <c r="P34" s="568"/>
      <c r="Q34" s="568"/>
      <c r="R34" s="568"/>
      <c r="S34" s="568"/>
      <c r="T34" s="568"/>
      <c r="U34" s="568"/>
      <c r="V34" s="568"/>
      <c r="W34" s="568"/>
      <c r="X34" s="568"/>
      <c r="Y34" s="568"/>
      <c r="Z34" s="568"/>
      <c r="AA34" s="568"/>
      <c r="AB34" s="568"/>
      <c r="AC34" s="568"/>
      <c r="AD34" s="568"/>
      <c r="AE34" s="568"/>
      <c r="AF34" s="568"/>
      <c r="AG34" s="568"/>
      <c r="AH34" s="568"/>
      <c r="AI34" s="568"/>
      <c r="AJ34" s="568"/>
      <c r="AK34" s="568"/>
      <c r="AL34" s="568"/>
      <c r="AM34" s="568"/>
      <c r="AN34" s="568"/>
      <c r="AO34" s="568"/>
      <c r="AP34" s="568"/>
      <c r="AQ34" s="568"/>
      <c r="AR34" s="568"/>
      <c r="AS34" s="568"/>
      <c r="AT34" s="568"/>
      <c r="AU34" s="568"/>
      <c r="AV34" s="568"/>
      <c r="AW34" s="568"/>
      <c r="AX34" s="568"/>
      <c r="AY34" s="568"/>
      <c r="AZ34" s="568"/>
      <c r="BA34" s="568"/>
      <c r="BB34" s="568"/>
      <c r="BC34" s="568"/>
      <c r="BD34" s="568"/>
      <c r="BE34" s="568"/>
    </row>
    <row r="35" spans="1:57" ht="20.100000000000001" customHeight="1">
      <c r="A35" s="568" t="s">
        <v>691</v>
      </c>
      <c r="B35" s="568"/>
      <c r="C35" s="568"/>
      <c r="D35" s="568"/>
      <c r="E35" s="568"/>
      <c r="F35" s="568"/>
      <c r="G35" s="568"/>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8"/>
      <c r="AY35" s="568"/>
      <c r="AZ35" s="568"/>
      <c r="BA35" s="568"/>
      <c r="BB35" s="568"/>
      <c r="BC35" s="568"/>
      <c r="BD35" s="568"/>
      <c r="BE35" s="568"/>
    </row>
    <row r="36" spans="1:57" ht="15" customHeight="1">
      <c r="A36" s="570" t="s">
        <v>524</v>
      </c>
      <c r="B36" s="570"/>
      <c r="C36" s="570"/>
      <c r="D36" s="570"/>
      <c r="E36" s="570"/>
      <c r="F36" s="570"/>
      <c r="G36" s="570"/>
      <c r="H36" s="570"/>
      <c r="I36" s="570"/>
      <c r="J36" s="570"/>
      <c r="K36" s="570"/>
      <c r="L36" s="570"/>
      <c r="M36" s="570"/>
      <c r="N36" s="570"/>
      <c r="O36" s="570"/>
      <c r="P36" s="570"/>
      <c r="Q36" s="570"/>
      <c r="R36" s="570"/>
      <c r="S36" s="570"/>
      <c r="T36" s="570"/>
      <c r="U36" s="570"/>
      <c r="V36" s="570"/>
      <c r="W36" s="570"/>
      <c r="X36" s="570"/>
      <c r="Y36" s="570"/>
      <c r="Z36" s="570"/>
      <c r="AA36" s="570"/>
      <c r="AB36" s="570"/>
      <c r="AC36" s="570"/>
      <c r="AD36" s="570"/>
      <c r="AE36" s="570"/>
      <c r="AF36" s="570"/>
      <c r="AG36" s="570"/>
      <c r="AH36" s="570"/>
      <c r="AI36" s="570"/>
      <c r="AJ36" s="570"/>
      <c r="AK36" s="570"/>
      <c r="AL36" s="570"/>
      <c r="AM36" s="570"/>
      <c r="AN36" s="570"/>
      <c r="AO36" s="570"/>
      <c r="AP36" s="570"/>
      <c r="AQ36" s="570"/>
      <c r="AR36" s="570"/>
      <c r="AS36" s="570"/>
      <c r="AT36" s="570"/>
      <c r="AU36" s="570"/>
      <c r="AV36" s="570"/>
      <c r="AW36" s="570"/>
      <c r="AX36" s="570"/>
      <c r="AY36" s="570"/>
      <c r="AZ36" s="570"/>
      <c r="BA36" s="570"/>
      <c r="BB36" s="570"/>
      <c r="BC36" s="570"/>
      <c r="BD36" s="570"/>
      <c r="BE36" s="570"/>
    </row>
    <row r="37" spans="1:57" ht="15" customHeight="1">
      <c r="A37" s="570"/>
      <c r="B37" s="570"/>
      <c r="C37" s="570"/>
      <c r="D37" s="570"/>
      <c r="E37" s="570"/>
      <c r="F37" s="570"/>
      <c r="G37" s="570"/>
      <c r="H37" s="570"/>
      <c r="I37" s="570"/>
      <c r="J37" s="570"/>
      <c r="K37" s="570"/>
      <c r="L37" s="570"/>
      <c r="M37" s="570"/>
      <c r="N37" s="570"/>
      <c r="O37" s="570"/>
      <c r="P37" s="570"/>
      <c r="Q37" s="570"/>
      <c r="R37" s="570"/>
      <c r="S37" s="570"/>
      <c r="T37" s="570"/>
      <c r="U37" s="570"/>
      <c r="V37" s="570"/>
      <c r="W37" s="570"/>
      <c r="X37" s="570"/>
      <c r="Y37" s="570"/>
      <c r="Z37" s="570"/>
      <c r="AA37" s="570"/>
      <c r="AB37" s="570"/>
      <c r="AC37" s="570"/>
      <c r="AD37" s="570"/>
      <c r="AE37" s="570"/>
      <c r="AF37" s="570"/>
      <c r="AG37" s="570"/>
      <c r="AH37" s="570"/>
      <c r="AI37" s="570"/>
      <c r="AJ37" s="570"/>
      <c r="AK37" s="570"/>
      <c r="AL37" s="570"/>
      <c r="AM37" s="570"/>
      <c r="AN37" s="570"/>
      <c r="AO37" s="570"/>
      <c r="AP37" s="570"/>
      <c r="AQ37" s="570"/>
      <c r="AR37" s="570"/>
      <c r="AS37" s="570"/>
      <c r="AT37" s="570"/>
      <c r="AU37" s="570"/>
      <c r="AV37" s="570"/>
      <c r="AW37" s="570"/>
      <c r="AX37" s="570"/>
      <c r="AY37" s="570"/>
      <c r="AZ37" s="570"/>
      <c r="BA37" s="570"/>
      <c r="BB37" s="570"/>
      <c r="BC37" s="570"/>
      <c r="BD37" s="570"/>
      <c r="BE37" s="570"/>
    </row>
    <row r="38" spans="1:57" ht="27" customHeight="1">
      <c r="A38" s="570" t="s">
        <v>694</v>
      </c>
      <c r="B38" s="568"/>
      <c r="C38" s="568"/>
      <c r="D38" s="568"/>
      <c r="E38" s="568"/>
      <c r="F38" s="568"/>
      <c r="G38" s="568"/>
      <c r="H38" s="568"/>
      <c r="I38" s="568"/>
      <c r="J38" s="568"/>
      <c r="K38" s="568"/>
      <c r="L38" s="568"/>
      <c r="M38" s="568"/>
      <c r="N38" s="568"/>
      <c r="O38" s="568"/>
      <c r="P38" s="568"/>
      <c r="Q38" s="568"/>
      <c r="R38" s="568"/>
      <c r="S38" s="568"/>
      <c r="T38" s="568"/>
      <c r="U38" s="568"/>
      <c r="V38" s="568"/>
      <c r="W38" s="568"/>
      <c r="X38" s="568"/>
      <c r="Y38" s="568"/>
      <c r="Z38" s="568"/>
      <c r="AA38" s="568"/>
      <c r="AB38" s="568"/>
      <c r="AC38" s="568"/>
      <c r="AD38" s="568"/>
      <c r="AE38" s="568"/>
      <c r="AF38" s="568"/>
      <c r="AG38" s="568"/>
      <c r="AH38" s="568"/>
      <c r="AI38" s="568"/>
      <c r="AJ38" s="568"/>
      <c r="AK38" s="568"/>
      <c r="AL38" s="568"/>
      <c r="AM38" s="568"/>
      <c r="AN38" s="568"/>
      <c r="AO38" s="568"/>
      <c r="AP38" s="568"/>
      <c r="AQ38" s="568"/>
      <c r="AR38" s="568"/>
      <c r="AS38" s="568"/>
      <c r="AT38" s="568"/>
      <c r="AU38" s="568"/>
      <c r="AV38" s="568"/>
      <c r="AW38" s="568"/>
      <c r="AX38" s="568"/>
      <c r="AY38" s="568"/>
      <c r="AZ38" s="568"/>
      <c r="BA38" s="568"/>
      <c r="BB38" s="568"/>
      <c r="BC38" s="568"/>
      <c r="BD38" s="568"/>
      <c r="BE38" s="568"/>
    </row>
  </sheetData>
  <mergeCells count="120">
    <mergeCell ref="A2:BE2"/>
    <mergeCell ref="A3:BE3"/>
    <mergeCell ref="A5:S5"/>
    <mergeCell ref="T5:AF5"/>
    <mergeCell ref="AG5:AN5"/>
    <mergeCell ref="AO5:BE5"/>
    <mergeCell ref="A6:G6"/>
    <mergeCell ref="H6:S6"/>
    <mergeCell ref="T6:AA6"/>
    <mergeCell ref="AB6:AK6"/>
    <mergeCell ref="AL6:AT6"/>
    <mergeCell ref="AU6:BE6"/>
    <mergeCell ref="A7:AT7"/>
    <mergeCell ref="AU7:BD7"/>
    <mergeCell ref="A8:S8"/>
    <mergeCell ref="T8:AF8"/>
    <mergeCell ref="AG8:AN8"/>
    <mergeCell ref="AO8:BE8"/>
    <mergeCell ref="T9:Z9"/>
    <mergeCell ref="AA9:AG9"/>
    <mergeCell ref="AH9:AN9"/>
    <mergeCell ref="AO9:AU9"/>
    <mergeCell ref="A12:F12"/>
    <mergeCell ref="G12:I12"/>
    <mergeCell ref="J12:L12"/>
    <mergeCell ref="M12:S12"/>
    <mergeCell ref="AV12:AX12"/>
    <mergeCell ref="AY12:BA12"/>
    <mergeCell ref="BB12:BD12"/>
    <mergeCell ref="A13:F13"/>
    <mergeCell ref="G13:I13"/>
    <mergeCell ref="J13:L13"/>
    <mergeCell ref="M13:S13"/>
    <mergeCell ref="AV13:AX13"/>
    <mergeCell ref="AY13:BA13"/>
    <mergeCell ref="BB13:BD13"/>
    <mergeCell ref="A14:F14"/>
    <mergeCell ref="G14:I14"/>
    <mergeCell ref="J14:L14"/>
    <mergeCell ref="M14:S14"/>
    <mergeCell ref="AV14:AX14"/>
    <mergeCell ref="AY14:BA14"/>
    <mergeCell ref="BB14:BD14"/>
    <mergeCell ref="A15:F15"/>
    <mergeCell ref="G15:I15"/>
    <mergeCell ref="J15:L15"/>
    <mergeCell ref="M15:S15"/>
    <mergeCell ref="AV15:AX15"/>
    <mergeCell ref="AY15:BA15"/>
    <mergeCell ref="BB15:BD15"/>
    <mergeCell ref="A16:F16"/>
    <mergeCell ref="G16:I16"/>
    <mergeCell ref="J16:L16"/>
    <mergeCell ref="M16:S16"/>
    <mergeCell ref="AV16:AX16"/>
    <mergeCell ref="AY16:BA16"/>
    <mergeCell ref="BB16:BD16"/>
    <mergeCell ref="A17:F17"/>
    <mergeCell ref="G17:I17"/>
    <mergeCell ref="J17:L17"/>
    <mergeCell ref="M17:S17"/>
    <mergeCell ref="AV17:AX17"/>
    <mergeCell ref="AY17:BA17"/>
    <mergeCell ref="BB17:BD17"/>
    <mergeCell ref="A18:F18"/>
    <mergeCell ref="G18:I18"/>
    <mergeCell ref="J18:L18"/>
    <mergeCell ref="M18:S18"/>
    <mergeCell ref="AV18:AX18"/>
    <mergeCell ref="AY18:BA18"/>
    <mergeCell ref="BB18:BD18"/>
    <mergeCell ref="A19:F19"/>
    <mergeCell ref="G19:I19"/>
    <mergeCell ref="J19:L19"/>
    <mergeCell ref="M19:S19"/>
    <mergeCell ref="AV19:AX19"/>
    <mergeCell ref="AY19:BA19"/>
    <mergeCell ref="BB19:BD19"/>
    <mergeCell ref="A20:F20"/>
    <mergeCell ref="G20:I20"/>
    <mergeCell ref="J20:L20"/>
    <mergeCell ref="M20:S20"/>
    <mergeCell ref="AV20:AX20"/>
    <mergeCell ref="AY20:BA20"/>
    <mergeCell ref="BB20:BD20"/>
    <mergeCell ref="A21:F21"/>
    <mergeCell ref="G21:I21"/>
    <mergeCell ref="J21:L21"/>
    <mergeCell ref="M21:S21"/>
    <mergeCell ref="AV21:AX21"/>
    <mergeCell ref="AY21:BA21"/>
    <mergeCell ref="BB21:BD21"/>
    <mergeCell ref="A22:S22"/>
    <mergeCell ref="AV22:AX22"/>
    <mergeCell ref="AY22:BA22"/>
    <mergeCell ref="BB22:BD22"/>
    <mergeCell ref="A23:AU23"/>
    <mergeCell ref="AV23:BA23"/>
    <mergeCell ref="BB23:BD23"/>
    <mergeCell ref="A24:S24"/>
    <mergeCell ref="AV24:AX24"/>
    <mergeCell ref="AY24:BA24"/>
    <mergeCell ref="BB24:BD24"/>
    <mergeCell ref="A25:BE25"/>
    <mergeCell ref="A26:BE26"/>
    <mergeCell ref="A27:BE27"/>
    <mergeCell ref="A34:BE34"/>
    <mergeCell ref="A35:BE35"/>
    <mergeCell ref="A38:BE38"/>
    <mergeCell ref="A9:F11"/>
    <mergeCell ref="G9:L11"/>
    <mergeCell ref="M9:S11"/>
    <mergeCell ref="AV9:AX11"/>
    <mergeCell ref="AY9:BA11"/>
    <mergeCell ref="BB9:BD11"/>
    <mergeCell ref="BE9:BE11"/>
    <mergeCell ref="A28:BE29"/>
    <mergeCell ref="A30:BE31"/>
    <mergeCell ref="A32:BE33"/>
    <mergeCell ref="A36:BE37"/>
  </mergeCells>
  <phoneticPr fontId="8"/>
  <dataValidations count="2">
    <dataValidation type="list" allowBlank="1" showDropDown="0" showInputMessage="1" showErrorMessage="1" sqref="G12:I21">
      <formula1>"常勤,非常勤"</formula1>
    </dataValidation>
    <dataValidation type="list" allowBlank="1" showDropDown="0" showInputMessage="1" showErrorMessage="1" sqref="J12:J21">
      <formula1>"専従,兼務"</formula1>
    </dataValidation>
  </dataValidations>
  <printOptions horizontalCentered="1" verticalCentered="1"/>
  <pageMargins left="0.39374999999999999" right="0.39374999999999999" top="0.39374999999999999" bottom="0.39374999999999999" header="0.51180555555555496" footer="0.51180555555555496"/>
  <pageSetup paperSize="9" scale="77" fitToWidth="1" fitToHeight="1" orientation="landscape" usePrinterDefaults="1" horizontalDpi="300" verticalDpi="300"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dimension ref="A2:BU33"/>
  <sheetViews>
    <sheetView view="pageBreakPreview" zoomScale="60" zoomScaleNormal="75" workbookViewId="0">
      <selection activeCell="BB11" sqref="BB11"/>
    </sheetView>
  </sheetViews>
  <sheetFormatPr defaultRowHeight="14.25"/>
  <cols>
    <col min="1" max="1" width="4.25" style="556" customWidth="1"/>
    <col min="2" max="6" width="2.625" style="556" customWidth="1"/>
    <col min="7" max="21" width="2.625" style="176" customWidth="1"/>
    <col min="22" max="22" width="9.125" style="695" customWidth="1"/>
    <col min="23" max="50" width="6.375" style="176" customWidth="1"/>
    <col min="51" max="59" width="2.625" style="176" customWidth="1"/>
    <col min="60" max="71" width="9" style="176" customWidth="1"/>
    <col min="72" max="72" width="33.25" style="176" bestFit="1" customWidth="1"/>
    <col min="73" max="235" width="9" style="176" customWidth="1"/>
    <col min="236" max="236" width="4.25" style="176" customWidth="1"/>
    <col min="237" max="255" width="2.625" style="176" customWidth="1"/>
    <col min="256" max="283" width="2.875" style="176" customWidth="1"/>
    <col min="284" max="292" width="2.625" style="176" customWidth="1"/>
    <col min="293" max="293" width="15.625" style="176" customWidth="1"/>
    <col min="294" max="307" width="2.625" style="176" customWidth="1"/>
    <col min="308" max="491" width="9" style="176" customWidth="1"/>
    <col min="492" max="492" width="4.25" style="176" customWidth="1"/>
    <col min="493" max="511" width="2.625" style="176" customWidth="1"/>
    <col min="512" max="539" width="2.875" style="176" customWidth="1"/>
    <col min="540" max="548" width="2.625" style="176" customWidth="1"/>
    <col min="549" max="549" width="15.625" style="176" customWidth="1"/>
    <col min="550" max="563" width="2.625" style="176" customWidth="1"/>
    <col min="564" max="747" width="9" style="176" customWidth="1"/>
    <col min="748" max="748" width="4.25" style="176" customWidth="1"/>
    <col min="749" max="767" width="2.625" style="176" customWidth="1"/>
    <col min="768" max="795" width="2.875" style="176" customWidth="1"/>
    <col min="796" max="804" width="2.625" style="176" customWidth="1"/>
    <col min="805" max="805" width="15.625" style="176" customWidth="1"/>
    <col min="806" max="819" width="2.625" style="176" customWidth="1"/>
    <col min="820" max="1003" width="9" style="176" customWidth="1"/>
    <col min="1004" max="1004" width="4.25" style="176" customWidth="1"/>
    <col min="1005" max="1023" width="2.625" style="176" customWidth="1"/>
    <col min="1024" max="1051" width="2.875" style="176" customWidth="1"/>
    <col min="1052" max="1060" width="2.625" style="176" customWidth="1"/>
    <col min="1061" max="1061" width="15.625" style="176" customWidth="1"/>
    <col min="1062" max="1075" width="2.625" style="176" customWidth="1"/>
    <col min="1076" max="1259" width="9" style="176" customWidth="1"/>
    <col min="1260" max="1260" width="4.25" style="176" customWidth="1"/>
    <col min="1261" max="1279" width="2.625" style="176" customWidth="1"/>
    <col min="1280" max="1307" width="2.875" style="176" customWidth="1"/>
    <col min="1308" max="1316" width="2.625" style="176" customWidth="1"/>
    <col min="1317" max="1317" width="15.625" style="176" customWidth="1"/>
    <col min="1318" max="1331" width="2.625" style="176" customWidth="1"/>
    <col min="1332" max="1515" width="9" style="176" customWidth="1"/>
    <col min="1516" max="1516" width="4.25" style="176" customWidth="1"/>
    <col min="1517" max="1535" width="2.625" style="176" customWidth="1"/>
    <col min="1536" max="1563" width="2.875" style="176" customWidth="1"/>
    <col min="1564" max="1572" width="2.625" style="176" customWidth="1"/>
    <col min="1573" max="1573" width="15.625" style="176" customWidth="1"/>
    <col min="1574" max="1587" width="2.625" style="176" customWidth="1"/>
    <col min="1588" max="1771" width="9" style="176" customWidth="1"/>
    <col min="1772" max="1772" width="4.25" style="176" customWidth="1"/>
    <col min="1773" max="1791" width="2.625" style="176" customWidth="1"/>
    <col min="1792" max="1819" width="2.875" style="176" customWidth="1"/>
    <col min="1820" max="1828" width="2.625" style="176" customWidth="1"/>
    <col min="1829" max="1829" width="15.625" style="176" customWidth="1"/>
    <col min="1830" max="1843" width="2.625" style="176" customWidth="1"/>
    <col min="1844" max="2027" width="9" style="176" customWidth="1"/>
    <col min="2028" max="2028" width="4.25" style="176" customWidth="1"/>
    <col min="2029" max="2047" width="2.625" style="176" customWidth="1"/>
    <col min="2048" max="2075" width="2.875" style="176" customWidth="1"/>
    <col min="2076" max="2084" width="2.625" style="176" customWidth="1"/>
    <col min="2085" max="2085" width="15.625" style="176" customWidth="1"/>
    <col min="2086" max="2099" width="2.625" style="176" customWidth="1"/>
    <col min="2100" max="2283" width="9" style="176" customWidth="1"/>
    <col min="2284" max="2284" width="4.25" style="176" customWidth="1"/>
    <col min="2285" max="2303" width="2.625" style="176" customWidth="1"/>
    <col min="2304" max="2331" width="2.875" style="176" customWidth="1"/>
    <col min="2332" max="2340" width="2.625" style="176" customWidth="1"/>
    <col min="2341" max="2341" width="15.625" style="176" customWidth="1"/>
    <col min="2342" max="2355" width="2.625" style="176" customWidth="1"/>
    <col min="2356" max="2539" width="9" style="176" customWidth="1"/>
    <col min="2540" max="2540" width="4.25" style="176" customWidth="1"/>
    <col min="2541" max="2559" width="2.625" style="176" customWidth="1"/>
    <col min="2560" max="2587" width="2.875" style="176" customWidth="1"/>
    <col min="2588" max="2596" width="2.625" style="176" customWidth="1"/>
    <col min="2597" max="2597" width="15.625" style="176" customWidth="1"/>
    <col min="2598" max="2611" width="2.625" style="176" customWidth="1"/>
    <col min="2612" max="2795" width="9" style="176" customWidth="1"/>
    <col min="2796" max="2796" width="4.25" style="176" customWidth="1"/>
    <col min="2797" max="2815" width="2.625" style="176" customWidth="1"/>
    <col min="2816" max="2843" width="2.875" style="176" customWidth="1"/>
    <col min="2844" max="2852" width="2.625" style="176" customWidth="1"/>
    <col min="2853" max="2853" width="15.625" style="176" customWidth="1"/>
    <col min="2854" max="2867" width="2.625" style="176" customWidth="1"/>
    <col min="2868" max="3051" width="9" style="176" customWidth="1"/>
    <col min="3052" max="3052" width="4.25" style="176" customWidth="1"/>
    <col min="3053" max="3071" width="2.625" style="176" customWidth="1"/>
    <col min="3072" max="3099" width="2.875" style="176" customWidth="1"/>
    <col min="3100" max="3108" width="2.625" style="176" customWidth="1"/>
    <col min="3109" max="3109" width="15.625" style="176" customWidth="1"/>
    <col min="3110" max="3123" width="2.625" style="176" customWidth="1"/>
    <col min="3124" max="3307" width="9" style="176" customWidth="1"/>
    <col min="3308" max="3308" width="4.25" style="176" customWidth="1"/>
    <col min="3309" max="3327" width="2.625" style="176" customWidth="1"/>
    <col min="3328" max="3355" width="2.875" style="176" customWidth="1"/>
    <col min="3356" max="3364" width="2.625" style="176" customWidth="1"/>
    <col min="3365" max="3365" width="15.625" style="176" customWidth="1"/>
    <col min="3366" max="3379" width="2.625" style="176" customWidth="1"/>
    <col min="3380" max="3563" width="9" style="176" customWidth="1"/>
    <col min="3564" max="3564" width="4.25" style="176" customWidth="1"/>
    <col min="3565" max="3583" width="2.625" style="176" customWidth="1"/>
    <col min="3584" max="3611" width="2.875" style="176" customWidth="1"/>
    <col min="3612" max="3620" width="2.625" style="176" customWidth="1"/>
    <col min="3621" max="3621" width="15.625" style="176" customWidth="1"/>
    <col min="3622" max="3635" width="2.625" style="176" customWidth="1"/>
    <col min="3636" max="3819" width="9" style="176" customWidth="1"/>
    <col min="3820" max="3820" width="4.25" style="176" customWidth="1"/>
    <col min="3821" max="3839" width="2.625" style="176" customWidth="1"/>
    <col min="3840" max="3867" width="2.875" style="176" customWidth="1"/>
    <col min="3868" max="3876" width="2.625" style="176" customWidth="1"/>
    <col min="3877" max="3877" width="15.625" style="176" customWidth="1"/>
    <col min="3878" max="3891" width="2.625" style="176" customWidth="1"/>
    <col min="3892" max="4075" width="9" style="176" customWidth="1"/>
    <col min="4076" max="4076" width="4.25" style="176" customWidth="1"/>
    <col min="4077" max="4095" width="2.625" style="176" customWidth="1"/>
    <col min="4096" max="4123" width="2.875" style="176" customWidth="1"/>
    <col min="4124" max="4132" width="2.625" style="176" customWidth="1"/>
    <col min="4133" max="4133" width="15.625" style="176" customWidth="1"/>
    <col min="4134" max="4147" width="2.625" style="176" customWidth="1"/>
    <col min="4148" max="4331" width="9" style="176" customWidth="1"/>
    <col min="4332" max="4332" width="4.25" style="176" customWidth="1"/>
    <col min="4333" max="4351" width="2.625" style="176" customWidth="1"/>
    <col min="4352" max="4379" width="2.875" style="176" customWidth="1"/>
    <col min="4380" max="4388" width="2.625" style="176" customWidth="1"/>
    <col min="4389" max="4389" width="15.625" style="176" customWidth="1"/>
    <col min="4390" max="4403" width="2.625" style="176" customWidth="1"/>
    <col min="4404" max="4587" width="9" style="176" customWidth="1"/>
    <col min="4588" max="4588" width="4.25" style="176" customWidth="1"/>
    <col min="4589" max="4607" width="2.625" style="176" customWidth="1"/>
    <col min="4608" max="4635" width="2.875" style="176" customWidth="1"/>
    <col min="4636" max="4644" width="2.625" style="176" customWidth="1"/>
    <col min="4645" max="4645" width="15.625" style="176" customWidth="1"/>
    <col min="4646" max="4659" width="2.625" style="176" customWidth="1"/>
    <col min="4660" max="4843" width="9" style="176" customWidth="1"/>
    <col min="4844" max="4844" width="4.25" style="176" customWidth="1"/>
    <col min="4845" max="4863" width="2.625" style="176" customWidth="1"/>
    <col min="4864" max="4891" width="2.875" style="176" customWidth="1"/>
    <col min="4892" max="4900" width="2.625" style="176" customWidth="1"/>
    <col min="4901" max="4901" width="15.625" style="176" customWidth="1"/>
    <col min="4902" max="4915" width="2.625" style="176" customWidth="1"/>
    <col min="4916" max="5099" width="9" style="176" customWidth="1"/>
    <col min="5100" max="5100" width="4.25" style="176" customWidth="1"/>
    <col min="5101" max="5119" width="2.625" style="176" customWidth="1"/>
    <col min="5120" max="5147" width="2.875" style="176" customWidth="1"/>
    <col min="5148" max="5156" width="2.625" style="176" customWidth="1"/>
    <col min="5157" max="5157" width="15.625" style="176" customWidth="1"/>
    <col min="5158" max="5171" width="2.625" style="176" customWidth="1"/>
    <col min="5172" max="5355" width="9" style="176" customWidth="1"/>
    <col min="5356" max="5356" width="4.25" style="176" customWidth="1"/>
    <col min="5357" max="5375" width="2.625" style="176" customWidth="1"/>
    <col min="5376" max="5403" width="2.875" style="176" customWidth="1"/>
    <col min="5404" max="5412" width="2.625" style="176" customWidth="1"/>
    <col min="5413" max="5413" width="15.625" style="176" customWidth="1"/>
    <col min="5414" max="5427" width="2.625" style="176" customWidth="1"/>
    <col min="5428" max="5611" width="9" style="176" customWidth="1"/>
    <col min="5612" max="5612" width="4.25" style="176" customWidth="1"/>
    <col min="5613" max="5631" width="2.625" style="176" customWidth="1"/>
    <col min="5632" max="5659" width="2.875" style="176" customWidth="1"/>
    <col min="5660" max="5668" width="2.625" style="176" customWidth="1"/>
    <col min="5669" max="5669" width="15.625" style="176" customWidth="1"/>
    <col min="5670" max="5683" width="2.625" style="176" customWidth="1"/>
    <col min="5684" max="5867" width="9" style="176" customWidth="1"/>
    <col min="5868" max="5868" width="4.25" style="176" customWidth="1"/>
    <col min="5869" max="5887" width="2.625" style="176" customWidth="1"/>
    <col min="5888" max="5915" width="2.875" style="176" customWidth="1"/>
    <col min="5916" max="5924" width="2.625" style="176" customWidth="1"/>
    <col min="5925" max="5925" width="15.625" style="176" customWidth="1"/>
    <col min="5926" max="5939" width="2.625" style="176" customWidth="1"/>
    <col min="5940" max="6123" width="9" style="176" customWidth="1"/>
    <col min="6124" max="6124" width="4.25" style="176" customWidth="1"/>
    <col min="6125" max="6143" width="2.625" style="176" customWidth="1"/>
    <col min="6144" max="6171" width="2.875" style="176" customWidth="1"/>
    <col min="6172" max="6180" width="2.625" style="176" customWidth="1"/>
    <col min="6181" max="6181" width="15.625" style="176" customWidth="1"/>
    <col min="6182" max="6195" width="2.625" style="176" customWidth="1"/>
    <col min="6196" max="6379" width="9" style="176" customWidth="1"/>
    <col min="6380" max="6380" width="4.25" style="176" customWidth="1"/>
    <col min="6381" max="6399" width="2.625" style="176" customWidth="1"/>
    <col min="6400" max="6427" width="2.875" style="176" customWidth="1"/>
    <col min="6428" max="6436" width="2.625" style="176" customWidth="1"/>
    <col min="6437" max="6437" width="15.625" style="176" customWidth="1"/>
    <col min="6438" max="6451" width="2.625" style="176" customWidth="1"/>
    <col min="6452" max="6635" width="9" style="176" customWidth="1"/>
    <col min="6636" max="6636" width="4.25" style="176" customWidth="1"/>
    <col min="6637" max="6655" width="2.625" style="176" customWidth="1"/>
    <col min="6656" max="6683" width="2.875" style="176" customWidth="1"/>
    <col min="6684" max="6692" width="2.625" style="176" customWidth="1"/>
    <col min="6693" max="6693" width="15.625" style="176" customWidth="1"/>
    <col min="6694" max="6707" width="2.625" style="176" customWidth="1"/>
    <col min="6708" max="6891" width="9" style="176" customWidth="1"/>
    <col min="6892" max="6892" width="4.25" style="176" customWidth="1"/>
    <col min="6893" max="6911" width="2.625" style="176" customWidth="1"/>
    <col min="6912" max="6939" width="2.875" style="176" customWidth="1"/>
    <col min="6940" max="6948" width="2.625" style="176" customWidth="1"/>
    <col min="6949" max="6949" width="15.625" style="176" customWidth="1"/>
    <col min="6950" max="6963" width="2.625" style="176" customWidth="1"/>
    <col min="6964" max="7147" width="9" style="176" customWidth="1"/>
    <col min="7148" max="7148" width="4.25" style="176" customWidth="1"/>
    <col min="7149" max="7167" width="2.625" style="176" customWidth="1"/>
    <col min="7168" max="7195" width="2.875" style="176" customWidth="1"/>
    <col min="7196" max="7204" width="2.625" style="176" customWidth="1"/>
    <col min="7205" max="7205" width="15.625" style="176" customWidth="1"/>
    <col min="7206" max="7219" width="2.625" style="176" customWidth="1"/>
    <col min="7220" max="7403" width="9" style="176" customWidth="1"/>
    <col min="7404" max="7404" width="4.25" style="176" customWidth="1"/>
    <col min="7405" max="7423" width="2.625" style="176" customWidth="1"/>
    <col min="7424" max="7451" width="2.875" style="176" customWidth="1"/>
    <col min="7452" max="7460" width="2.625" style="176" customWidth="1"/>
    <col min="7461" max="7461" width="15.625" style="176" customWidth="1"/>
    <col min="7462" max="7475" width="2.625" style="176" customWidth="1"/>
    <col min="7476" max="7659" width="9" style="176" customWidth="1"/>
    <col min="7660" max="7660" width="4.25" style="176" customWidth="1"/>
    <col min="7661" max="7679" width="2.625" style="176" customWidth="1"/>
    <col min="7680" max="7707" width="2.875" style="176" customWidth="1"/>
    <col min="7708" max="7716" width="2.625" style="176" customWidth="1"/>
    <col min="7717" max="7717" width="15.625" style="176" customWidth="1"/>
    <col min="7718" max="7731" width="2.625" style="176" customWidth="1"/>
    <col min="7732" max="7915" width="9" style="176" customWidth="1"/>
    <col min="7916" max="7916" width="4.25" style="176" customWidth="1"/>
    <col min="7917" max="7935" width="2.625" style="176" customWidth="1"/>
    <col min="7936" max="7963" width="2.875" style="176" customWidth="1"/>
    <col min="7964" max="7972" width="2.625" style="176" customWidth="1"/>
    <col min="7973" max="7973" width="15.625" style="176" customWidth="1"/>
    <col min="7974" max="7987" width="2.625" style="176" customWidth="1"/>
    <col min="7988" max="8171" width="9" style="176" customWidth="1"/>
    <col min="8172" max="8172" width="4.25" style="176" customWidth="1"/>
    <col min="8173" max="8191" width="2.625" style="176" customWidth="1"/>
    <col min="8192" max="8219" width="2.875" style="176" customWidth="1"/>
    <col min="8220" max="8228" width="2.625" style="176" customWidth="1"/>
    <col min="8229" max="8229" width="15.625" style="176" customWidth="1"/>
    <col min="8230" max="8243" width="2.625" style="176" customWidth="1"/>
    <col min="8244" max="8427" width="9" style="176" customWidth="1"/>
    <col min="8428" max="8428" width="4.25" style="176" customWidth="1"/>
    <col min="8429" max="8447" width="2.625" style="176" customWidth="1"/>
    <col min="8448" max="8475" width="2.875" style="176" customWidth="1"/>
    <col min="8476" max="8484" width="2.625" style="176" customWidth="1"/>
    <col min="8485" max="8485" width="15.625" style="176" customWidth="1"/>
    <col min="8486" max="8499" width="2.625" style="176" customWidth="1"/>
    <col min="8500" max="8683" width="9" style="176" customWidth="1"/>
    <col min="8684" max="8684" width="4.25" style="176" customWidth="1"/>
    <col min="8685" max="8703" width="2.625" style="176" customWidth="1"/>
    <col min="8704" max="8731" width="2.875" style="176" customWidth="1"/>
    <col min="8732" max="8740" width="2.625" style="176" customWidth="1"/>
    <col min="8741" max="8741" width="15.625" style="176" customWidth="1"/>
    <col min="8742" max="8755" width="2.625" style="176" customWidth="1"/>
    <col min="8756" max="8939" width="9" style="176" customWidth="1"/>
    <col min="8940" max="8940" width="4.25" style="176" customWidth="1"/>
    <col min="8941" max="8959" width="2.625" style="176" customWidth="1"/>
    <col min="8960" max="8987" width="2.875" style="176" customWidth="1"/>
    <col min="8988" max="8996" width="2.625" style="176" customWidth="1"/>
    <col min="8997" max="8997" width="15.625" style="176" customWidth="1"/>
    <col min="8998" max="9011" width="2.625" style="176" customWidth="1"/>
    <col min="9012" max="9195" width="9" style="176" customWidth="1"/>
    <col min="9196" max="9196" width="4.25" style="176" customWidth="1"/>
    <col min="9197" max="9215" width="2.625" style="176" customWidth="1"/>
    <col min="9216" max="9243" width="2.875" style="176" customWidth="1"/>
    <col min="9244" max="9252" width="2.625" style="176" customWidth="1"/>
    <col min="9253" max="9253" width="15.625" style="176" customWidth="1"/>
    <col min="9254" max="9267" width="2.625" style="176" customWidth="1"/>
    <col min="9268" max="9451" width="9" style="176" customWidth="1"/>
    <col min="9452" max="9452" width="4.25" style="176" customWidth="1"/>
    <col min="9453" max="9471" width="2.625" style="176" customWidth="1"/>
    <col min="9472" max="9499" width="2.875" style="176" customWidth="1"/>
    <col min="9500" max="9508" width="2.625" style="176" customWidth="1"/>
    <col min="9509" max="9509" width="15.625" style="176" customWidth="1"/>
    <col min="9510" max="9523" width="2.625" style="176" customWidth="1"/>
    <col min="9524" max="9707" width="9" style="176" customWidth="1"/>
    <col min="9708" max="9708" width="4.25" style="176" customWidth="1"/>
    <col min="9709" max="9727" width="2.625" style="176" customWidth="1"/>
    <col min="9728" max="9755" width="2.875" style="176" customWidth="1"/>
    <col min="9756" max="9764" width="2.625" style="176" customWidth="1"/>
    <col min="9765" max="9765" width="15.625" style="176" customWidth="1"/>
    <col min="9766" max="9779" width="2.625" style="176" customWidth="1"/>
    <col min="9780" max="9963" width="9" style="176" customWidth="1"/>
    <col min="9964" max="9964" width="4.25" style="176" customWidth="1"/>
    <col min="9965" max="9983" width="2.625" style="176" customWidth="1"/>
    <col min="9984" max="10011" width="2.875" style="176" customWidth="1"/>
    <col min="10012" max="10020" width="2.625" style="176" customWidth="1"/>
    <col min="10021" max="10021" width="15.625" style="176" customWidth="1"/>
    <col min="10022" max="10035" width="2.625" style="176" customWidth="1"/>
    <col min="10036" max="10219" width="9" style="176" customWidth="1"/>
    <col min="10220" max="10220" width="4.25" style="176" customWidth="1"/>
    <col min="10221" max="10239" width="2.625" style="176" customWidth="1"/>
    <col min="10240" max="10267" width="2.875" style="176" customWidth="1"/>
    <col min="10268" max="10276" width="2.625" style="176" customWidth="1"/>
    <col min="10277" max="10277" width="15.625" style="176" customWidth="1"/>
    <col min="10278" max="10291" width="2.625" style="176" customWidth="1"/>
    <col min="10292" max="10475" width="9" style="176" customWidth="1"/>
    <col min="10476" max="10476" width="4.25" style="176" customWidth="1"/>
    <col min="10477" max="10495" width="2.625" style="176" customWidth="1"/>
    <col min="10496" max="10523" width="2.875" style="176" customWidth="1"/>
    <col min="10524" max="10532" width="2.625" style="176" customWidth="1"/>
    <col min="10533" max="10533" width="15.625" style="176" customWidth="1"/>
    <col min="10534" max="10547" width="2.625" style="176" customWidth="1"/>
    <col min="10548" max="10731" width="9" style="176" customWidth="1"/>
    <col min="10732" max="10732" width="4.25" style="176" customWidth="1"/>
    <col min="10733" max="10751" width="2.625" style="176" customWidth="1"/>
    <col min="10752" max="10779" width="2.875" style="176" customWidth="1"/>
    <col min="10780" max="10788" width="2.625" style="176" customWidth="1"/>
    <col min="10789" max="10789" width="15.625" style="176" customWidth="1"/>
    <col min="10790" max="10803" width="2.625" style="176" customWidth="1"/>
    <col min="10804" max="10987" width="9" style="176" customWidth="1"/>
    <col min="10988" max="10988" width="4.25" style="176" customWidth="1"/>
    <col min="10989" max="11007" width="2.625" style="176" customWidth="1"/>
    <col min="11008" max="11035" width="2.875" style="176" customWidth="1"/>
    <col min="11036" max="11044" width="2.625" style="176" customWidth="1"/>
    <col min="11045" max="11045" width="15.625" style="176" customWidth="1"/>
    <col min="11046" max="11059" width="2.625" style="176" customWidth="1"/>
    <col min="11060" max="11243" width="9" style="176" customWidth="1"/>
    <col min="11244" max="11244" width="4.25" style="176" customWidth="1"/>
    <col min="11245" max="11263" width="2.625" style="176" customWidth="1"/>
    <col min="11264" max="11291" width="2.875" style="176" customWidth="1"/>
    <col min="11292" max="11300" width="2.625" style="176" customWidth="1"/>
    <col min="11301" max="11301" width="15.625" style="176" customWidth="1"/>
    <col min="11302" max="11315" width="2.625" style="176" customWidth="1"/>
    <col min="11316" max="11499" width="9" style="176" customWidth="1"/>
    <col min="11500" max="11500" width="4.25" style="176" customWidth="1"/>
    <col min="11501" max="11519" width="2.625" style="176" customWidth="1"/>
    <col min="11520" max="11547" width="2.875" style="176" customWidth="1"/>
    <col min="11548" max="11556" width="2.625" style="176" customWidth="1"/>
    <col min="11557" max="11557" width="15.625" style="176" customWidth="1"/>
    <col min="11558" max="11571" width="2.625" style="176" customWidth="1"/>
    <col min="11572" max="11755" width="9" style="176" customWidth="1"/>
    <col min="11756" max="11756" width="4.25" style="176" customWidth="1"/>
    <col min="11757" max="11775" width="2.625" style="176" customWidth="1"/>
    <col min="11776" max="11803" width="2.875" style="176" customWidth="1"/>
    <col min="11804" max="11812" width="2.625" style="176" customWidth="1"/>
    <col min="11813" max="11813" width="15.625" style="176" customWidth="1"/>
    <col min="11814" max="11827" width="2.625" style="176" customWidth="1"/>
    <col min="11828" max="12011" width="9" style="176" customWidth="1"/>
    <col min="12012" max="12012" width="4.25" style="176" customWidth="1"/>
    <col min="12013" max="12031" width="2.625" style="176" customWidth="1"/>
    <col min="12032" max="12059" width="2.875" style="176" customWidth="1"/>
    <col min="12060" max="12068" width="2.625" style="176" customWidth="1"/>
    <col min="12069" max="12069" width="15.625" style="176" customWidth="1"/>
    <col min="12070" max="12083" width="2.625" style="176" customWidth="1"/>
    <col min="12084" max="12267" width="9" style="176" customWidth="1"/>
    <col min="12268" max="12268" width="4.25" style="176" customWidth="1"/>
    <col min="12269" max="12287" width="2.625" style="176" customWidth="1"/>
    <col min="12288" max="12315" width="2.875" style="176" customWidth="1"/>
    <col min="12316" max="12324" width="2.625" style="176" customWidth="1"/>
    <col min="12325" max="12325" width="15.625" style="176" customWidth="1"/>
    <col min="12326" max="12339" width="2.625" style="176" customWidth="1"/>
    <col min="12340" max="12523" width="9" style="176" customWidth="1"/>
    <col min="12524" max="12524" width="4.25" style="176" customWidth="1"/>
    <col min="12525" max="12543" width="2.625" style="176" customWidth="1"/>
    <col min="12544" max="12571" width="2.875" style="176" customWidth="1"/>
    <col min="12572" max="12580" width="2.625" style="176" customWidth="1"/>
    <col min="12581" max="12581" width="15.625" style="176" customWidth="1"/>
    <col min="12582" max="12595" width="2.625" style="176" customWidth="1"/>
    <col min="12596" max="12779" width="9" style="176" customWidth="1"/>
    <col min="12780" max="12780" width="4.25" style="176" customWidth="1"/>
    <col min="12781" max="12799" width="2.625" style="176" customWidth="1"/>
    <col min="12800" max="12827" width="2.875" style="176" customWidth="1"/>
    <col min="12828" max="12836" width="2.625" style="176" customWidth="1"/>
    <col min="12837" max="12837" width="15.625" style="176" customWidth="1"/>
    <col min="12838" max="12851" width="2.625" style="176" customWidth="1"/>
    <col min="12852" max="13035" width="9" style="176" customWidth="1"/>
    <col min="13036" max="13036" width="4.25" style="176" customWidth="1"/>
    <col min="13037" max="13055" width="2.625" style="176" customWidth="1"/>
    <col min="13056" max="13083" width="2.875" style="176" customWidth="1"/>
    <col min="13084" max="13092" width="2.625" style="176" customWidth="1"/>
    <col min="13093" max="13093" width="15.625" style="176" customWidth="1"/>
    <col min="13094" max="13107" width="2.625" style="176" customWidth="1"/>
    <col min="13108" max="13291" width="9" style="176" customWidth="1"/>
    <col min="13292" max="13292" width="4.25" style="176" customWidth="1"/>
    <col min="13293" max="13311" width="2.625" style="176" customWidth="1"/>
    <col min="13312" max="13339" width="2.875" style="176" customWidth="1"/>
    <col min="13340" max="13348" width="2.625" style="176" customWidth="1"/>
    <col min="13349" max="13349" width="15.625" style="176" customWidth="1"/>
    <col min="13350" max="13363" width="2.625" style="176" customWidth="1"/>
    <col min="13364" max="13547" width="9" style="176" customWidth="1"/>
    <col min="13548" max="13548" width="4.25" style="176" customWidth="1"/>
    <col min="13549" max="13567" width="2.625" style="176" customWidth="1"/>
    <col min="13568" max="13595" width="2.875" style="176" customWidth="1"/>
    <col min="13596" max="13604" width="2.625" style="176" customWidth="1"/>
    <col min="13605" max="13605" width="15.625" style="176" customWidth="1"/>
    <col min="13606" max="13619" width="2.625" style="176" customWidth="1"/>
    <col min="13620" max="13803" width="9" style="176" customWidth="1"/>
    <col min="13804" max="13804" width="4.25" style="176" customWidth="1"/>
    <col min="13805" max="13823" width="2.625" style="176" customWidth="1"/>
    <col min="13824" max="13851" width="2.875" style="176" customWidth="1"/>
    <col min="13852" max="13860" width="2.625" style="176" customWidth="1"/>
    <col min="13861" max="13861" width="15.625" style="176" customWidth="1"/>
    <col min="13862" max="13875" width="2.625" style="176" customWidth="1"/>
    <col min="13876" max="14059" width="9" style="176" customWidth="1"/>
    <col min="14060" max="14060" width="4.25" style="176" customWidth="1"/>
    <col min="14061" max="14079" width="2.625" style="176" customWidth="1"/>
    <col min="14080" max="14107" width="2.875" style="176" customWidth="1"/>
    <col min="14108" max="14116" width="2.625" style="176" customWidth="1"/>
    <col min="14117" max="14117" width="15.625" style="176" customWidth="1"/>
    <col min="14118" max="14131" width="2.625" style="176" customWidth="1"/>
    <col min="14132" max="14315" width="9" style="176" customWidth="1"/>
    <col min="14316" max="14316" width="4.25" style="176" customWidth="1"/>
    <col min="14317" max="14335" width="2.625" style="176" customWidth="1"/>
    <col min="14336" max="14363" width="2.875" style="176" customWidth="1"/>
    <col min="14364" max="14372" width="2.625" style="176" customWidth="1"/>
    <col min="14373" max="14373" width="15.625" style="176" customWidth="1"/>
    <col min="14374" max="14387" width="2.625" style="176" customWidth="1"/>
    <col min="14388" max="14571" width="9" style="176" customWidth="1"/>
    <col min="14572" max="14572" width="4.25" style="176" customWidth="1"/>
    <col min="14573" max="14591" width="2.625" style="176" customWidth="1"/>
    <col min="14592" max="14619" width="2.875" style="176" customWidth="1"/>
    <col min="14620" max="14628" width="2.625" style="176" customWidth="1"/>
    <col min="14629" max="14629" width="15.625" style="176" customWidth="1"/>
    <col min="14630" max="14643" width="2.625" style="176" customWidth="1"/>
    <col min="14644" max="14827" width="9" style="176" customWidth="1"/>
    <col min="14828" max="14828" width="4.25" style="176" customWidth="1"/>
    <col min="14829" max="14847" width="2.625" style="176" customWidth="1"/>
    <col min="14848" max="14875" width="2.875" style="176" customWidth="1"/>
    <col min="14876" max="14884" width="2.625" style="176" customWidth="1"/>
    <col min="14885" max="14885" width="15.625" style="176" customWidth="1"/>
    <col min="14886" max="14899" width="2.625" style="176" customWidth="1"/>
    <col min="14900" max="15083" width="9" style="176" customWidth="1"/>
    <col min="15084" max="15084" width="4.25" style="176" customWidth="1"/>
    <col min="15085" max="15103" width="2.625" style="176" customWidth="1"/>
    <col min="15104" max="15131" width="2.875" style="176" customWidth="1"/>
    <col min="15132" max="15140" width="2.625" style="176" customWidth="1"/>
    <col min="15141" max="15141" width="15.625" style="176" customWidth="1"/>
    <col min="15142" max="15155" width="2.625" style="176" customWidth="1"/>
    <col min="15156" max="15339" width="9" style="176" customWidth="1"/>
    <col min="15340" max="15340" width="4.25" style="176" customWidth="1"/>
    <col min="15341" max="15359" width="2.625" style="176" customWidth="1"/>
    <col min="15360" max="15387" width="2.875" style="176" customWidth="1"/>
    <col min="15388" max="15396" width="2.625" style="176" customWidth="1"/>
    <col min="15397" max="15397" width="15.625" style="176" customWidth="1"/>
    <col min="15398" max="15411" width="2.625" style="176" customWidth="1"/>
    <col min="15412" max="15595" width="9" style="176" customWidth="1"/>
    <col min="15596" max="15596" width="4.25" style="176" customWidth="1"/>
    <col min="15597" max="15615" width="2.625" style="176" customWidth="1"/>
    <col min="15616" max="15643" width="2.875" style="176" customWidth="1"/>
    <col min="15644" max="15652" width="2.625" style="176" customWidth="1"/>
    <col min="15653" max="15653" width="15.625" style="176" customWidth="1"/>
    <col min="15654" max="15667" width="2.625" style="176" customWidth="1"/>
    <col min="15668" max="15851" width="9" style="176" customWidth="1"/>
    <col min="15852" max="15852" width="4.25" style="176" customWidth="1"/>
    <col min="15853" max="15871" width="2.625" style="176" customWidth="1"/>
    <col min="15872" max="15899" width="2.875" style="176" customWidth="1"/>
    <col min="15900" max="15908" width="2.625" style="176" customWidth="1"/>
    <col min="15909" max="15909" width="15.625" style="176" customWidth="1"/>
    <col min="15910" max="15923" width="2.625" style="176" customWidth="1"/>
    <col min="15924" max="16107" width="9" style="176" customWidth="1"/>
    <col min="16108" max="16108" width="4.25" style="176" customWidth="1"/>
    <col min="16109" max="16127" width="2.625" style="176" customWidth="1"/>
    <col min="16128" max="16155" width="2.875" style="176" customWidth="1"/>
    <col min="16156" max="16164" width="2.625" style="176" customWidth="1"/>
    <col min="16165" max="16165" width="15.625" style="176" customWidth="1"/>
    <col min="16166" max="16179" width="2.625" style="176" customWidth="1"/>
    <col min="16180" max="16384" width="9" style="176" customWidth="1"/>
  </cols>
  <sheetData>
    <row r="1" spans="1:73" ht="21" customHeight="1"/>
    <row r="2" spans="1:73" ht="51" customHeight="1">
      <c r="A2" s="176"/>
      <c r="B2" s="176"/>
      <c r="C2" s="176"/>
      <c r="D2" s="176"/>
      <c r="E2" s="176"/>
      <c r="F2" s="176"/>
      <c r="I2" s="710" t="s">
        <v>46</v>
      </c>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row>
    <row r="3" spans="1:73" ht="9.75" customHeight="1">
      <c r="A3" s="267"/>
      <c r="B3" s="267"/>
      <c r="C3" s="267"/>
      <c r="D3" s="267"/>
      <c r="E3" s="267"/>
      <c r="F3" s="267"/>
      <c r="G3" s="267"/>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10"/>
      <c r="AQ3" s="710"/>
      <c r="AR3" s="710"/>
      <c r="AS3" s="710"/>
      <c r="AT3" s="710"/>
      <c r="AU3" s="710"/>
      <c r="AV3" s="710"/>
      <c r="AW3" s="710"/>
      <c r="AX3" s="710"/>
    </row>
    <row r="4" spans="1:73" ht="33.75" customHeight="1">
      <c r="A4" s="267"/>
      <c r="B4" s="267"/>
      <c r="C4" s="267"/>
      <c r="D4" s="267"/>
      <c r="E4" s="267"/>
      <c r="F4" s="267"/>
      <c r="G4" s="267"/>
      <c r="I4" s="710"/>
      <c r="J4" s="710"/>
      <c r="K4" s="710"/>
      <c r="L4" s="710"/>
      <c r="M4" s="710"/>
      <c r="N4" s="710"/>
      <c r="O4" s="710"/>
      <c r="P4" s="710"/>
      <c r="Q4" s="710"/>
      <c r="R4" s="710"/>
      <c r="S4" s="710"/>
      <c r="T4" s="710"/>
      <c r="U4" s="710"/>
      <c r="V4" s="710"/>
      <c r="W4" s="710"/>
      <c r="X4" s="710"/>
      <c r="Y4" s="710"/>
      <c r="Z4" s="710"/>
      <c r="AA4" s="710"/>
      <c r="AB4" s="710"/>
      <c r="AC4" s="710"/>
      <c r="AD4" s="710"/>
      <c r="AE4" s="772" t="s">
        <v>383</v>
      </c>
      <c r="AF4" s="773"/>
      <c r="AG4" s="773"/>
      <c r="AH4" s="773"/>
      <c r="AI4" s="773"/>
      <c r="AJ4" s="773"/>
      <c r="AK4" s="773"/>
      <c r="AL4" s="776"/>
      <c r="AM4" s="392"/>
      <c r="AN4" s="392"/>
      <c r="AO4" s="392"/>
      <c r="AP4" s="392"/>
      <c r="AQ4" s="392"/>
      <c r="AR4" s="392"/>
      <c r="AS4" s="392"/>
      <c r="AT4" s="392"/>
      <c r="AU4" s="392"/>
      <c r="AV4" s="392"/>
      <c r="AW4" s="392"/>
      <c r="AX4" s="392"/>
    </row>
    <row r="5" spans="1:73" ht="9.75" customHeight="1">
      <c r="A5" s="176"/>
      <c r="B5" s="176"/>
      <c r="C5" s="176"/>
      <c r="D5" s="176"/>
      <c r="E5" s="176"/>
      <c r="F5" s="176"/>
    </row>
    <row r="6" spans="1:73" ht="9.75" customHeight="1">
      <c r="A6" s="176"/>
      <c r="B6" s="176"/>
      <c r="C6" s="176"/>
      <c r="D6" s="176"/>
      <c r="E6" s="176"/>
      <c r="F6" s="176"/>
    </row>
    <row r="7" spans="1:73" ht="21" customHeight="1">
      <c r="A7" s="697" t="s">
        <v>373</v>
      </c>
      <c r="B7" s="702"/>
      <c r="C7" s="702"/>
      <c r="D7" s="702"/>
      <c r="E7" s="702"/>
      <c r="F7" s="702"/>
      <c r="G7" s="702"/>
      <c r="H7" s="702"/>
      <c r="I7" s="711" t="s">
        <v>179</v>
      </c>
      <c r="J7" s="717"/>
      <c r="K7" s="717"/>
      <c r="L7" s="717"/>
      <c r="M7" s="717"/>
      <c r="N7" s="724"/>
      <c r="O7" s="726" t="s">
        <v>375</v>
      </c>
      <c r="P7" s="729"/>
      <c r="Q7" s="729"/>
      <c r="R7" s="729"/>
      <c r="S7" s="729"/>
      <c r="T7" s="729"/>
      <c r="U7" s="733"/>
      <c r="V7" s="736"/>
      <c r="W7" s="744" t="s">
        <v>51</v>
      </c>
      <c r="X7" s="754"/>
      <c r="Y7" s="754"/>
      <c r="Z7" s="754"/>
      <c r="AA7" s="754"/>
      <c r="AB7" s="754"/>
      <c r="AC7" s="763"/>
      <c r="AD7" s="744" t="s">
        <v>386</v>
      </c>
      <c r="AE7" s="754"/>
      <c r="AF7" s="754"/>
      <c r="AG7" s="754"/>
      <c r="AH7" s="754"/>
      <c r="AI7" s="754"/>
      <c r="AJ7" s="763"/>
      <c r="AK7" s="775" t="s">
        <v>248</v>
      </c>
      <c r="AL7" s="777"/>
      <c r="AM7" s="777"/>
      <c r="AN7" s="777"/>
      <c r="AO7" s="777"/>
      <c r="AP7" s="777"/>
      <c r="AQ7" s="778"/>
      <c r="AR7" s="779" t="s">
        <v>387</v>
      </c>
      <c r="AS7" s="754"/>
      <c r="AT7" s="754"/>
      <c r="AU7" s="754"/>
      <c r="AV7" s="754"/>
      <c r="AW7" s="754"/>
      <c r="AX7" s="763"/>
    </row>
    <row r="8" spans="1:73" ht="21" customHeight="1">
      <c r="A8" s="698"/>
      <c r="B8" s="703"/>
      <c r="C8" s="703"/>
      <c r="D8" s="703"/>
      <c r="E8" s="703"/>
      <c r="F8" s="703"/>
      <c r="G8" s="703"/>
      <c r="H8" s="703"/>
      <c r="I8" s="712"/>
      <c r="J8" s="718"/>
      <c r="K8" s="718"/>
      <c r="L8" s="718"/>
      <c r="M8" s="718"/>
      <c r="N8" s="725"/>
      <c r="O8" s="727"/>
      <c r="P8" s="730"/>
      <c r="Q8" s="730"/>
      <c r="R8" s="730"/>
      <c r="S8" s="730"/>
      <c r="T8" s="730"/>
      <c r="U8" s="734"/>
      <c r="V8" s="737" t="s">
        <v>243</v>
      </c>
      <c r="W8" s="745">
        <v>1</v>
      </c>
      <c r="X8" s="755">
        <v>2</v>
      </c>
      <c r="Y8" s="755">
        <v>3</v>
      </c>
      <c r="Z8" s="755">
        <v>4</v>
      </c>
      <c r="AA8" s="755">
        <v>5</v>
      </c>
      <c r="AB8" s="755">
        <v>6</v>
      </c>
      <c r="AC8" s="764">
        <v>7</v>
      </c>
      <c r="AD8" s="745">
        <v>8</v>
      </c>
      <c r="AE8" s="755">
        <v>9</v>
      </c>
      <c r="AF8" s="755">
        <v>10</v>
      </c>
      <c r="AG8" s="755">
        <v>11</v>
      </c>
      <c r="AH8" s="755">
        <v>12</v>
      </c>
      <c r="AI8" s="755">
        <v>13</v>
      </c>
      <c r="AJ8" s="764">
        <v>14</v>
      </c>
      <c r="AK8" s="752">
        <v>15</v>
      </c>
      <c r="AL8" s="759">
        <v>16</v>
      </c>
      <c r="AM8" s="759">
        <v>17</v>
      </c>
      <c r="AN8" s="759">
        <v>18</v>
      </c>
      <c r="AO8" s="759">
        <v>19</v>
      </c>
      <c r="AP8" s="759">
        <v>20</v>
      </c>
      <c r="AQ8" s="769">
        <v>21</v>
      </c>
      <c r="AR8" s="780">
        <v>22</v>
      </c>
      <c r="AS8" s="755">
        <v>23</v>
      </c>
      <c r="AT8" s="755">
        <v>24</v>
      </c>
      <c r="AU8" s="755">
        <v>25</v>
      </c>
      <c r="AV8" s="755">
        <v>26</v>
      </c>
      <c r="AW8" s="755">
        <v>27</v>
      </c>
      <c r="AX8" s="764">
        <v>28</v>
      </c>
    </row>
    <row r="9" spans="1:73" ht="48" customHeight="1">
      <c r="A9" s="698"/>
      <c r="B9" s="703"/>
      <c r="C9" s="703"/>
      <c r="D9" s="703"/>
      <c r="E9" s="703"/>
      <c r="F9" s="703"/>
      <c r="G9" s="703"/>
      <c r="H9" s="703"/>
      <c r="I9" s="713" t="s">
        <v>358</v>
      </c>
      <c r="J9" s="719"/>
      <c r="K9" s="721"/>
      <c r="L9" s="713" t="s">
        <v>144</v>
      </c>
      <c r="M9" s="719"/>
      <c r="N9" s="721"/>
      <c r="O9" s="728"/>
      <c r="P9" s="731"/>
      <c r="Q9" s="731"/>
      <c r="R9" s="731"/>
      <c r="S9" s="731"/>
      <c r="T9" s="731"/>
      <c r="U9" s="735"/>
      <c r="V9" s="738"/>
      <c r="W9" s="746"/>
      <c r="X9" s="586" t="b">
        <f t="shared" ref="X9:AX9" si="0">IF(W9="月","火",IF(W9="火","水",IF(W9="水","木",IF(W9="木","金",IF(W9="金","土",IF(W9="土","日",IF(W9="日","月")))))))</f>
        <v>0</v>
      </c>
      <c r="Y9" s="586" t="b">
        <f t="shared" si="0"/>
        <v>0</v>
      </c>
      <c r="Z9" s="586" t="b">
        <f t="shared" si="0"/>
        <v>0</v>
      </c>
      <c r="AA9" s="586" t="b">
        <f t="shared" si="0"/>
        <v>0</v>
      </c>
      <c r="AB9" s="586" t="b">
        <f t="shared" si="0"/>
        <v>0</v>
      </c>
      <c r="AC9" s="586" t="b">
        <f t="shared" si="0"/>
        <v>0</v>
      </c>
      <c r="AD9" s="586" t="b">
        <f t="shared" si="0"/>
        <v>0</v>
      </c>
      <c r="AE9" s="586" t="b">
        <f t="shared" si="0"/>
        <v>0</v>
      </c>
      <c r="AF9" s="586" t="b">
        <f t="shared" si="0"/>
        <v>0</v>
      </c>
      <c r="AG9" s="586" t="b">
        <f t="shared" si="0"/>
        <v>0</v>
      </c>
      <c r="AH9" s="586" t="b">
        <f t="shared" si="0"/>
        <v>0</v>
      </c>
      <c r="AI9" s="586" t="b">
        <f t="shared" si="0"/>
        <v>0</v>
      </c>
      <c r="AJ9" s="774" t="b">
        <f t="shared" si="0"/>
        <v>0</v>
      </c>
      <c r="AK9" s="601" t="b">
        <f t="shared" si="0"/>
        <v>0</v>
      </c>
      <c r="AL9" s="586" t="b">
        <f t="shared" si="0"/>
        <v>0</v>
      </c>
      <c r="AM9" s="586" t="b">
        <f t="shared" si="0"/>
        <v>0</v>
      </c>
      <c r="AN9" s="586" t="b">
        <f t="shared" si="0"/>
        <v>0</v>
      </c>
      <c r="AO9" s="586" t="b">
        <f t="shared" si="0"/>
        <v>0</v>
      </c>
      <c r="AP9" s="586" t="b">
        <f t="shared" si="0"/>
        <v>0</v>
      </c>
      <c r="AQ9" s="592" t="b">
        <f t="shared" si="0"/>
        <v>0</v>
      </c>
      <c r="AR9" s="737" t="b">
        <f t="shared" si="0"/>
        <v>0</v>
      </c>
      <c r="AS9" s="586" t="b">
        <f t="shared" si="0"/>
        <v>0</v>
      </c>
      <c r="AT9" s="586" t="b">
        <f t="shared" si="0"/>
        <v>0</v>
      </c>
      <c r="AU9" s="586" t="b">
        <f t="shared" si="0"/>
        <v>0</v>
      </c>
      <c r="AV9" s="586" t="b">
        <f t="shared" si="0"/>
        <v>0</v>
      </c>
      <c r="AW9" s="586" t="b">
        <f t="shared" si="0"/>
        <v>0</v>
      </c>
      <c r="AX9" s="774" t="b">
        <f t="shared" si="0"/>
        <v>0</v>
      </c>
      <c r="BR9" s="787" t="s">
        <v>154</v>
      </c>
      <c r="BS9" s="787" t="s">
        <v>390</v>
      </c>
      <c r="BT9" s="789" t="s">
        <v>364</v>
      </c>
      <c r="BU9" s="176" t="s">
        <v>50</v>
      </c>
    </row>
    <row r="10" spans="1:73" s="696" customFormat="1" ht="30" customHeight="1">
      <c r="A10" s="699"/>
      <c r="B10" s="704"/>
      <c r="C10" s="704"/>
      <c r="D10" s="704"/>
      <c r="E10" s="704"/>
      <c r="F10" s="704"/>
      <c r="G10" s="704"/>
      <c r="H10" s="707"/>
      <c r="I10" s="714"/>
      <c r="J10" s="720"/>
      <c r="K10" s="722"/>
      <c r="L10" s="723"/>
      <c r="M10" s="720"/>
      <c r="N10" s="722"/>
      <c r="O10" s="591"/>
      <c r="P10" s="732"/>
      <c r="Q10" s="732"/>
      <c r="R10" s="732"/>
      <c r="S10" s="732"/>
      <c r="T10" s="732"/>
      <c r="U10" s="600"/>
      <c r="V10" s="739" t="s">
        <v>57</v>
      </c>
      <c r="W10" s="747"/>
      <c r="X10" s="756"/>
      <c r="Y10" s="756"/>
      <c r="Z10" s="756"/>
      <c r="AA10" s="756"/>
      <c r="AB10" s="756"/>
      <c r="AC10" s="765"/>
      <c r="AD10" s="771"/>
      <c r="AE10" s="756"/>
      <c r="AF10" s="756"/>
      <c r="AG10" s="756"/>
      <c r="AH10" s="756"/>
      <c r="AI10" s="756"/>
      <c r="AJ10" s="765"/>
      <c r="AK10" s="771"/>
      <c r="AL10" s="756"/>
      <c r="AM10" s="756"/>
      <c r="AN10" s="756"/>
      <c r="AO10" s="756"/>
      <c r="AP10" s="756"/>
      <c r="AQ10" s="765"/>
      <c r="AR10" s="781"/>
      <c r="AS10" s="756"/>
      <c r="AT10" s="756"/>
      <c r="AU10" s="756"/>
      <c r="AV10" s="756"/>
      <c r="AW10" s="756"/>
      <c r="AX10" s="765"/>
      <c r="BR10" s="788" t="s">
        <v>78</v>
      </c>
      <c r="BS10" s="788" t="s">
        <v>112</v>
      </c>
      <c r="BT10" s="790" t="s">
        <v>124</v>
      </c>
      <c r="BU10" s="696" t="s">
        <v>269</v>
      </c>
    </row>
    <row r="11" spans="1:73" s="696" customFormat="1" ht="30" customHeight="1">
      <c r="A11" s="700"/>
      <c r="B11" s="705"/>
      <c r="C11" s="705"/>
      <c r="D11" s="705"/>
      <c r="E11" s="705"/>
      <c r="F11" s="705"/>
      <c r="G11" s="705"/>
      <c r="H11" s="708"/>
      <c r="I11" s="715"/>
      <c r="J11" s="595"/>
      <c r="K11" s="601"/>
      <c r="L11" s="592"/>
      <c r="M11" s="595"/>
      <c r="N11" s="601"/>
      <c r="O11" s="592"/>
      <c r="P11" s="595"/>
      <c r="Q11" s="595"/>
      <c r="R11" s="595"/>
      <c r="S11" s="595"/>
      <c r="T11" s="595"/>
      <c r="U11" s="601"/>
      <c r="V11" s="740" t="s">
        <v>378</v>
      </c>
      <c r="W11" s="748"/>
      <c r="X11" s="757"/>
      <c r="Y11" s="757"/>
      <c r="Z11" s="757"/>
      <c r="AA11" s="757"/>
      <c r="AB11" s="757"/>
      <c r="AC11" s="766"/>
      <c r="AD11" s="750"/>
      <c r="AE11" s="757"/>
      <c r="AF11" s="757"/>
      <c r="AG11" s="757"/>
      <c r="AH11" s="757"/>
      <c r="AI11" s="757"/>
      <c r="AJ11" s="766"/>
      <c r="AK11" s="750"/>
      <c r="AL11" s="757"/>
      <c r="AM11" s="757"/>
      <c r="AN11" s="757"/>
      <c r="AO11" s="757"/>
      <c r="AP11" s="757"/>
      <c r="AQ11" s="766"/>
      <c r="AR11" s="782"/>
      <c r="AS11" s="757"/>
      <c r="AT11" s="757"/>
      <c r="AU11" s="757"/>
      <c r="AV11" s="757"/>
      <c r="AW11" s="757"/>
      <c r="AX11" s="766"/>
      <c r="BR11" s="788"/>
      <c r="BS11" s="788"/>
      <c r="BT11" s="788"/>
      <c r="BU11" s="696" t="s">
        <v>382</v>
      </c>
    </row>
    <row r="12" spans="1:73" s="696" customFormat="1" ht="30" customHeight="1">
      <c r="A12" s="699"/>
      <c r="B12" s="704"/>
      <c r="C12" s="704"/>
      <c r="D12" s="704"/>
      <c r="E12" s="704"/>
      <c r="F12" s="704"/>
      <c r="G12" s="704"/>
      <c r="H12" s="707"/>
      <c r="I12" s="714"/>
      <c r="J12" s="720"/>
      <c r="K12" s="722"/>
      <c r="L12" s="723"/>
      <c r="M12" s="720"/>
      <c r="N12" s="722"/>
      <c r="O12" s="592"/>
      <c r="P12" s="595"/>
      <c r="Q12" s="595"/>
      <c r="R12" s="595"/>
      <c r="S12" s="595"/>
      <c r="T12" s="595"/>
      <c r="U12" s="601"/>
      <c r="V12" s="739" t="s">
        <v>57</v>
      </c>
      <c r="W12" s="749"/>
      <c r="X12" s="756"/>
      <c r="Y12" s="756"/>
      <c r="Z12" s="756"/>
      <c r="AA12" s="756"/>
      <c r="AB12" s="761"/>
      <c r="AC12" s="767"/>
      <c r="AD12" s="749"/>
      <c r="AE12" s="761"/>
      <c r="AF12" s="761"/>
      <c r="AG12" s="761"/>
      <c r="AH12" s="761"/>
      <c r="AI12" s="761"/>
      <c r="AJ12" s="767"/>
      <c r="AK12" s="749"/>
      <c r="AL12" s="761"/>
      <c r="AM12" s="761"/>
      <c r="AN12" s="761"/>
      <c r="AO12" s="761"/>
      <c r="AP12" s="761"/>
      <c r="AQ12" s="767"/>
      <c r="AR12" s="783"/>
      <c r="AS12" s="761"/>
      <c r="AT12" s="761"/>
      <c r="AU12" s="761"/>
      <c r="AV12" s="761"/>
      <c r="AW12" s="761"/>
      <c r="AX12" s="767"/>
      <c r="BU12" s="696" t="s">
        <v>211</v>
      </c>
    </row>
    <row r="13" spans="1:73" s="696" customFormat="1" ht="30" customHeight="1">
      <c r="A13" s="700"/>
      <c r="B13" s="705"/>
      <c r="C13" s="705"/>
      <c r="D13" s="705"/>
      <c r="E13" s="705"/>
      <c r="F13" s="705"/>
      <c r="G13" s="705"/>
      <c r="H13" s="708"/>
      <c r="I13" s="715"/>
      <c r="J13" s="595"/>
      <c r="K13" s="601"/>
      <c r="L13" s="592"/>
      <c r="M13" s="595"/>
      <c r="N13" s="601"/>
      <c r="O13" s="592"/>
      <c r="P13" s="595"/>
      <c r="Q13" s="595"/>
      <c r="R13" s="595"/>
      <c r="S13" s="595"/>
      <c r="T13" s="595"/>
      <c r="U13" s="601"/>
      <c r="V13" s="740" t="s">
        <v>378</v>
      </c>
      <c r="W13" s="750"/>
      <c r="X13" s="757"/>
      <c r="Y13" s="757"/>
      <c r="Z13" s="757"/>
      <c r="AA13" s="757"/>
      <c r="AB13" s="757"/>
      <c r="AC13" s="766"/>
      <c r="AD13" s="750"/>
      <c r="AE13" s="757"/>
      <c r="AF13" s="757"/>
      <c r="AG13" s="757"/>
      <c r="AH13" s="757"/>
      <c r="AI13" s="757"/>
      <c r="AJ13" s="766"/>
      <c r="AK13" s="750"/>
      <c r="AL13" s="757"/>
      <c r="AM13" s="757"/>
      <c r="AN13" s="757"/>
      <c r="AO13" s="757"/>
      <c r="AP13" s="757"/>
      <c r="AQ13" s="766"/>
      <c r="AR13" s="782"/>
      <c r="AS13" s="757"/>
      <c r="AT13" s="757"/>
      <c r="AU13" s="757"/>
      <c r="AV13" s="757"/>
      <c r="AW13" s="757"/>
      <c r="AX13" s="766"/>
      <c r="BU13" s="696" t="s">
        <v>393</v>
      </c>
    </row>
    <row r="14" spans="1:73" s="696" customFormat="1" ht="30" customHeight="1">
      <c r="A14" s="699"/>
      <c r="B14" s="704"/>
      <c r="C14" s="704"/>
      <c r="D14" s="704"/>
      <c r="E14" s="704"/>
      <c r="F14" s="704"/>
      <c r="G14" s="704"/>
      <c r="H14" s="707"/>
      <c r="I14" s="714"/>
      <c r="J14" s="720"/>
      <c r="K14" s="722"/>
      <c r="L14" s="723"/>
      <c r="M14" s="720"/>
      <c r="N14" s="722"/>
      <c r="O14" s="592"/>
      <c r="P14" s="595"/>
      <c r="Q14" s="595"/>
      <c r="R14" s="595"/>
      <c r="S14" s="595"/>
      <c r="T14" s="595"/>
      <c r="U14" s="601"/>
      <c r="V14" s="741" t="s">
        <v>57</v>
      </c>
      <c r="W14" s="751"/>
      <c r="X14" s="758"/>
      <c r="Y14" s="758"/>
      <c r="Z14" s="758"/>
      <c r="AA14" s="758"/>
      <c r="AB14" s="760"/>
      <c r="AC14" s="768"/>
      <c r="AD14" s="751"/>
      <c r="AE14" s="760"/>
      <c r="AF14" s="760"/>
      <c r="AG14" s="760"/>
      <c r="AH14" s="760"/>
      <c r="AI14" s="760"/>
      <c r="AJ14" s="768"/>
      <c r="AK14" s="751"/>
      <c r="AL14" s="760"/>
      <c r="AM14" s="760"/>
      <c r="AN14" s="760"/>
      <c r="AO14" s="760"/>
      <c r="AP14" s="760"/>
      <c r="AQ14" s="768"/>
      <c r="AR14" s="784"/>
      <c r="AS14" s="760"/>
      <c r="AT14" s="760"/>
      <c r="AU14" s="760"/>
      <c r="AV14" s="760"/>
      <c r="AW14" s="760"/>
      <c r="AX14" s="768"/>
      <c r="BU14" s="696" t="s">
        <v>394</v>
      </c>
    </row>
    <row r="15" spans="1:73" s="696" customFormat="1" ht="30" customHeight="1">
      <c r="A15" s="700"/>
      <c r="B15" s="705"/>
      <c r="C15" s="705"/>
      <c r="D15" s="705"/>
      <c r="E15" s="705"/>
      <c r="F15" s="705"/>
      <c r="G15" s="705"/>
      <c r="H15" s="708"/>
      <c r="I15" s="715"/>
      <c r="J15" s="595"/>
      <c r="K15" s="601"/>
      <c r="L15" s="592"/>
      <c r="M15" s="595"/>
      <c r="N15" s="601"/>
      <c r="O15" s="592"/>
      <c r="P15" s="595"/>
      <c r="Q15" s="595"/>
      <c r="R15" s="595"/>
      <c r="S15" s="595"/>
      <c r="T15" s="595"/>
      <c r="U15" s="601"/>
      <c r="V15" s="688" t="s">
        <v>378</v>
      </c>
      <c r="W15" s="752"/>
      <c r="X15" s="759"/>
      <c r="Y15" s="759"/>
      <c r="Z15" s="759"/>
      <c r="AA15" s="759"/>
      <c r="AB15" s="759"/>
      <c r="AC15" s="769"/>
      <c r="AD15" s="752"/>
      <c r="AE15" s="759"/>
      <c r="AF15" s="759"/>
      <c r="AG15" s="759"/>
      <c r="AH15" s="759"/>
      <c r="AI15" s="759"/>
      <c r="AJ15" s="769"/>
      <c r="AK15" s="752"/>
      <c r="AL15" s="759"/>
      <c r="AM15" s="759"/>
      <c r="AN15" s="759"/>
      <c r="AO15" s="759"/>
      <c r="AP15" s="759"/>
      <c r="AQ15" s="769"/>
      <c r="AR15" s="785"/>
      <c r="AS15" s="759"/>
      <c r="AT15" s="759"/>
      <c r="AU15" s="759"/>
      <c r="AV15" s="759"/>
      <c r="AW15" s="759"/>
      <c r="AX15" s="769"/>
      <c r="BU15" s="696" t="s">
        <v>295</v>
      </c>
    </row>
    <row r="16" spans="1:73" s="696" customFormat="1" ht="30" customHeight="1">
      <c r="A16" s="699"/>
      <c r="B16" s="704"/>
      <c r="C16" s="704"/>
      <c r="D16" s="704"/>
      <c r="E16" s="704"/>
      <c r="F16" s="704"/>
      <c r="G16" s="704"/>
      <c r="H16" s="707"/>
      <c r="I16" s="714"/>
      <c r="J16" s="720"/>
      <c r="K16" s="722"/>
      <c r="L16" s="723"/>
      <c r="M16" s="720"/>
      <c r="N16" s="722"/>
      <c r="O16" s="592"/>
      <c r="P16" s="595"/>
      <c r="Q16" s="595"/>
      <c r="R16" s="595"/>
      <c r="S16" s="595"/>
      <c r="T16" s="595"/>
      <c r="U16" s="601"/>
      <c r="V16" s="739" t="s">
        <v>57</v>
      </c>
      <c r="W16" s="749"/>
      <c r="X16" s="756"/>
      <c r="Y16" s="756"/>
      <c r="Z16" s="756"/>
      <c r="AA16" s="756"/>
      <c r="AB16" s="761"/>
      <c r="AC16" s="767"/>
      <c r="AD16" s="749"/>
      <c r="AE16" s="761"/>
      <c r="AF16" s="761"/>
      <c r="AG16" s="761"/>
      <c r="AH16" s="761"/>
      <c r="AI16" s="761"/>
      <c r="AJ16" s="767"/>
      <c r="AK16" s="749"/>
      <c r="AL16" s="761"/>
      <c r="AM16" s="761"/>
      <c r="AN16" s="761"/>
      <c r="AO16" s="761"/>
      <c r="AP16" s="761"/>
      <c r="AQ16" s="767"/>
      <c r="AR16" s="783"/>
      <c r="AS16" s="761"/>
      <c r="AT16" s="761"/>
      <c r="AU16" s="761"/>
      <c r="AV16" s="761"/>
      <c r="AW16" s="761"/>
      <c r="AX16" s="767"/>
    </row>
    <row r="17" spans="1:50" s="696" customFormat="1" ht="30" customHeight="1">
      <c r="A17" s="700"/>
      <c r="B17" s="705"/>
      <c r="C17" s="705"/>
      <c r="D17" s="705"/>
      <c r="E17" s="705"/>
      <c r="F17" s="705"/>
      <c r="G17" s="705"/>
      <c r="H17" s="708"/>
      <c r="I17" s="715"/>
      <c r="J17" s="595"/>
      <c r="K17" s="601"/>
      <c r="L17" s="592"/>
      <c r="M17" s="595"/>
      <c r="N17" s="601"/>
      <c r="O17" s="592"/>
      <c r="P17" s="595"/>
      <c r="Q17" s="595"/>
      <c r="R17" s="595"/>
      <c r="S17" s="595"/>
      <c r="T17" s="595"/>
      <c r="U17" s="601"/>
      <c r="V17" s="740" t="s">
        <v>378</v>
      </c>
      <c r="W17" s="750"/>
      <c r="X17" s="757"/>
      <c r="Y17" s="757"/>
      <c r="Z17" s="757"/>
      <c r="AA17" s="757"/>
      <c r="AB17" s="757"/>
      <c r="AC17" s="766"/>
      <c r="AD17" s="750"/>
      <c r="AE17" s="757"/>
      <c r="AF17" s="757"/>
      <c r="AG17" s="757"/>
      <c r="AH17" s="757"/>
      <c r="AI17" s="757"/>
      <c r="AJ17" s="766"/>
      <c r="AK17" s="750"/>
      <c r="AL17" s="757"/>
      <c r="AM17" s="757"/>
      <c r="AN17" s="757"/>
      <c r="AO17" s="757"/>
      <c r="AP17" s="757"/>
      <c r="AQ17" s="766"/>
      <c r="AR17" s="782"/>
      <c r="AS17" s="757"/>
      <c r="AT17" s="757"/>
      <c r="AU17" s="757"/>
      <c r="AV17" s="757"/>
      <c r="AW17" s="757"/>
      <c r="AX17" s="766"/>
    </row>
    <row r="18" spans="1:50" s="696" customFormat="1" ht="30" customHeight="1">
      <c r="A18" s="699"/>
      <c r="B18" s="704"/>
      <c r="C18" s="704"/>
      <c r="D18" s="704"/>
      <c r="E18" s="704"/>
      <c r="F18" s="704"/>
      <c r="G18" s="704"/>
      <c r="H18" s="707"/>
      <c r="I18" s="715"/>
      <c r="J18" s="595"/>
      <c r="K18" s="601"/>
      <c r="L18" s="592"/>
      <c r="M18" s="595"/>
      <c r="N18" s="601"/>
      <c r="O18" s="592"/>
      <c r="P18" s="595"/>
      <c r="Q18" s="595"/>
      <c r="R18" s="595"/>
      <c r="S18" s="595"/>
      <c r="T18" s="595"/>
      <c r="U18" s="601"/>
      <c r="V18" s="742" t="s">
        <v>57</v>
      </c>
      <c r="W18" s="751"/>
      <c r="X18" s="760"/>
      <c r="Y18" s="760"/>
      <c r="Z18" s="760"/>
      <c r="AA18" s="760"/>
      <c r="AB18" s="760"/>
      <c r="AC18" s="768"/>
      <c r="AD18" s="751"/>
      <c r="AE18" s="760"/>
      <c r="AF18" s="760"/>
      <c r="AG18" s="760"/>
      <c r="AH18" s="760"/>
      <c r="AI18" s="760"/>
      <c r="AJ18" s="768"/>
      <c r="AK18" s="751"/>
      <c r="AL18" s="760"/>
      <c r="AM18" s="760"/>
      <c r="AN18" s="760"/>
      <c r="AO18" s="760"/>
      <c r="AP18" s="760"/>
      <c r="AQ18" s="768"/>
      <c r="AR18" s="784"/>
      <c r="AS18" s="760"/>
      <c r="AT18" s="760"/>
      <c r="AU18" s="760"/>
      <c r="AV18" s="760"/>
      <c r="AW18" s="760"/>
      <c r="AX18" s="768"/>
    </row>
    <row r="19" spans="1:50" s="696" customFormat="1" ht="30" customHeight="1">
      <c r="A19" s="700"/>
      <c r="B19" s="705"/>
      <c r="C19" s="705"/>
      <c r="D19" s="705"/>
      <c r="E19" s="705"/>
      <c r="F19" s="705"/>
      <c r="G19" s="705"/>
      <c r="H19" s="708"/>
      <c r="I19" s="715"/>
      <c r="J19" s="595"/>
      <c r="K19" s="601"/>
      <c r="L19" s="592"/>
      <c r="M19" s="595"/>
      <c r="N19" s="601"/>
      <c r="O19" s="592"/>
      <c r="P19" s="595"/>
      <c r="Q19" s="595"/>
      <c r="R19" s="595"/>
      <c r="S19" s="595"/>
      <c r="T19" s="595"/>
      <c r="U19" s="601"/>
      <c r="V19" s="688" t="s">
        <v>378</v>
      </c>
      <c r="W19" s="752"/>
      <c r="X19" s="759"/>
      <c r="Y19" s="759"/>
      <c r="Z19" s="759"/>
      <c r="AA19" s="759"/>
      <c r="AB19" s="759"/>
      <c r="AC19" s="769"/>
      <c r="AD19" s="752"/>
      <c r="AE19" s="759"/>
      <c r="AF19" s="759"/>
      <c r="AG19" s="759"/>
      <c r="AH19" s="759"/>
      <c r="AI19" s="759"/>
      <c r="AJ19" s="769"/>
      <c r="AK19" s="752"/>
      <c r="AL19" s="759"/>
      <c r="AM19" s="759"/>
      <c r="AN19" s="759"/>
      <c r="AO19" s="759"/>
      <c r="AP19" s="759"/>
      <c r="AQ19" s="769"/>
      <c r="AR19" s="785"/>
      <c r="AS19" s="759"/>
      <c r="AT19" s="759"/>
      <c r="AU19" s="759"/>
      <c r="AV19" s="759"/>
      <c r="AW19" s="759"/>
      <c r="AX19" s="769"/>
    </row>
    <row r="20" spans="1:50" s="696" customFormat="1" ht="30" customHeight="1">
      <c r="A20" s="699"/>
      <c r="B20" s="704"/>
      <c r="C20" s="704"/>
      <c r="D20" s="704"/>
      <c r="E20" s="704"/>
      <c r="F20" s="704"/>
      <c r="G20" s="704"/>
      <c r="H20" s="707"/>
      <c r="I20" s="714"/>
      <c r="J20" s="720"/>
      <c r="K20" s="722"/>
      <c r="L20" s="723"/>
      <c r="M20" s="720"/>
      <c r="N20" s="722"/>
      <c r="O20" s="592"/>
      <c r="P20" s="595"/>
      <c r="Q20" s="595"/>
      <c r="R20" s="595"/>
      <c r="S20" s="595"/>
      <c r="T20" s="595"/>
      <c r="U20" s="601"/>
      <c r="V20" s="739" t="s">
        <v>57</v>
      </c>
      <c r="W20" s="749"/>
      <c r="X20" s="761"/>
      <c r="Y20" s="761"/>
      <c r="Z20" s="761"/>
      <c r="AA20" s="761"/>
      <c r="AB20" s="761"/>
      <c r="AC20" s="767"/>
      <c r="AD20" s="749"/>
      <c r="AE20" s="761"/>
      <c r="AF20" s="761"/>
      <c r="AG20" s="761"/>
      <c r="AH20" s="761"/>
      <c r="AI20" s="761"/>
      <c r="AJ20" s="767"/>
      <c r="AK20" s="749"/>
      <c r="AL20" s="761"/>
      <c r="AM20" s="761"/>
      <c r="AN20" s="761"/>
      <c r="AO20" s="761"/>
      <c r="AP20" s="761"/>
      <c r="AQ20" s="767"/>
      <c r="AR20" s="783"/>
      <c r="AS20" s="761"/>
      <c r="AT20" s="761"/>
      <c r="AU20" s="761"/>
      <c r="AV20" s="761"/>
      <c r="AW20" s="761"/>
      <c r="AX20" s="767"/>
    </row>
    <row r="21" spans="1:50" s="696" customFormat="1" ht="30" customHeight="1">
      <c r="A21" s="700"/>
      <c r="B21" s="705"/>
      <c r="C21" s="705"/>
      <c r="D21" s="705"/>
      <c r="E21" s="705"/>
      <c r="F21" s="705"/>
      <c r="G21" s="705"/>
      <c r="H21" s="708"/>
      <c r="I21" s="715"/>
      <c r="J21" s="595"/>
      <c r="K21" s="601"/>
      <c r="L21" s="592"/>
      <c r="M21" s="595"/>
      <c r="N21" s="601"/>
      <c r="O21" s="592"/>
      <c r="P21" s="595"/>
      <c r="Q21" s="595"/>
      <c r="R21" s="595"/>
      <c r="S21" s="595"/>
      <c r="T21" s="595"/>
      <c r="U21" s="601"/>
      <c r="V21" s="740" t="s">
        <v>378</v>
      </c>
      <c r="W21" s="750"/>
      <c r="X21" s="757"/>
      <c r="Y21" s="757"/>
      <c r="Z21" s="757"/>
      <c r="AA21" s="757"/>
      <c r="AB21" s="757"/>
      <c r="AC21" s="766"/>
      <c r="AD21" s="750"/>
      <c r="AE21" s="757"/>
      <c r="AF21" s="757"/>
      <c r="AG21" s="757"/>
      <c r="AH21" s="757"/>
      <c r="AI21" s="757"/>
      <c r="AJ21" s="766"/>
      <c r="AK21" s="750"/>
      <c r="AL21" s="757"/>
      <c r="AM21" s="757"/>
      <c r="AN21" s="757"/>
      <c r="AO21" s="757"/>
      <c r="AP21" s="757"/>
      <c r="AQ21" s="766"/>
      <c r="AR21" s="782"/>
      <c r="AS21" s="757"/>
      <c r="AT21" s="757"/>
      <c r="AU21" s="757"/>
      <c r="AV21" s="757"/>
      <c r="AW21" s="757"/>
      <c r="AX21" s="766"/>
    </row>
    <row r="22" spans="1:50" s="696" customFormat="1" ht="30" customHeight="1">
      <c r="A22" s="699"/>
      <c r="B22" s="704"/>
      <c r="C22" s="704"/>
      <c r="D22" s="704"/>
      <c r="E22" s="704"/>
      <c r="F22" s="704"/>
      <c r="G22" s="704"/>
      <c r="H22" s="707"/>
      <c r="I22" s="714"/>
      <c r="J22" s="720"/>
      <c r="K22" s="722"/>
      <c r="L22" s="723"/>
      <c r="M22" s="720"/>
      <c r="N22" s="722"/>
      <c r="O22" s="592"/>
      <c r="P22" s="595"/>
      <c r="Q22" s="595"/>
      <c r="R22" s="595"/>
      <c r="S22" s="595"/>
      <c r="T22" s="595"/>
      <c r="U22" s="601"/>
      <c r="V22" s="741" t="s">
        <v>57</v>
      </c>
      <c r="W22" s="751"/>
      <c r="X22" s="758"/>
      <c r="Y22" s="758"/>
      <c r="Z22" s="758"/>
      <c r="AA22" s="758"/>
      <c r="AB22" s="760"/>
      <c r="AC22" s="768"/>
      <c r="AD22" s="751"/>
      <c r="AE22" s="760"/>
      <c r="AF22" s="760"/>
      <c r="AG22" s="760"/>
      <c r="AH22" s="760"/>
      <c r="AI22" s="760"/>
      <c r="AJ22" s="768"/>
      <c r="AK22" s="751"/>
      <c r="AL22" s="760"/>
      <c r="AM22" s="760"/>
      <c r="AN22" s="760"/>
      <c r="AO22" s="760"/>
      <c r="AP22" s="760"/>
      <c r="AQ22" s="768"/>
      <c r="AR22" s="784"/>
      <c r="AS22" s="760"/>
      <c r="AT22" s="760"/>
      <c r="AU22" s="760"/>
      <c r="AV22" s="760"/>
      <c r="AW22" s="760"/>
      <c r="AX22" s="768"/>
    </row>
    <row r="23" spans="1:50" s="696" customFormat="1" ht="30" customHeight="1">
      <c r="A23" s="700"/>
      <c r="B23" s="705"/>
      <c r="C23" s="705"/>
      <c r="D23" s="705"/>
      <c r="E23" s="705"/>
      <c r="F23" s="705"/>
      <c r="G23" s="705"/>
      <c r="H23" s="708"/>
      <c r="I23" s="715"/>
      <c r="J23" s="595"/>
      <c r="K23" s="601"/>
      <c r="L23" s="592"/>
      <c r="M23" s="595"/>
      <c r="N23" s="601"/>
      <c r="O23" s="592"/>
      <c r="P23" s="595"/>
      <c r="Q23" s="595"/>
      <c r="R23" s="595"/>
      <c r="S23" s="595"/>
      <c r="T23" s="595"/>
      <c r="U23" s="601"/>
      <c r="V23" s="688" t="s">
        <v>378</v>
      </c>
      <c r="W23" s="752"/>
      <c r="X23" s="759"/>
      <c r="Y23" s="759"/>
      <c r="Z23" s="759"/>
      <c r="AA23" s="759"/>
      <c r="AB23" s="759"/>
      <c r="AC23" s="769"/>
      <c r="AD23" s="752"/>
      <c r="AE23" s="759"/>
      <c r="AF23" s="759"/>
      <c r="AG23" s="759"/>
      <c r="AH23" s="759"/>
      <c r="AI23" s="759"/>
      <c r="AJ23" s="769"/>
      <c r="AK23" s="752"/>
      <c r="AL23" s="759"/>
      <c r="AM23" s="759"/>
      <c r="AN23" s="759"/>
      <c r="AO23" s="759"/>
      <c r="AP23" s="759"/>
      <c r="AQ23" s="769"/>
      <c r="AR23" s="785"/>
      <c r="AS23" s="759"/>
      <c r="AT23" s="759"/>
      <c r="AU23" s="759"/>
      <c r="AV23" s="759"/>
      <c r="AW23" s="759"/>
      <c r="AX23" s="769"/>
    </row>
    <row r="24" spans="1:50" s="696" customFormat="1" ht="30" customHeight="1">
      <c r="A24" s="699"/>
      <c r="B24" s="704"/>
      <c r="C24" s="704"/>
      <c r="D24" s="704"/>
      <c r="E24" s="704"/>
      <c r="F24" s="704"/>
      <c r="G24" s="704"/>
      <c r="H24" s="707"/>
      <c r="I24" s="714"/>
      <c r="J24" s="720"/>
      <c r="K24" s="722"/>
      <c r="L24" s="723"/>
      <c r="M24" s="720"/>
      <c r="N24" s="722"/>
      <c r="O24" s="592"/>
      <c r="P24" s="595"/>
      <c r="Q24" s="595"/>
      <c r="R24" s="595"/>
      <c r="S24" s="595"/>
      <c r="T24" s="595"/>
      <c r="U24" s="601"/>
      <c r="V24" s="739" t="s">
        <v>57</v>
      </c>
      <c r="W24" s="749"/>
      <c r="X24" s="761"/>
      <c r="Y24" s="761"/>
      <c r="Z24" s="761"/>
      <c r="AA24" s="761"/>
      <c r="AB24" s="761"/>
      <c r="AC24" s="767"/>
      <c r="AD24" s="749"/>
      <c r="AE24" s="761"/>
      <c r="AF24" s="761"/>
      <c r="AG24" s="761"/>
      <c r="AH24" s="761"/>
      <c r="AI24" s="761"/>
      <c r="AJ24" s="767"/>
      <c r="AK24" s="749"/>
      <c r="AL24" s="761"/>
      <c r="AM24" s="761"/>
      <c r="AN24" s="761"/>
      <c r="AO24" s="761"/>
      <c r="AP24" s="761"/>
      <c r="AQ24" s="767"/>
      <c r="AR24" s="783"/>
      <c r="AS24" s="761"/>
      <c r="AT24" s="761"/>
      <c r="AU24" s="761"/>
      <c r="AV24" s="761"/>
      <c r="AW24" s="761"/>
      <c r="AX24" s="767"/>
    </row>
    <row r="25" spans="1:50" s="696" customFormat="1" ht="30" customHeight="1">
      <c r="A25" s="700"/>
      <c r="B25" s="705"/>
      <c r="C25" s="705"/>
      <c r="D25" s="705"/>
      <c r="E25" s="705"/>
      <c r="F25" s="705"/>
      <c r="G25" s="705"/>
      <c r="H25" s="708"/>
      <c r="I25" s="715"/>
      <c r="J25" s="595"/>
      <c r="K25" s="601"/>
      <c r="L25" s="592"/>
      <c r="M25" s="595"/>
      <c r="N25" s="601"/>
      <c r="O25" s="592"/>
      <c r="P25" s="595"/>
      <c r="Q25" s="595"/>
      <c r="R25" s="595"/>
      <c r="S25" s="595"/>
      <c r="T25" s="595"/>
      <c r="U25" s="601"/>
      <c r="V25" s="740" t="s">
        <v>378</v>
      </c>
      <c r="W25" s="750"/>
      <c r="X25" s="757"/>
      <c r="Y25" s="757"/>
      <c r="Z25" s="757"/>
      <c r="AA25" s="757"/>
      <c r="AB25" s="757"/>
      <c r="AC25" s="766"/>
      <c r="AD25" s="750"/>
      <c r="AE25" s="757"/>
      <c r="AF25" s="757"/>
      <c r="AG25" s="757"/>
      <c r="AH25" s="757"/>
      <c r="AI25" s="757"/>
      <c r="AJ25" s="766"/>
      <c r="AK25" s="750"/>
      <c r="AL25" s="757"/>
      <c r="AM25" s="757"/>
      <c r="AN25" s="757"/>
      <c r="AO25" s="757"/>
      <c r="AP25" s="757"/>
      <c r="AQ25" s="766"/>
      <c r="AR25" s="782"/>
      <c r="AS25" s="757"/>
      <c r="AT25" s="757"/>
      <c r="AU25" s="757"/>
      <c r="AV25" s="757"/>
      <c r="AW25" s="757"/>
      <c r="AX25" s="766"/>
    </row>
    <row r="26" spans="1:50" s="696" customFormat="1" ht="30" customHeight="1">
      <c r="A26" s="699"/>
      <c r="B26" s="704"/>
      <c r="C26" s="704"/>
      <c r="D26" s="704"/>
      <c r="E26" s="704"/>
      <c r="F26" s="704"/>
      <c r="G26" s="704"/>
      <c r="H26" s="707"/>
      <c r="I26" s="714"/>
      <c r="J26" s="720"/>
      <c r="K26" s="722"/>
      <c r="L26" s="723"/>
      <c r="M26" s="720"/>
      <c r="N26" s="722"/>
      <c r="O26" s="592"/>
      <c r="P26" s="595"/>
      <c r="Q26" s="595"/>
      <c r="R26" s="595"/>
      <c r="S26" s="595"/>
      <c r="T26" s="595"/>
      <c r="U26" s="601"/>
      <c r="V26" s="741" t="s">
        <v>57</v>
      </c>
      <c r="W26" s="751"/>
      <c r="X26" s="760"/>
      <c r="Y26" s="760"/>
      <c r="Z26" s="760"/>
      <c r="AA26" s="760"/>
      <c r="AB26" s="760"/>
      <c r="AC26" s="768"/>
      <c r="AD26" s="751"/>
      <c r="AE26" s="760"/>
      <c r="AF26" s="760"/>
      <c r="AG26" s="760"/>
      <c r="AH26" s="760"/>
      <c r="AI26" s="760"/>
      <c r="AJ26" s="768"/>
      <c r="AK26" s="751"/>
      <c r="AL26" s="760"/>
      <c r="AM26" s="760"/>
      <c r="AN26" s="760"/>
      <c r="AO26" s="760"/>
      <c r="AP26" s="760"/>
      <c r="AQ26" s="768"/>
      <c r="AR26" s="784"/>
      <c r="AS26" s="760"/>
      <c r="AT26" s="760"/>
      <c r="AU26" s="760"/>
      <c r="AV26" s="760"/>
      <c r="AW26" s="760"/>
      <c r="AX26" s="768"/>
    </row>
    <row r="27" spans="1:50" s="696" customFormat="1" ht="30" customHeight="1">
      <c r="A27" s="701"/>
      <c r="B27" s="706"/>
      <c r="C27" s="706"/>
      <c r="D27" s="706"/>
      <c r="E27" s="706"/>
      <c r="F27" s="706"/>
      <c r="G27" s="706"/>
      <c r="H27" s="709"/>
      <c r="I27" s="716"/>
      <c r="J27" s="596"/>
      <c r="K27" s="602"/>
      <c r="L27" s="593"/>
      <c r="M27" s="596"/>
      <c r="N27" s="602"/>
      <c r="O27" s="593"/>
      <c r="P27" s="596"/>
      <c r="Q27" s="596"/>
      <c r="R27" s="596"/>
      <c r="S27" s="596"/>
      <c r="T27" s="596"/>
      <c r="U27" s="602"/>
      <c r="V27" s="743" t="s">
        <v>378</v>
      </c>
      <c r="W27" s="753"/>
      <c r="X27" s="762"/>
      <c r="Y27" s="762"/>
      <c r="Z27" s="762"/>
      <c r="AA27" s="762"/>
      <c r="AB27" s="762"/>
      <c r="AC27" s="770"/>
      <c r="AD27" s="753"/>
      <c r="AE27" s="762"/>
      <c r="AF27" s="762"/>
      <c r="AG27" s="762"/>
      <c r="AH27" s="762"/>
      <c r="AI27" s="762"/>
      <c r="AJ27" s="770"/>
      <c r="AK27" s="753"/>
      <c r="AL27" s="762"/>
      <c r="AM27" s="762"/>
      <c r="AN27" s="762"/>
      <c r="AO27" s="762"/>
      <c r="AP27" s="762"/>
      <c r="AQ27" s="770"/>
      <c r="AR27" s="786"/>
      <c r="AS27" s="762"/>
      <c r="AT27" s="762"/>
      <c r="AU27" s="762"/>
      <c r="AV27" s="762"/>
      <c r="AW27" s="762"/>
      <c r="AX27" s="770"/>
    </row>
    <row r="28" spans="1:50">
      <c r="A28" s="176"/>
      <c r="B28" s="176"/>
      <c r="C28" s="176"/>
      <c r="D28" s="176"/>
      <c r="E28" s="176"/>
      <c r="F28" s="176"/>
    </row>
    <row r="29" spans="1:50">
      <c r="A29" s="176"/>
      <c r="B29" s="176"/>
      <c r="C29" s="176"/>
      <c r="D29" s="176"/>
      <c r="E29" s="176"/>
      <c r="F29" s="176"/>
    </row>
    <row r="30" spans="1:50">
      <c r="A30" s="176"/>
      <c r="B30" s="176"/>
      <c r="C30" s="176"/>
      <c r="D30" s="176"/>
      <c r="E30" s="176"/>
      <c r="F30" s="176"/>
    </row>
    <row r="31" spans="1:50">
      <c r="A31" s="176"/>
      <c r="B31" s="176"/>
      <c r="C31" s="176"/>
      <c r="D31" s="176"/>
      <c r="E31" s="176"/>
      <c r="F31" s="176"/>
    </row>
    <row r="32" spans="1:50">
      <c r="A32" s="176"/>
      <c r="B32" s="176"/>
      <c r="C32" s="176"/>
      <c r="D32" s="176"/>
      <c r="E32" s="176"/>
      <c r="F32" s="176"/>
    </row>
    <row r="33" spans="1:6">
      <c r="A33" s="176"/>
      <c r="B33" s="176"/>
      <c r="C33" s="176"/>
      <c r="D33" s="176"/>
      <c r="E33" s="176"/>
      <c r="F33" s="176"/>
    </row>
  </sheetData>
  <mergeCells count="48">
    <mergeCell ref="I2:AX2"/>
    <mergeCell ref="AE4:AL4"/>
    <mergeCell ref="AM4:AX4"/>
    <mergeCell ref="W7:AC7"/>
    <mergeCell ref="AD7:AJ7"/>
    <mergeCell ref="AK7:AQ7"/>
    <mergeCell ref="AR7:AX7"/>
    <mergeCell ref="I9:K9"/>
    <mergeCell ref="L9:N9"/>
    <mergeCell ref="A7:H9"/>
    <mergeCell ref="I7:N8"/>
    <mergeCell ref="O7:U9"/>
    <mergeCell ref="A10:H11"/>
    <mergeCell ref="I10:K11"/>
    <mergeCell ref="L10:N11"/>
    <mergeCell ref="O10:U11"/>
    <mergeCell ref="A12:H13"/>
    <mergeCell ref="I12:K13"/>
    <mergeCell ref="L12:N13"/>
    <mergeCell ref="O12:U13"/>
    <mergeCell ref="A14:H15"/>
    <mergeCell ref="I14:K15"/>
    <mergeCell ref="L14:N15"/>
    <mergeCell ref="O14:U15"/>
    <mergeCell ref="A16:H17"/>
    <mergeCell ref="I16:K17"/>
    <mergeCell ref="L16:N17"/>
    <mergeCell ref="O16:U17"/>
    <mergeCell ref="A18:H19"/>
    <mergeCell ref="I18:K19"/>
    <mergeCell ref="L18:N19"/>
    <mergeCell ref="O18:U19"/>
    <mergeCell ref="A20:H21"/>
    <mergeCell ref="I20:K21"/>
    <mergeCell ref="L20:N21"/>
    <mergeCell ref="O20:U21"/>
    <mergeCell ref="A22:H23"/>
    <mergeCell ref="I22:K23"/>
    <mergeCell ref="L22:N23"/>
    <mergeCell ref="O22:U23"/>
    <mergeCell ref="A24:H25"/>
    <mergeCell ref="I24:K25"/>
    <mergeCell ref="L24:N25"/>
    <mergeCell ref="O24:U25"/>
    <mergeCell ref="A26:H27"/>
    <mergeCell ref="I26:K27"/>
    <mergeCell ref="L26:N27"/>
    <mergeCell ref="O26:U27"/>
  </mergeCells>
  <phoneticPr fontId="8"/>
  <dataValidations count="4">
    <dataValidation type="list" allowBlank="1" showDropDown="0" showInputMessage="1" showErrorMessage="1" sqref="A10:H27">
      <formula1>$BT$9:$BT$10</formula1>
    </dataValidation>
    <dataValidation type="list" allowBlank="1" showDropDown="0" showInputMessage="1" showErrorMessage="1" sqref="W9">
      <formula1>$BU$9:$BU$15</formula1>
    </dataValidation>
    <dataValidation type="list" allowBlank="1" showDropDown="0" showInputMessage="1" showErrorMessage="1" sqref="L10:N27">
      <formula1>$BS$9:$BS$10</formula1>
    </dataValidation>
    <dataValidation type="list" allowBlank="1" showDropDown="0" showInputMessage="1" showErrorMessage="1" sqref="I10:K27">
      <formula1>$BR$9:$BR$10</formula1>
    </dataValidation>
  </dataValidations>
  <pageMargins left="0.70866141732283472" right="0.70866141732283472" top="0.74803149606299213" bottom="0.74803149606299213" header="0.31496062992125984" footer="0.31496062992125984"/>
  <pageSetup paperSize="9" scale="54" fitToWidth="1" fitToHeight="1" orientation="landscape" usePrinterDefaults="1" r:id="rId1"/>
  <colBreaks count="1" manualBreakCount="1">
    <brk id="5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2:BU33"/>
  <sheetViews>
    <sheetView showGridLines="0" view="pageBreakPreview" zoomScale="60" zoomScaleNormal="75" workbookViewId="0">
      <selection activeCell="A16" sqref="A16:H17"/>
    </sheetView>
  </sheetViews>
  <sheetFormatPr defaultRowHeight="14.25"/>
  <cols>
    <col min="1" max="1" width="4.25" style="556" customWidth="1"/>
    <col min="2" max="6" width="2.625" style="556" customWidth="1"/>
    <col min="7" max="21" width="2.625" style="176" customWidth="1"/>
    <col min="22" max="22" width="9.125" style="695" customWidth="1"/>
    <col min="23" max="50" width="6.375" style="176" customWidth="1"/>
    <col min="51" max="59" width="2.625" style="176" customWidth="1"/>
    <col min="60" max="71" width="9" style="176" customWidth="1"/>
    <col min="72" max="72" width="33.25" style="176" bestFit="1" customWidth="1"/>
    <col min="73" max="235" width="9" style="176" customWidth="1"/>
    <col min="236" max="236" width="4.25" style="176" customWidth="1"/>
    <col min="237" max="255" width="2.625" style="176" customWidth="1"/>
    <col min="256" max="283" width="2.875" style="176" customWidth="1"/>
    <col min="284" max="292" width="2.625" style="176" customWidth="1"/>
    <col min="293" max="293" width="15.625" style="176" customWidth="1"/>
    <col min="294" max="307" width="2.625" style="176" customWidth="1"/>
    <col min="308" max="491" width="9" style="176" customWidth="1"/>
    <col min="492" max="492" width="4.25" style="176" customWidth="1"/>
    <col min="493" max="511" width="2.625" style="176" customWidth="1"/>
    <col min="512" max="539" width="2.875" style="176" customWidth="1"/>
    <col min="540" max="548" width="2.625" style="176" customWidth="1"/>
    <col min="549" max="549" width="15.625" style="176" customWidth="1"/>
    <col min="550" max="563" width="2.625" style="176" customWidth="1"/>
    <col min="564" max="747" width="9" style="176" customWidth="1"/>
    <col min="748" max="748" width="4.25" style="176" customWidth="1"/>
    <col min="749" max="767" width="2.625" style="176" customWidth="1"/>
    <col min="768" max="795" width="2.875" style="176" customWidth="1"/>
    <col min="796" max="804" width="2.625" style="176" customWidth="1"/>
    <col min="805" max="805" width="15.625" style="176" customWidth="1"/>
    <col min="806" max="819" width="2.625" style="176" customWidth="1"/>
    <col min="820" max="1003" width="9" style="176" customWidth="1"/>
    <col min="1004" max="1004" width="4.25" style="176" customWidth="1"/>
    <col min="1005" max="1023" width="2.625" style="176" customWidth="1"/>
    <col min="1024" max="1051" width="2.875" style="176" customWidth="1"/>
    <col min="1052" max="1060" width="2.625" style="176" customWidth="1"/>
    <col min="1061" max="1061" width="15.625" style="176" customWidth="1"/>
    <col min="1062" max="1075" width="2.625" style="176" customWidth="1"/>
    <col min="1076" max="1259" width="9" style="176" customWidth="1"/>
    <col min="1260" max="1260" width="4.25" style="176" customWidth="1"/>
    <col min="1261" max="1279" width="2.625" style="176" customWidth="1"/>
    <col min="1280" max="1307" width="2.875" style="176" customWidth="1"/>
    <col min="1308" max="1316" width="2.625" style="176" customWidth="1"/>
    <col min="1317" max="1317" width="15.625" style="176" customWidth="1"/>
    <col min="1318" max="1331" width="2.625" style="176" customWidth="1"/>
    <col min="1332" max="1515" width="9" style="176" customWidth="1"/>
    <col min="1516" max="1516" width="4.25" style="176" customWidth="1"/>
    <col min="1517" max="1535" width="2.625" style="176" customWidth="1"/>
    <col min="1536" max="1563" width="2.875" style="176" customWidth="1"/>
    <col min="1564" max="1572" width="2.625" style="176" customWidth="1"/>
    <col min="1573" max="1573" width="15.625" style="176" customWidth="1"/>
    <col min="1574" max="1587" width="2.625" style="176" customWidth="1"/>
    <col min="1588" max="1771" width="9" style="176" customWidth="1"/>
    <col min="1772" max="1772" width="4.25" style="176" customWidth="1"/>
    <col min="1773" max="1791" width="2.625" style="176" customWidth="1"/>
    <col min="1792" max="1819" width="2.875" style="176" customWidth="1"/>
    <col min="1820" max="1828" width="2.625" style="176" customWidth="1"/>
    <col min="1829" max="1829" width="15.625" style="176" customWidth="1"/>
    <col min="1830" max="1843" width="2.625" style="176" customWidth="1"/>
    <col min="1844" max="2027" width="9" style="176" customWidth="1"/>
    <col min="2028" max="2028" width="4.25" style="176" customWidth="1"/>
    <col min="2029" max="2047" width="2.625" style="176" customWidth="1"/>
    <col min="2048" max="2075" width="2.875" style="176" customWidth="1"/>
    <col min="2076" max="2084" width="2.625" style="176" customWidth="1"/>
    <col min="2085" max="2085" width="15.625" style="176" customWidth="1"/>
    <col min="2086" max="2099" width="2.625" style="176" customWidth="1"/>
    <col min="2100" max="2283" width="9" style="176" customWidth="1"/>
    <col min="2284" max="2284" width="4.25" style="176" customWidth="1"/>
    <col min="2285" max="2303" width="2.625" style="176" customWidth="1"/>
    <col min="2304" max="2331" width="2.875" style="176" customWidth="1"/>
    <col min="2332" max="2340" width="2.625" style="176" customWidth="1"/>
    <col min="2341" max="2341" width="15.625" style="176" customWidth="1"/>
    <col min="2342" max="2355" width="2.625" style="176" customWidth="1"/>
    <col min="2356" max="2539" width="9" style="176" customWidth="1"/>
    <col min="2540" max="2540" width="4.25" style="176" customWidth="1"/>
    <col min="2541" max="2559" width="2.625" style="176" customWidth="1"/>
    <col min="2560" max="2587" width="2.875" style="176" customWidth="1"/>
    <col min="2588" max="2596" width="2.625" style="176" customWidth="1"/>
    <col min="2597" max="2597" width="15.625" style="176" customWidth="1"/>
    <col min="2598" max="2611" width="2.625" style="176" customWidth="1"/>
    <col min="2612" max="2795" width="9" style="176" customWidth="1"/>
    <col min="2796" max="2796" width="4.25" style="176" customWidth="1"/>
    <col min="2797" max="2815" width="2.625" style="176" customWidth="1"/>
    <col min="2816" max="2843" width="2.875" style="176" customWidth="1"/>
    <col min="2844" max="2852" width="2.625" style="176" customWidth="1"/>
    <col min="2853" max="2853" width="15.625" style="176" customWidth="1"/>
    <col min="2854" max="2867" width="2.625" style="176" customWidth="1"/>
    <col min="2868" max="3051" width="9" style="176" customWidth="1"/>
    <col min="3052" max="3052" width="4.25" style="176" customWidth="1"/>
    <col min="3053" max="3071" width="2.625" style="176" customWidth="1"/>
    <col min="3072" max="3099" width="2.875" style="176" customWidth="1"/>
    <col min="3100" max="3108" width="2.625" style="176" customWidth="1"/>
    <col min="3109" max="3109" width="15.625" style="176" customWidth="1"/>
    <col min="3110" max="3123" width="2.625" style="176" customWidth="1"/>
    <col min="3124" max="3307" width="9" style="176" customWidth="1"/>
    <col min="3308" max="3308" width="4.25" style="176" customWidth="1"/>
    <col min="3309" max="3327" width="2.625" style="176" customWidth="1"/>
    <col min="3328" max="3355" width="2.875" style="176" customWidth="1"/>
    <col min="3356" max="3364" width="2.625" style="176" customWidth="1"/>
    <col min="3365" max="3365" width="15.625" style="176" customWidth="1"/>
    <col min="3366" max="3379" width="2.625" style="176" customWidth="1"/>
    <col min="3380" max="3563" width="9" style="176" customWidth="1"/>
    <col min="3564" max="3564" width="4.25" style="176" customWidth="1"/>
    <col min="3565" max="3583" width="2.625" style="176" customWidth="1"/>
    <col min="3584" max="3611" width="2.875" style="176" customWidth="1"/>
    <col min="3612" max="3620" width="2.625" style="176" customWidth="1"/>
    <col min="3621" max="3621" width="15.625" style="176" customWidth="1"/>
    <col min="3622" max="3635" width="2.625" style="176" customWidth="1"/>
    <col min="3636" max="3819" width="9" style="176" customWidth="1"/>
    <col min="3820" max="3820" width="4.25" style="176" customWidth="1"/>
    <col min="3821" max="3839" width="2.625" style="176" customWidth="1"/>
    <col min="3840" max="3867" width="2.875" style="176" customWidth="1"/>
    <col min="3868" max="3876" width="2.625" style="176" customWidth="1"/>
    <col min="3877" max="3877" width="15.625" style="176" customWidth="1"/>
    <col min="3878" max="3891" width="2.625" style="176" customWidth="1"/>
    <col min="3892" max="4075" width="9" style="176" customWidth="1"/>
    <col min="4076" max="4076" width="4.25" style="176" customWidth="1"/>
    <col min="4077" max="4095" width="2.625" style="176" customWidth="1"/>
    <col min="4096" max="4123" width="2.875" style="176" customWidth="1"/>
    <col min="4124" max="4132" width="2.625" style="176" customWidth="1"/>
    <col min="4133" max="4133" width="15.625" style="176" customWidth="1"/>
    <col min="4134" max="4147" width="2.625" style="176" customWidth="1"/>
    <col min="4148" max="4331" width="9" style="176" customWidth="1"/>
    <col min="4332" max="4332" width="4.25" style="176" customWidth="1"/>
    <col min="4333" max="4351" width="2.625" style="176" customWidth="1"/>
    <col min="4352" max="4379" width="2.875" style="176" customWidth="1"/>
    <col min="4380" max="4388" width="2.625" style="176" customWidth="1"/>
    <col min="4389" max="4389" width="15.625" style="176" customWidth="1"/>
    <col min="4390" max="4403" width="2.625" style="176" customWidth="1"/>
    <col min="4404" max="4587" width="9" style="176" customWidth="1"/>
    <col min="4588" max="4588" width="4.25" style="176" customWidth="1"/>
    <col min="4589" max="4607" width="2.625" style="176" customWidth="1"/>
    <col min="4608" max="4635" width="2.875" style="176" customWidth="1"/>
    <col min="4636" max="4644" width="2.625" style="176" customWidth="1"/>
    <col min="4645" max="4645" width="15.625" style="176" customWidth="1"/>
    <col min="4646" max="4659" width="2.625" style="176" customWidth="1"/>
    <col min="4660" max="4843" width="9" style="176" customWidth="1"/>
    <col min="4844" max="4844" width="4.25" style="176" customWidth="1"/>
    <col min="4845" max="4863" width="2.625" style="176" customWidth="1"/>
    <col min="4864" max="4891" width="2.875" style="176" customWidth="1"/>
    <col min="4892" max="4900" width="2.625" style="176" customWidth="1"/>
    <col min="4901" max="4901" width="15.625" style="176" customWidth="1"/>
    <col min="4902" max="4915" width="2.625" style="176" customWidth="1"/>
    <col min="4916" max="5099" width="9" style="176" customWidth="1"/>
    <col min="5100" max="5100" width="4.25" style="176" customWidth="1"/>
    <col min="5101" max="5119" width="2.625" style="176" customWidth="1"/>
    <col min="5120" max="5147" width="2.875" style="176" customWidth="1"/>
    <col min="5148" max="5156" width="2.625" style="176" customWidth="1"/>
    <col min="5157" max="5157" width="15.625" style="176" customWidth="1"/>
    <col min="5158" max="5171" width="2.625" style="176" customWidth="1"/>
    <col min="5172" max="5355" width="9" style="176" customWidth="1"/>
    <col min="5356" max="5356" width="4.25" style="176" customWidth="1"/>
    <col min="5357" max="5375" width="2.625" style="176" customWidth="1"/>
    <col min="5376" max="5403" width="2.875" style="176" customWidth="1"/>
    <col min="5404" max="5412" width="2.625" style="176" customWidth="1"/>
    <col min="5413" max="5413" width="15.625" style="176" customWidth="1"/>
    <col min="5414" max="5427" width="2.625" style="176" customWidth="1"/>
    <col min="5428" max="5611" width="9" style="176" customWidth="1"/>
    <col min="5612" max="5612" width="4.25" style="176" customWidth="1"/>
    <col min="5613" max="5631" width="2.625" style="176" customWidth="1"/>
    <col min="5632" max="5659" width="2.875" style="176" customWidth="1"/>
    <col min="5660" max="5668" width="2.625" style="176" customWidth="1"/>
    <col min="5669" max="5669" width="15.625" style="176" customWidth="1"/>
    <col min="5670" max="5683" width="2.625" style="176" customWidth="1"/>
    <col min="5684" max="5867" width="9" style="176" customWidth="1"/>
    <col min="5868" max="5868" width="4.25" style="176" customWidth="1"/>
    <col min="5869" max="5887" width="2.625" style="176" customWidth="1"/>
    <col min="5888" max="5915" width="2.875" style="176" customWidth="1"/>
    <col min="5916" max="5924" width="2.625" style="176" customWidth="1"/>
    <col min="5925" max="5925" width="15.625" style="176" customWidth="1"/>
    <col min="5926" max="5939" width="2.625" style="176" customWidth="1"/>
    <col min="5940" max="6123" width="9" style="176" customWidth="1"/>
    <col min="6124" max="6124" width="4.25" style="176" customWidth="1"/>
    <col min="6125" max="6143" width="2.625" style="176" customWidth="1"/>
    <col min="6144" max="6171" width="2.875" style="176" customWidth="1"/>
    <col min="6172" max="6180" width="2.625" style="176" customWidth="1"/>
    <col min="6181" max="6181" width="15.625" style="176" customWidth="1"/>
    <col min="6182" max="6195" width="2.625" style="176" customWidth="1"/>
    <col min="6196" max="6379" width="9" style="176" customWidth="1"/>
    <col min="6380" max="6380" width="4.25" style="176" customWidth="1"/>
    <col min="6381" max="6399" width="2.625" style="176" customWidth="1"/>
    <col min="6400" max="6427" width="2.875" style="176" customWidth="1"/>
    <col min="6428" max="6436" width="2.625" style="176" customWidth="1"/>
    <col min="6437" max="6437" width="15.625" style="176" customWidth="1"/>
    <col min="6438" max="6451" width="2.625" style="176" customWidth="1"/>
    <col min="6452" max="6635" width="9" style="176" customWidth="1"/>
    <col min="6636" max="6636" width="4.25" style="176" customWidth="1"/>
    <col min="6637" max="6655" width="2.625" style="176" customWidth="1"/>
    <col min="6656" max="6683" width="2.875" style="176" customWidth="1"/>
    <col min="6684" max="6692" width="2.625" style="176" customWidth="1"/>
    <col min="6693" max="6693" width="15.625" style="176" customWidth="1"/>
    <col min="6694" max="6707" width="2.625" style="176" customWidth="1"/>
    <col min="6708" max="6891" width="9" style="176" customWidth="1"/>
    <col min="6892" max="6892" width="4.25" style="176" customWidth="1"/>
    <col min="6893" max="6911" width="2.625" style="176" customWidth="1"/>
    <col min="6912" max="6939" width="2.875" style="176" customWidth="1"/>
    <col min="6940" max="6948" width="2.625" style="176" customWidth="1"/>
    <col min="6949" max="6949" width="15.625" style="176" customWidth="1"/>
    <col min="6950" max="6963" width="2.625" style="176" customWidth="1"/>
    <col min="6964" max="7147" width="9" style="176" customWidth="1"/>
    <col min="7148" max="7148" width="4.25" style="176" customWidth="1"/>
    <col min="7149" max="7167" width="2.625" style="176" customWidth="1"/>
    <col min="7168" max="7195" width="2.875" style="176" customWidth="1"/>
    <col min="7196" max="7204" width="2.625" style="176" customWidth="1"/>
    <col min="7205" max="7205" width="15.625" style="176" customWidth="1"/>
    <col min="7206" max="7219" width="2.625" style="176" customWidth="1"/>
    <col min="7220" max="7403" width="9" style="176" customWidth="1"/>
    <col min="7404" max="7404" width="4.25" style="176" customWidth="1"/>
    <col min="7405" max="7423" width="2.625" style="176" customWidth="1"/>
    <col min="7424" max="7451" width="2.875" style="176" customWidth="1"/>
    <col min="7452" max="7460" width="2.625" style="176" customWidth="1"/>
    <col min="7461" max="7461" width="15.625" style="176" customWidth="1"/>
    <col min="7462" max="7475" width="2.625" style="176" customWidth="1"/>
    <col min="7476" max="7659" width="9" style="176" customWidth="1"/>
    <col min="7660" max="7660" width="4.25" style="176" customWidth="1"/>
    <col min="7661" max="7679" width="2.625" style="176" customWidth="1"/>
    <col min="7680" max="7707" width="2.875" style="176" customWidth="1"/>
    <col min="7708" max="7716" width="2.625" style="176" customWidth="1"/>
    <col min="7717" max="7717" width="15.625" style="176" customWidth="1"/>
    <col min="7718" max="7731" width="2.625" style="176" customWidth="1"/>
    <col min="7732" max="7915" width="9" style="176" customWidth="1"/>
    <col min="7916" max="7916" width="4.25" style="176" customWidth="1"/>
    <col min="7917" max="7935" width="2.625" style="176" customWidth="1"/>
    <col min="7936" max="7963" width="2.875" style="176" customWidth="1"/>
    <col min="7964" max="7972" width="2.625" style="176" customWidth="1"/>
    <col min="7973" max="7973" width="15.625" style="176" customWidth="1"/>
    <col min="7974" max="7987" width="2.625" style="176" customWidth="1"/>
    <col min="7988" max="8171" width="9" style="176" customWidth="1"/>
    <col min="8172" max="8172" width="4.25" style="176" customWidth="1"/>
    <col min="8173" max="8191" width="2.625" style="176" customWidth="1"/>
    <col min="8192" max="8219" width="2.875" style="176" customWidth="1"/>
    <col min="8220" max="8228" width="2.625" style="176" customWidth="1"/>
    <col min="8229" max="8229" width="15.625" style="176" customWidth="1"/>
    <col min="8230" max="8243" width="2.625" style="176" customWidth="1"/>
    <col min="8244" max="8427" width="9" style="176" customWidth="1"/>
    <col min="8428" max="8428" width="4.25" style="176" customWidth="1"/>
    <col min="8429" max="8447" width="2.625" style="176" customWidth="1"/>
    <col min="8448" max="8475" width="2.875" style="176" customWidth="1"/>
    <col min="8476" max="8484" width="2.625" style="176" customWidth="1"/>
    <col min="8485" max="8485" width="15.625" style="176" customWidth="1"/>
    <col min="8486" max="8499" width="2.625" style="176" customWidth="1"/>
    <col min="8500" max="8683" width="9" style="176" customWidth="1"/>
    <col min="8684" max="8684" width="4.25" style="176" customWidth="1"/>
    <col min="8685" max="8703" width="2.625" style="176" customWidth="1"/>
    <col min="8704" max="8731" width="2.875" style="176" customWidth="1"/>
    <col min="8732" max="8740" width="2.625" style="176" customWidth="1"/>
    <col min="8741" max="8741" width="15.625" style="176" customWidth="1"/>
    <col min="8742" max="8755" width="2.625" style="176" customWidth="1"/>
    <col min="8756" max="8939" width="9" style="176" customWidth="1"/>
    <col min="8940" max="8940" width="4.25" style="176" customWidth="1"/>
    <col min="8941" max="8959" width="2.625" style="176" customWidth="1"/>
    <col min="8960" max="8987" width="2.875" style="176" customWidth="1"/>
    <col min="8988" max="8996" width="2.625" style="176" customWidth="1"/>
    <col min="8997" max="8997" width="15.625" style="176" customWidth="1"/>
    <col min="8998" max="9011" width="2.625" style="176" customWidth="1"/>
    <col min="9012" max="9195" width="9" style="176" customWidth="1"/>
    <col min="9196" max="9196" width="4.25" style="176" customWidth="1"/>
    <col min="9197" max="9215" width="2.625" style="176" customWidth="1"/>
    <col min="9216" max="9243" width="2.875" style="176" customWidth="1"/>
    <col min="9244" max="9252" width="2.625" style="176" customWidth="1"/>
    <col min="9253" max="9253" width="15.625" style="176" customWidth="1"/>
    <col min="9254" max="9267" width="2.625" style="176" customWidth="1"/>
    <col min="9268" max="9451" width="9" style="176" customWidth="1"/>
    <col min="9452" max="9452" width="4.25" style="176" customWidth="1"/>
    <col min="9453" max="9471" width="2.625" style="176" customWidth="1"/>
    <col min="9472" max="9499" width="2.875" style="176" customWidth="1"/>
    <col min="9500" max="9508" width="2.625" style="176" customWidth="1"/>
    <col min="9509" max="9509" width="15.625" style="176" customWidth="1"/>
    <col min="9510" max="9523" width="2.625" style="176" customWidth="1"/>
    <col min="9524" max="9707" width="9" style="176" customWidth="1"/>
    <col min="9708" max="9708" width="4.25" style="176" customWidth="1"/>
    <col min="9709" max="9727" width="2.625" style="176" customWidth="1"/>
    <col min="9728" max="9755" width="2.875" style="176" customWidth="1"/>
    <col min="9756" max="9764" width="2.625" style="176" customWidth="1"/>
    <col min="9765" max="9765" width="15.625" style="176" customWidth="1"/>
    <col min="9766" max="9779" width="2.625" style="176" customWidth="1"/>
    <col min="9780" max="9963" width="9" style="176" customWidth="1"/>
    <col min="9964" max="9964" width="4.25" style="176" customWidth="1"/>
    <col min="9965" max="9983" width="2.625" style="176" customWidth="1"/>
    <col min="9984" max="10011" width="2.875" style="176" customWidth="1"/>
    <col min="10012" max="10020" width="2.625" style="176" customWidth="1"/>
    <col min="10021" max="10021" width="15.625" style="176" customWidth="1"/>
    <col min="10022" max="10035" width="2.625" style="176" customWidth="1"/>
    <col min="10036" max="10219" width="9" style="176" customWidth="1"/>
    <col min="10220" max="10220" width="4.25" style="176" customWidth="1"/>
    <col min="10221" max="10239" width="2.625" style="176" customWidth="1"/>
    <col min="10240" max="10267" width="2.875" style="176" customWidth="1"/>
    <col min="10268" max="10276" width="2.625" style="176" customWidth="1"/>
    <col min="10277" max="10277" width="15.625" style="176" customWidth="1"/>
    <col min="10278" max="10291" width="2.625" style="176" customWidth="1"/>
    <col min="10292" max="10475" width="9" style="176" customWidth="1"/>
    <col min="10476" max="10476" width="4.25" style="176" customWidth="1"/>
    <col min="10477" max="10495" width="2.625" style="176" customWidth="1"/>
    <col min="10496" max="10523" width="2.875" style="176" customWidth="1"/>
    <col min="10524" max="10532" width="2.625" style="176" customWidth="1"/>
    <col min="10533" max="10533" width="15.625" style="176" customWidth="1"/>
    <col min="10534" max="10547" width="2.625" style="176" customWidth="1"/>
    <col min="10548" max="10731" width="9" style="176" customWidth="1"/>
    <col min="10732" max="10732" width="4.25" style="176" customWidth="1"/>
    <col min="10733" max="10751" width="2.625" style="176" customWidth="1"/>
    <col min="10752" max="10779" width="2.875" style="176" customWidth="1"/>
    <col min="10780" max="10788" width="2.625" style="176" customWidth="1"/>
    <col min="10789" max="10789" width="15.625" style="176" customWidth="1"/>
    <col min="10790" max="10803" width="2.625" style="176" customWidth="1"/>
    <col min="10804" max="10987" width="9" style="176" customWidth="1"/>
    <col min="10988" max="10988" width="4.25" style="176" customWidth="1"/>
    <col min="10989" max="11007" width="2.625" style="176" customWidth="1"/>
    <col min="11008" max="11035" width="2.875" style="176" customWidth="1"/>
    <col min="11036" max="11044" width="2.625" style="176" customWidth="1"/>
    <col min="11045" max="11045" width="15.625" style="176" customWidth="1"/>
    <col min="11046" max="11059" width="2.625" style="176" customWidth="1"/>
    <col min="11060" max="11243" width="9" style="176" customWidth="1"/>
    <col min="11244" max="11244" width="4.25" style="176" customWidth="1"/>
    <col min="11245" max="11263" width="2.625" style="176" customWidth="1"/>
    <col min="11264" max="11291" width="2.875" style="176" customWidth="1"/>
    <col min="11292" max="11300" width="2.625" style="176" customWidth="1"/>
    <col min="11301" max="11301" width="15.625" style="176" customWidth="1"/>
    <col min="11302" max="11315" width="2.625" style="176" customWidth="1"/>
    <col min="11316" max="11499" width="9" style="176" customWidth="1"/>
    <col min="11500" max="11500" width="4.25" style="176" customWidth="1"/>
    <col min="11501" max="11519" width="2.625" style="176" customWidth="1"/>
    <col min="11520" max="11547" width="2.875" style="176" customWidth="1"/>
    <col min="11548" max="11556" width="2.625" style="176" customWidth="1"/>
    <col min="11557" max="11557" width="15.625" style="176" customWidth="1"/>
    <col min="11558" max="11571" width="2.625" style="176" customWidth="1"/>
    <col min="11572" max="11755" width="9" style="176" customWidth="1"/>
    <col min="11756" max="11756" width="4.25" style="176" customWidth="1"/>
    <col min="11757" max="11775" width="2.625" style="176" customWidth="1"/>
    <col min="11776" max="11803" width="2.875" style="176" customWidth="1"/>
    <col min="11804" max="11812" width="2.625" style="176" customWidth="1"/>
    <col min="11813" max="11813" width="15.625" style="176" customWidth="1"/>
    <col min="11814" max="11827" width="2.625" style="176" customWidth="1"/>
    <col min="11828" max="12011" width="9" style="176" customWidth="1"/>
    <col min="12012" max="12012" width="4.25" style="176" customWidth="1"/>
    <col min="12013" max="12031" width="2.625" style="176" customWidth="1"/>
    <col min="12032" max="12059" width="2.875" style="176" customWidth="1"/>
    <col min="12060" max="12068" width="2.625" style="176" customWidth="1"/>
    <col min="12069" max="12069" width="15.625" style="176" customWidth="1"/>
    <col min="12070" max="12083" width="2.625" style="176" customWidth="1"/>
    <col min="12084" max="12267" width="9" style="176" customWidth="1"/>
    <col min="12268" max="12268" width="4.25" style="176" customWidth="1"/>
    <col min="12269" max="12287" width="2.625" style="176" customWidth="1"/>
    <col min="12288" max="12315" width="2.875" style="176" customWidth="1"/>
    <col min="12316" max="12324" width="2.625" style="176" customWidth="1"/>
    <col min="12325" max="12325" width="15.625" style="176" customWidth="1"/>
    <col min="12326" max="12339" width="2.625" style="176" customWidth="1"/>
    <col min="12340" max="12523" width="9" style="176" customWidth="1"/>
    <col min="12524" max="12524" width="4.25" style="176" customWidth="1"/>
    <col min="12525" max="12543" width="2.625" style="176" customWidth="1"/>
    <col min="12544" max="12571" width="2.875" style="176" customWidth="1"/>
    <col min="12572" max="12580" width="2.625" style="176" customWidth="1"/>
    <col min="12581" max="12581" width="15.625" style="176" customWidth="1"/>
    <col min="12582" max="12595" width="2.625" style="176" customWidth="1"/>
    <col min="12596" max="12779" width="9" style="176" customWidth="1"/>
    <col min="12780" max="12780" width="4.25" style="176" customWidth="1"/>
    <col min="12781" max="12799" width="2.625" style="176" customWidth="1"/>
    <col min="12800" max="12827" width="2.875" style="176" customWidth="1"/>
    <col min="12828" max="12836" width="2.625" style="176" customWidth="1"/>
    <col min="12837" max="12837" width="15.625" style="176" customWidth="1"/>
    <col min="12838" max="12851" width="2.625" style="176" customWidth="1"/>
    <col min="12852" max="13035" width="9" style="176" customWidth="1"/>
    <col min="13036" max="13036" width="4.25" style="176" customWidth="1"/>
    <col min="13037" max="13055" width="2.625" style="176" customWidth="1"/>
    <col min="13056" max="13083" width="2.875" style="176" customWidth="1"/>
    <col min="13084" max="13092" width="2.625" style="176" customWidth="1"/>
    <col min="13093" max="13093" width="15.625" style="176" customWidth="1"/>
    <col min="13094" max="13107" width="2.625" style="176" customWidth="1"/>
    <col min="13108" max="13291" width="9" style="176" customWidth="1"/>
    <col min="13292" max="13292" width="4.25" style="176" customWidth="1"/>
    <col min="13293" max="13311" width="2.625" style="176" customWidth="1"/>
    <col min="13312" max="13339" width="2.875" style="176" customWidth="1"/>
    <col min="13340" max="13348" width="2.625" style="176" customWidth="1"/>
    <col min="13349" max="13349" width="15.625" style="176" customWidth="1"/>
    <col min="13350" max="13363" width="2.625" style="176" customWidth="1"/>
    <col min="13364" max="13547" width="9" style="176" customWidth="1"/>
    <col min="13548" max="13548" width="4.25" style="176" customWidth="1"/>
    <col min="13549" max="13567" width="2.625" style="176" customWidth="1"/>
    <col min="13568" max="13595" width="2.875" style="176" customWidth="1"/>
    <col min="13596" max="13604" width="2.625" style="176" customWidth="1"/>
    <col min="13605" max="13605" width="15.625" style="176" customWidth="1"/>
    <col min="13606" max="13619" width="2.625" style="176" customWidth="1"/>
    <col min="13620" max="13803" width="9" style="176" customWidth="1"/>
    <col min="13804" max="13804" width="4.25" style="176" customWidth="1"/>
    <col min="13805" max="13823" width="2.625" style="176" customWidth="1"/>
    <col min="13824" max="13851" width="2.875" style="176" customWidth="1"/>
    <col min="13852" max="13860" width="2.625" style="176" customWidth="1"/>
    <col min="13861" max="13861" width="15.625" style="176" customWidth="1"/>
    <col min="13862" max="13875" width="2.625" style="176" customWidth="1"/>
    <col min="13876" max="14059" width="9" style="176" customWidth="1"/>
    <col min="14060" max="14060" width="4.25" style="176" customWidth="1"/>
    <col min="14061" max="14079" width="2.625" style="176" customWidth="1"/>
    <col min="14080" max="14107" width="2.875" style="176" customWidth="1"/>
    <col min="14108" max="14116" width="2.625" style="176" customWidth="1"/>
    <col min="14117" max="14117" width="15.625" style="176" customWidth="1"/>
    <col min="14118" max="14131" width="2.625" style="176" customWidth="1"/>
    <col min="14132" max="14315" width="9" style="176" customWidth="1"/>
    <col min="14316" max="14316" width="4.25" style="176" customWidth="1"/>
    <col min="14317" max="14335" width="2.625" style="176" customWidth="1"/>
    <col min="14336" max="14363" width="2.875" style="176" customWidth="1"/>
    <col min="14364" max="14372" width="2.625" style="176" customWidth="1"/>
    <col min="14373" max="14373" width="15.625" style="176" customWidth="1"/>
    <col min="14374" max="14387" width="2.625" style="176" customWidth="1"/>
    <col min="14388" max="14571" width="9" style="176" customWidth="1"/>
    <col min="14572" max="14572" width="4.25" style="176" customWidth="1"/>
    <col min="14573" max="14591" width="2.625" style="176" customWidth="1"/>
    <col min="14592" max="14619" width="2.875" style="176" customWidth="1"/>
    <col min="14620" max="14628" width="2.625" style="176" customWidth="1"/>
    <col min="14629" max="14629" width="15.625" style="176" customWidth="1"/>
    <col min="14630" max="14643" width="2.625" style="176" customWidth="1"/>
    <col min="14644" max="14827" width="9" style="176" customWidth="1"/>
    <col min="14828" max="14828" width="4.25" style="176" customWidth="1"/>
    <col min="14829" max="14847" width="2.625" style="176" customWidth="1"/>
    <col min="14848" max="14875" width="2.875" style="176" customWidth="1"/>
    <col min="14876" max="14884" width="2.625" style="176" customWidth="1"/>
    <col min="14885" max="14885" width="15.625" style="176" customWidth="1"/>
    <col min="14886" max="14899" width="2.625" style="176" customWidth="1"/>
    <col min="14900" max="15083" width="9" style="176" customWidth="1"/>
    <col min="15084" max="15084" width="4.25" style="176" customWidth="1"/>
    <col min="15085" max="15103" width="2.625" style="176" customWidth="1"/>
    <col min="15104" max="15131" width="2.875" style="176" customWidth="1"/>
    <col min="15132" max="15140" width="2.625" style="176" customWidth="1"/>
    <col min="15141" max="15141" width="15.625" style="176" customWidth="1"/>
    <col min="15142" max="15155" width="2.625" style="176" customWidth="1"/>
    <col min="15156" max="15339" width="9" style="176" customWidth="1"/>
    <col min="15340" max="15340" width="4.25" style="176" customWidth="1"/>
    <col min="15341" max="15359" width="2.625" style="176" customWidth="1"/>
    <col min="15360" max="15387" width="2.875" style="176" customWidth="1"/>
    <col min="15388" max="15396" width="2.625" style="176" customWidth="1"/>
    <col min="15397" max="15397" width="15.625" style="176" customWidth="1"/>
    <col min="15398" max="15411" width="2.625" style="176" customWidth="1"/>
    <col min="15412" max="15595" width="9" style="176" customWidth="1"/>
    <col min="15596" max="15596" width="4.25" style="176" customWidth="1"/>
    <col min="15597" max="15615" width="2.625" style="176" customWidth="1"/>
    <col min="15616" max="15643" width="2.875" style="176" customWidth="1"/>
    <col min="15644" max="15652" width="2.625" style="176" customWidth="1"/>
    <col min="15653" max="15653" width="15.625" style="176" customWidth="1"/>
    <col min="15654" max="15667" width="2.625" style="176" customWidth="1"/>
    <col min="15668" max="15851" width="9" style="176" customWidth="1"/>
    <col min="15852" max="15852" width="4.25" style="176" customWidth="1"/>
    <col min="15853" max="15871" width="2.625" style="176" customWidth="1"/>
    <col min="15872" max="15899" width="2.875" style="176" customWidth="1"/>
    <col min="15900" max="15908" width="2.625" style="176" customWidth="1"/>
    <col min="15909" max="15909" width="15.625" style="176" customWidth="1"/>
    <col min="15910" max="15923" width="2.625" style="176" customWidth="1"/>
    <col min="15924" max="16107" width="9" style="176" customWidth="1"/>
    <col min="16108" max="16108" width="4.25" style="176" customWidth="1"/>
    <col min="16109" max="16127" width="2.625" style="176" customWidth="1"/>
    <col min="16128" max="16155" width="2.875" style="176" customWidth="1"/>
    <col min="16156" max="16164" width="2.625" style="176" customWidth="1"/>
    <col min="16165" max="16165" width="15.625" style="176" customWidth="1"/>
    <col min="16166" max="16179" width="2.625" style="176" customWidth="1"/>
    <col min="16180" max="16384" width="9" style="176" customWidth="1"/>
  </cols>
  <sheetData>
    <row r="1" spans="1:73" ht="21" customHeight="1"/>
    <row r="2" spans="1:73" ht="51" customHeight="1">
      <c r="A2" s="176"/>
      <c r="B2" s="176"/>
      <c r="C2" s="176"/>
      <c r="D2" s="176"/>
      <c r="E2" s="176"/>
      <c r="F2" s="176"/>
      <c r="I2" s="710" t="s">
        <v>46</v>
      </c>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row>
    <row r="3" spans="1:73" ht="9.75" customHeight="1">
      <c r="A3" s="267"/>
      <c r="B3" s="267"/>
      <c r="C3" s="267"/>
      <c r="D3" s="267"/>
      <c r="E3" s="267"/>
      <c r="F3" s="267"/>
      <c r="G3" s="267"/>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10"/>
      <c r="AQ3" s="710"/>
      <c r="AR3" s="710"/>
      <c r="AS3" s="710"/>
      <c r="AT3" s="710"/>
      <c r="AU3" s="710"/>
      <c r="AV3" s="710"/>
      <c r="AW3" s="710"/>
      <c r="AX3" s="710"/>
    </row>
    <row r="4" spans="1:73" ht="33.75" customHeight="1">
      <c r="A4" s="267"/>
      <c r="B4" s="267"/>
      <c r="C4" s="267"/>
      <c r="D4" s="267"/>
      <c r="E4" s="267"/>
      <c r="F4" s="267"/>
      <c r="G4" s="267"/>
      <c r="I4" s="710"/>
      <c r="J4" s="710"/>
      <c r="K4" s="710"/>
      <c r="L4" s="710"/>
      <c r="M4" s="710"/>
      <c r="N4" s="710"/>
      <c r="O4" s="710"/>
      <c r="P4" s="710"/>
      <c r="Q4" s="710"/>
      <c r="R4" s="710"/>
      <c r="S4" s="710"/>
      <c r="T4" s="710"/>
      <c r="U4" s="710"/>
      <c r="V4" s="710"/>
      <c r="W4" s="710"/>
      <c r="X4" s="710"/>
      <c r="Y4" s="710"/>
      <c r="Z4" s="710"/>
      <c r="AA4" s="710"/>
      <c r="AB4" s="710"/>
      <c r="AC4" s="710"/>
      <c r="AD4" s="710"/>
      <c r="AE4" s="772" t="s">
        <v>383</v>
      </c>
      <c r="AF4" s="773"/>
      <c r="AG4" s="773"/>
      <c r="AH4" s="773"/>
      <c r="AI4" s="773"/>
      <c r="AJ4" s="773"/>
      <c r="AK4" s="773"/>
      <c r="AL4" s="776"/>
      <c r="AM4" s="392"/>
      <c r="AN4" s="392"/>
      <c r="AO4" s="392"/>
      <c r="AP4" s="392"/>
      <c r="AQ4" s="392"/>
      <c r="AR4" s="392"/>
      <c r="AS4" s="392"/>
      <c r="AT4" s="392"/>
      <c r="AU4" s="392"/>
      <c r="AV4" s="392"/>
      <c r="AW4" s="392"/>
      <c r="AX4" s="392"/>
    </row>
    <row r="5" spans="1:73" ht="9.75" customHeight="1">
      <c r="A5" s="176"/>
      <c r="B5" s="176"/>
      <c r="C5" s="176"/>
      <c r="D5" s="176"/>
      <c r="E5" s="176"/>
      <c r="F5" s="176"/>
    </row>
    <row r="6" spans="1:73" ht="9.75" customHeight="1">
      <c r="A6" s="176"/>
      <c r="B6" s="176"/>
      <c r="C6" s="176"/>
      <c r="D6" s="176"/>
      <c r="E6" s="176"/>
      <c r="F6" s="176"/>
    </row>
    <row r="7" spans="1:73" ht="21" customHeight="1">
      <c r="A7" s="697" t="s">
        <v>373</v>
      </c>
      <c r="B7" s="702"/>
      <c r="C7" s="702"/>
      <c r="D7" s="702"/>
      <c r="E7" s="702"/>
      <c r="F7" s="702"/>
      <c r="G7" s="702"/>
      <c r="H7" s="702"/>
      <c r="I7" s="711" t="s">
        <v>179</v>
      </c>
      <c r="J7" s="717"/>
      <c r="K7" s="717"/>
      <c r="L7" s="717"/>
      <c r="M7" s="717"/>
      <c r="N7" s="724"/>
      <c r="O7" s="726" t="s">
        <v>375</v>
      </c>
      <c r="P7" s="729"/>
      <c r="Q7" s="729"/>
      <c r="R7" s="729"/>
      <c r="S7" s="729"/>
      <c r="T7" s="729"/>
      <c r="U7" s="733"/>
      <c r="V7" s="736"/>
      <c r="W7" s="744" t="s">
        <v>51</v>
      </c>
      <c r="X7" s="754"/>
      <c r="Y7" s="754"/>
      <c r="Z7" s="754"/>
      <c r="AA7" s="754"/>
      <c r="AB7" s="754"/>
      <c r="AC7" s="763"/>
      <c r="AD7" s="744" t="s">
        <v>386</v>
      </c>
      <c r="AE7" s="754"/>
      <c r="AF7" s="754"/>
      <c r="AG7" s="754"/>
      <c r="AH7" s="754"/>
      <c r="AI7" s="754"/>
      <c r="AJ7" s="763"/>
      <c r="AK7" s="775" t="s">
        <v>248</v>
      </c>
      <c r="AL7" s="777"/>
      <c r="AM7" s="777"/>
      <c r="AN7" s="777"/>
      <c r="AO7" s="777"/>
      <c r="AP7" s="777"/>
      <c r="AQ7" s="778"/>
      <c r="AR7" s="779" t="s">
        <v>387</v>
      </c>
      <c r="AS7" s="754"/>
      <c r="AT7" s="754"/>
      <c r="AU7" s="754"/>
      <c r="AV7" s="754"/>
      <c r="AW7" s="754"/>
      <c r="AX7" s="763"/>
    </row>
    <row r="8" spans="1:73" ht="21" customHeight="1">
      <c r="A8" s="698"/>
      <c r="B8" s="703"/>
      <c r="C8" s="703"/>
      <c r="D8" s="703"/>
      <c r="E8" s="703"/>
      <c r="F8" s="703"/>
      <c r="G8" s="703"/>
      <c r="H8" s="703"/>
      <c r="I8" s="712"/>
      <c r="J8" s="718"/>
      <c r="K8" s="718"/>
      <c r="L8" s="718"/>
      <c r="M8" s="718"/>
      <c r="N8" s="725"/>
      <c r="O8" s="727"/>
      <c r="P8" s="730"/>
      <c r="Q8" s="730"/>
      <c r="R8" s="730"/>
      <c r="S8" s="730"/>
      <c r="T8" s="730"/>
      <c r="U8" s="734"/>
      <c r="V8" s="737" t="s">
        <v>243</v>
      </c>
      <c r="W8" s="745">
        <v>1</v>
      </c>
      <c r="X8" s="755">
        <v>2</v>
      </c>
      <c r="Y8" s="755">
        <v>3</v>
      </c>
      <c r="Z8" s="755">
        <v>4</v>
      </c>
      <c r="AA8" s="755">
        <v>5</v>
      </c>
      <c r="AB8" s="755">
        <v>6</v>
      </c>
      <c r="AC8" s="764">
        <v>7</v>
      </c>
      <c r="AD8" s="745">
        <v>8</v>
      </c>
      <c r="AE8" s="755">
        <v>9</v>
      </c>
      <c r="AF8" s="755">
        <v>10</v>
      </c>
      <c r="AG8" s="755">
        <v>11</v>
      </c>
      <c r="AH8" s="755">
        <v>12</v>
      </c>
      <c r="AI8" s="755">
        <v>13</v>
      </c>
      <c r="AJ8" s="764">
        <v>14</v>
      </c>
      <c r="AK8" s="752">
        <v>15</v>
      </c>
      <c r="AL8" s="759">
        <v>16</v>
      </c>
      <c r="AM8" s="759">
        <v>17</v>
      </c>
      <c r="AN8" s="759">
        <v>18</v>
      </c>
      <c r="AO8" s="759">
        <v>19</v>
      </c>
      <c r="AP8" s="759">
        <v>20</v>
      </c>
      <c r="AQ8" s="769">
        <v>21</v>
      </c>
      <c r="AR8" s="780">
        <v>22</v>
      </c>
      <c r="AS8" s="755">
        <v>23</v>
      </c>
      <c r="AT8" s="755">
        <v>24</v>
      </c>
      <c r="AU8" s="755">
        <v>25</v>
      </c>
      <c r="AV8" s="755">
        <v>26</v>
      </c>
      <c r="AW8" s="755">
        <v>27</v>
      </c>
      <c r="AX8" s="764">
        <v>28</v>
      </c>
    </row>
    <row r="9" spans="1:73" ht="48" customHeight="1">
      <c r="A9" s="698"/>
      <c r="B9" s="703"/>
      <c r="C9" s="703"/>
      <c r="D9" s="703"/>
      <c r="E9" s="703"/>
      <c r="F9" s="703"/>
      <c r="G9" s="703"/>
      <c r="H9" s="703"/>
      <c r="I9" s="713" t="s">
        <v>358</v>
      </c>
      <c r="J9" s="719"/>
      <c r="K9" s="721"/>
      <c r="L9" s="713" t="s">
        <v>144</v>
      </c>
      <c r="M9" s="719"/>
      <c r="N9" s="721"/>
      <c r="O9" s="728"/>
      <c r="P9" s="731"/>
      <c r="Q9" s="731"/>
      <c r="R9" s="731"/>
      <c r="S9" s="731"/>
      <c r="T9" s="731"/>
      <c r="U9" s="735"/>
      <c r="V9" s="738"/>
      <c r="W9" s="746"/>
      <c r="X9" s="586" t="b">
        <f t="shared" ref="X9:AX9" si="0">IF(W9="月","火",IF(W9="火","水",IF(W9="水","木",IF(W9="木","金",IF(W9="金","土",IF(W9="土","日",IF(W9="日","月")))))))</f>
        <v>0</v>
      </c>
      <c r="Y9" s="586" t="b">
        <f t="shared" si="0"/>
        <v>0</v>
      </c>
      <c r="Z9" s="586" t="b">
        <f t="shared" si="0"/>
        <v>0</v>
      </c>
      <c r="AA9" s="586" t="b">
        <f t="shared" si="0"/>
        <v>0</v>
      </c>
      <c r="AB9" s="586" t="b">
        <f t="shared" si="0"/>
        <v>0</v>
      </c>
      <c r="AC9" s="586" t="b">
        <f t="shared" si="0"/>
        <v>0</v>
      </c>
      <c r="AD9" s="586" t="b">
        <f t="shared" si="0"/>
        <v>0</v>
      </c>
      <c r="AE9" s="586" t="b">
        <f t="shared" si="0"/>
        <v>0</v>
      </c>
      <c r="AF9" s="586" t="b">
        <f t="shared" si="0"/>
        <v>0</v>
      </c>
      <c r="AG9" s="586" t="b">
        <f t="shared" si="0"/>
        <v>0</v>
      </c>
      <c r="AH9" s="586" t="b">
        <f t="shared" si="0"/>
        <v>0</v>
      </c>
      <c r="AI9" s="586" t="b">
        <f t="shared" si="0"/>
        <v>0</v>
      </c>
      <c r="AJ9" s="774" t="b">
        <f t="shared" si="0"/>
        <v>0</v>
      </c>
      <c r="AK9" s="601" t="b">
        <f t="shared" si="0"/>
        <v>0</v>
      </c>
      <c r="AL9" s="586" t="b">
        <f t="shared" si="0"/>
        <v>0</v>
      </c>
      <c r="AM9" s="586" t="b">
        <f t="shared" si="0"/>
        <v>0</v>
      </c>
      <c r="AN9" s="586" t="b">
        <f t="shared" si="0"/>
        <v>0</v>
      </c>
      <c r="AO9" s="586" t="b">
        <f t="shared" si="0"/>
        <v>0</v>
      </c>
      <c r="AP9" s="586" t="b">
        <f t="shared" si="0"/>
        <v>0</v>
      </c>
      <c r="AQ9" s="592" t="b">
        <f t="shared" si="0"/>
        <v>0</v>
      </c>
      <c r="AR9" s="737" t="b">
        <f t="shared" si="0"/>
        <v>0</v>
      </c>
      <c r="AS9" s="586" t="b">
        <f t="shared" si="0"/>
        <v>0</v>
      </c>
      <c r="AT9" s="586" t="b">
        <f t="shared" si="0"/>
        <v>0</v>
      </c>
      <c r="AU9" s="586" t="b">
        <f t="shared" si="0"/>
        <v>0</v>
      </c>
      <c r="AV9" s="586" t="b">
        <f t="shared" si="0"/>
        <v>0</v>
      </c>
      <c r="AW9" s="586" t="b">
        <f t="shared" si="0"/>
        <v>0</v>
      </c>
      <c r="AX9" s="774" t="b">
        <f t="shared" si="0"/>
        <v>0</v>
      </c>
      <c r="BR9" s="787" t="s">
        <v>154</v>
      </c>
      <c r="BS9" s="787" t="s">
        <v>390</v>
      </c>
      <c r="BT9" s="789" t="s">
        <v>364</v>
      </c>
      <c r="BU9" s="176" t="s">
        <v>50</v>
      </c>
    </row>
    <row r="10" spans="1:73" s="696" customFormat="1" ht="30" customHeight="1">
      <c r="A10" s="699" t="s">
        <v>364</v>
      </c>
      <c r="B10" s="704"/>
      <c r="C10" s="704"/>
      <c r="D10" s="704"/>
      <c r="E10" s="704"/>
      <c r="F10" s="704"/>
      <c r="G10" s="704"/>
      <c r="H10" s="707"/>
      <c r="I10" s="714" t="s">
        <v>154</v>
      </c>
      <c r="J10" s="720"/>
      <c r="K10" s="722"/>
      <c r="L10" s="723" t="s">
        <v>112</v>
      </c>
      <c r="M10" s="720"/>
      <c r="N10" s="722"/>
      <c r="O10" s="591" t="s">
        <v>397</v>
      </c>
      <c r="P10" s="732"/>
      <c r="Q10" s="732"/>
      <c r="R10" s="732"/>
      <c r="S10" s="732"/>
      <c r="T10" s="732"/>
      <c r="U10" s="600"/>
      <c r="V10" s="739" t="s">
        <v>57</v>
      </c>
      <c r="W10" s="795">
        <v>0.875</v>
      </c>
      <c r="X10" s="801">
        <v>0</v>
      </c>
      <c r="Y10" s="806"/>
      <c r="Z10" s="806"/>
      <c r="AA10" s="806"/>
      <c r="AB10" s="806"/>
      <c r="AC10" s="810"/>
      <c r="AD10" s="795">
        <v>0.875</v>
      </c>
      <c r="AE10" s="801">
        <v>0</v>
      </c>
      <c r="AF10" s="806"/>
      <c r="AG10" s="806"/>
      <c r="AH10" s="806"/>
      <c r="AI10" s="806"/>
      <c r="AJ10" s="810"/>
      <c r="AK10" s="795">
        <v>0.875</v>
      </c>
      <c r="AL10" s="801">
        <v>0</v>
      </c>
      <c r="AM10" s="806"/>
      <c r="AN10" s="806"/>
      <c r="AO10" s="806"/>
      <c r="AP10" s="806"/>
      <c r="AQ10" s="810"/>
      <c r="AR10" s="795">
        <v>0.875</v>
      </c>
      <c r="AS10" s="801">
        <v>0</v>
      </c>
      <c r="AT10" s="806"/>
      <c r="AU10" s="806"/>
      <c r="AV10" s="806"/>
      <c r="AW10" s="806"/>
      <c r="AX10" s="810"/>
      <c r="BR10" s="788" t="s">
        <v>78</v>
      </c>
      <c r="BS10" s="788" t="s">
        <v>112</v>
      </c>
      <c r="BT10" s="790" t="s">
        <v>124</v>
      </c>
      <c r="BU10" s="696" t="s">
        <v>269</v>
      </c>
    </row>
    <row r="11" spans="1:73" s="696" customFormat="1" ht="30" customHeight="1">
      <c r="A11" s="700"/>
      <c r="B11" s="705"/>
      <c r="C11" s="705"/>
      <c r="D11" s="705"/>
      <c r="E11" s="705"/>
      <c r="F11" s="705"/>
      <c r="G11" s="705"/>
      <c r="H11" s="708"/>
      <c r="I11" s="715"/>
      <c r="J11" s="595"/>
      <c r="K11" s="601"/>
      <c r="L11" s="592"/>
      <c r="M11" s="595"/>
      <c r="N11" s="601"/>
      <c r="O11" s="592"/>
      <c r="P11" s="595"/>
      <c r="Q11" s="595"/>
      <c r="R11" s="595"/>
      <c r="S11" s="595"/>
      <c r="T11" s="595"/>
      <c r="U11" s="601"/>
      <c r="V11" s="740" t="s">
        <v>378</v>
      </c>
      <c r="W11" s="796">
        <v>1</v>
      </c>
      <c r="X11" s="802">
        <v>0.25</v>
      </c>
      <c r="Y11" s="807"/>
      <c r="Z11" s="807"/>
      <c r="AA11" s="807"/>
      <c r="AB11" s="807"/>
      <c r="AC11" s="811"/>
      <c r="AD11" s="796">
        <v>1</v>
      </c>
      <c r="AE11" s="802">
        <v>0.25</v>
      </c>
      <c r="AF11" s="807"/>
      <c r="AG11" s="807"/>
      <c r="AH11" s="807"/>
      <c r="AI11" s="807"/>
      <c r="AJ11" s="811"/>
      <c r="AK11" s="796">
        <v>1</v>
      </c>
      <c r="AL11" s="802">
        <v>0.25</v>
      </c>
      <c r="AM11" s="807"/>
      <c r="AN11" s="807"/>
      <c r="AO11" s="807"/>
      <c r="AP11" s="807"/>
      <c r="AQ11" s="811"/>
      <c r="AR11" s="796">
        <v>1</v>
      </c>
      <c r="AS11" s="802">
        <v>0.25</v>
      </c>
      <c r="AT11" s="807"/>
      <c r="AU11" s="807"/>
      <c r="AV11" s="807"/>
      <c r="AW11" s="807"/>
      <c r="AX11" s="811"/>
      <c r="BR11" s="788"/>
      <c r="BS11" s="788"/>
      <c r="BT11" s="788"/>
      <c r="BU11" s="696" t="s">
        <v>382</v>
      </c>
    </row>
    <row r="12" spans="1:73" s="696" customFormat="1" ht="30" customHeight="1">
      <c r="A12" s="699" t="s">
        <v>364</v>
      </c>
      <c r="B12" s="704"/>
      <c r="C12" s="704"/>
      <c r="D12" s="704"/>
      <c r="E12" s="704"/>
      <c r="F12" s="704"/>
      <c r="G12" s="704"/>
      <c r="H12" s="707"/>
      <c r="I12" s="714" t="s">
        <v>154</v>
      </c>
      <c r="J12" s="720"/>
      <c r="K12" s="722"/>
      <c r="L12" s="723" t="s">
        <v>112</v>
      </c>
      <c r="M12" s="720"/>
      <c r="N12" s="722"/>
      <c r="O12" s="592" t="s">
        <v>398</v>
      </c>
      <c r="P12" s="595"/>
      <c r="Q12" s="595"/>
      <c r="R12" s="595"/>
      <c r="S12" s="595"/>
      <c r="T12" s="595"/>
      <c r="U12" s="601"/>
      <c r="V12" s="791" t="s">
        <v>57</v>
      </c>
      <c r="W12" s="797"/>
      <c r="X12" s="803">
        <v>0.875</v>
      </c>
      <c r="Y12" s="803">
        <v>0</v>
      </c>
      <c r="Z12" s="809"/>
      <c r="AA12" s="809"/>
      <c r="AB12" s="809"/>
      <c r="AC12" s="812"/>
      <c r="AD12" s="797"/>
      <c r="AE12" s="803">
        <v>0.875</v>
      </c>
      <c r="AF12" s="803">
        <v>0</v>
      </c>
      <c r="AG12" s="809"/>
      <c r="AH12" s="809"/>
      <c r="AI12" s="809"/>
      <c r="AJ12" s="812"/>
      <c r="AK12" s="797"/>
      <c r="AL12" s="803">
        <v>0.875</v>
      </c>
      <c r="AM12" s="803">
        <v>0</v>
      </c>
      <c r="AN12" s="809"/>
      <c r="AO12" s="809"/>
      <c r="AP12" s="809"/>
      <c r="AQ12" s="812"/>
      <c r="AR12" s="797"/>
      <c r="AS12" s="803">
        <v>0.875</v>
      </c>
      <c r="AT12" s="803">
        <v>0</v>
      </c>
      <c r="AU12" s="809"/>
      <c r="AV12" s="809"/>
      <c r="AW12" s="809"/>
      <c r="AX12" s="812"/>
      <c r="BU12" s="696" t="s">
        <v>211</v>
      </c>
    </row>
    <row r="13" spans="1:73" s="696" customFormat="1" ht="30" customHeight="1">
      <c r="A13" s="700"/>
      <c r="B13" s="705"/>
      <c r="C13" s="705"/>
      <c r="D13" s="705"/>
      <c r="E13" s="705"/>
      <c r="F13" s="705"/>
      <c r="G13" s="705"/>
      <c r="H13" s="708"/>
      <c r="I13" s="715"/>
      <c r="J13" s="595"/>
      <c r="K13" s="601"/>
      <c r="L13" s="592"/>
      <c r="M13" s="595"/>
      <c r="N13" s="601"/>
      <c r="O13" s="592"/>
      <c r="P13" s="595"/>
      <c r="Q13" s="595"/>
      <c r="R13" s="595"/>
      <c r="S13" s="595"/>
      <c r="T13" s="595"/>
      <c r="U13" s="601"/>
      <c r="V13" s="792" t="s">
        <v>378</v>
      </c>
      <c r="W13" s="798"/>
      <c r="X13" s="802">
        <v>1</v>
      </c>
      <c r="Y13" s="802">
        <v>0.25</v>
      </c>
      <c r="Z13" s="807"/>
      <c r="AA13" s="807"/>
      <c r="AB13" s="807"/>
      <c r="AC13" s="811"/>
      <c r="AD13" s="798"/>
      <c r="AE13" s="802">
        <v>1</v>
      </c>
      <c r="AF13" s="802">
        <v>0.25</v>
      </c>
      <c r="AG13" s="807"/>
      <c r="AH13" s="807"/>
      <c r="AI13" s="807"/>
      <c r="AJ13" s="811"/>
      <c r="AK13" s="798"/>
      <c r="AL13" s="802">
        <v>1</v>
      </c>
      <c r="AM13" s="802">
        <v>0.25</v>
      </c>
      <c r="AN13" s="807"/>
      <c r="AO13" s="807"/>
      <c r="AP13" s="807"/>
      <c r="AQ13" s="811"/>
      <c r="AR13" s="798"/>
      <c r="AS13" s="802">
        <v>1</v>
      </c>
      <c r="AT13" s="802">
        <v>0.25</v>
      </c>
      <c r="AU13" s="807"/>
      <c r="AV13" s="807"/>
      <c r="AW13" s="807"/>
      <c r="AX13" s="811"/>
      <c r="BU13" s="696" t="s">
        <v>393</v>
      </c>
    </row>
    <row r="14" spans="1:73" s="696" customFormat="1" ht="30" customHeight="1">
      <c r="A14" s="699" t="s">
        <v>364</v>
      </c>
      <c r="B14" s="704"/>
      <c r="C14" s="704"/>
      <c r="D14" s="704"/>
      <c r="E14" s="704"/>
      <c r="F14" s="704"/>
      <c r="G14" s="704"/>
      <c r="H14" s="707"/>
      <c r="I14" s="714" t="s">
        <v>154</v>
      </c>
      <c r="J14" s="720"/>
      <c r="K14" s="722"/>
      <c r="L14" s="723" t="s">
        <v>112</v>
      </c>
      <c r="M14" s="720"/>
      <c r="N14" s="722"/>
      <c r="O14" s="592" t="s">
        <v>400</v>
      </c>
      <c r="P14" s="595"/>
      <c r="Q14" s="595"/>
      <c r="R14" s="595"/>
      <c r="S14" s="595"/>
      <c r="T14" s="595"/>
      <c r="U14" s="601"/>
      <c r="V14" s="793" t="s">
        <v>57</v>
      </c>
      <c r="W14" s="799"/>
      <c r="X14" s="804"/>
      <c r="Y14" s="801">
        <v>0.875</v>
      </c>
      <c r="Z14" s="801">
        <v>0</v>
      </c>
      <c r="AA14" s="804"/>
      <c r="AB14" s="808"/>
      <c r="AC14" s="813"/>
      <c r="AD14" s="799"/>
      <c r="AE14" s="804"/>
      <c r="AF14" s="801">
        <v>0.875</v>
      </c>
      <c r="AG14" s="801">
        <v>0</v>
      </c>
      <c r="AH14" s="804"/>
      <c r="AI14" s="808"/>
      <c r="AJ14" s="813"/>
      <c r="AK14" s="799"/>
      <c r="AL14" s="804"/>
      <c r="AM14" s="801">
        <v>0.875</v>
      </c>
      <c r="AN14" s="801">
        <v>0</v>
      </c>
      <c r="AO14" s="804"/>
      <c r="AP14" s="808"/>
      <c r="AQ14" s="813"/>
      <c r="AR14" s="799"/>
      <c r="AS14" s="804"/>
      <c r="AT14" s="801">
        <v>0.875</v>
      </c>
      <c r="AU14" s="801">
        <v>0</v>
      </c>
      <c r="AV14" s="804"/>
      <c r="AW14" s="808"/>
      <c r="AX14" s="813"/>
      <c r="BU14" s="696" t="s">
        <v>394</v>
      </c>
    </row>
    <row r="15" spans="1:73" s="696" customFormat="1" ht="30" customHeight="1">
      <c r="A15" s="700"/>
      <c r="B15" s="705"/>
      <c r="C15" s="705"/>
      <c r="D15" s="705"/>
      <c r="E15" s="705"/>
      <c r="F15" s="705"/>
      <c r="G15" s="705"/>
      <c r="H15" s="708"/>
      <c r="I15" s="715"/>
      <c r="J15" s="595"/>
      <c r="K15" s="601"/>
      <c r="L15" s="592"/>
      <c r="M15" s="595"/>
      <c r="N15" s="601"/>
      <c r="O15" s="592"/>
      <c r="P15" s="595"/>
      <c r="Q15" s="595"/>
      <c r="R15" s="595"/>
      <c r="S15" s="595"/>
      <c r="T15" s="595"/>
      <c r="U15" s="601"/>
      <c r="V15" s="723" t="s">
        <v>378</v>
      </c>
      <c r="W15" s="800"/>
      <c r="X15" s="805"/>
      <c r="Y15" s="802">
        <v>1</v>
      </c>
      <c r="Z15" s="802">
        <v>0.25</v>
      </c>
      <c r="AA15" s="805"/>
      <c r="AB15" s="805"/>
      <c r="AC15" s="814"/>
      <c r="AD15" s="800"/>
      <c r="AE15" s="805"/>
      <c r="AF15" s="802">
        <v>1</v>
      </c>
      <c r="AG15" s="802">
        <v>0.25</v>
      </c>
      <c r="AH15" s="805"/>
      <c r="AI15" s="805"/>
      <c r="AJ15" s="814"/>
      <c r="AK15" s="800"/>
      <c r="AL15" s="805"/>
      <c r="AM15" s="802">
        <v>1</v>
      </c>
      <c r="AN15" s="802">
        <v>0.25</v>
      </c>
      <c r="AO15" s="805"/>
      <c r="AP15" s="805"/>
      <c r="AQ15" s="814"/>
      <c r="AR15" s="800"/>
      <c r="AS15" s="805"/>
      <c r="AT15" s="802">
        <v>1</v>
      </c>
      <c r="AU15" s="802">
        <v>0.25</v>
      </c>
      <c r="AV15" s="805"/>
      <c r="AW15" s="805"/>
      <c r="AX15" s="814"/>
      <c r="BU15" s="696" t="s">
        <v>295</v>
      </c>
    </row>
    <row r="16" spans="1:73" s="696" customFormat="1" ht="30" customHeight="1">
      <c r="A16" s="699" t="s">
        <v>364</v>
      </c>
      <c r="B16" s="704"/>
      <c r="C16" s="704"/>
      <c r="D16" s="704"/>
      <c r="E16" s="704"/>
      <c r="F16" s="704"/>
      <c r="G16" s="704"/>
      <c r="H16" s="707"/>
      <c r="I16" s="714" t="s">
        <v>154</v>
      </c>
      <c r="J16" s="720"/>
      <c r="K16" s="722"/>
      <c r="L16" s="723" t="s">
        <v>112</v>
      </c>
      <c r="M16" s="720"/>
      <c r="N16" s="722"/>
      <c r="O16" s="592" t="s">
        <v>109</v>
      </c>
      <c r="P16" s="595"/>
      <c r="Q16" s="595"/>
      <c r="R16" s="595"/>
      <c r="S16" s="595"/>
      <c r="T16" s="595"/>
      <c r="U16" s="601"/>
      <c r="V16" s="791" t="s">
        <v>57</v>
      </c>
      <c r="W16" s="797"/>
      <c r="X16" s="806"/>
      <c r="Y16" s="806"/>
      <c r="Z16" s="801">
        <v>0.875</v>
      </c>
      <c r="AA16" s="801">
        <v>0</v>
      </c>
      <c r="AB16" s="809"/>
      <c r="AC16" s="812"/>
      <c r="AD16" s="797"/>
      <c r="AE16" s="806"/>
      <c r="AF16" s="806"/>
      <c r="AG16" s="801">
        <v>0.875</v>
      </c>
      <c r="AH16" s="801">
        <v>0</v>
      </c>
      <c r="AI16" s="809"/>
      <c r="AJ16" s="812"/>
      <c r="AK16" s="797"/>
      <c r="AL16" s="806"/>
      <c r="AM16" s="806"/>
      <c r="AN16" s="801">
        <v>0.875</v>
      </c>
      <c r="AO16" s="801">
        <v>0</v>
      </c>
      <c r="AP16" s="809"/>
      <c r="AQ16" s="812"/>
      <c r="AR16" s="797"/>
      <c r="AS16" s="806"/>
      <c r="AT16" s="806"/>
      <c r="AU16" s="801">
        <v>0.875</v>
      </c>
      <c r="AV16" s="801">
        <v>0</v>
      </c>
      <c r="AW16" s="809"/>
      <c r="AX16" s="812"/>
    </row>
    <row r="17" spans="1:50" s="696" customFormat="1" ht="30" customHeight="1">
      <c r="A17" s="700"/>
      <c r="B17" s="705"/>
      <c r="C17" s="705"/>
      <c r="D17" s="705"/>
      <c r="E17" s="705"/>
      <c r="F17" s="705"/>
      <c r="G17" s="705"/>
      <c r="H17" s="708"/>
      <c r="I17" s="715"/>
      <c r="J17" s="595"/>
      <c r="K17" s="601"/>
      <c r="L17" s="592"/>
      <c r="M17" s="595"/>
      <c r="N17" s="601"/>
      <c r="O17" s="592"/>
      <c r="P17" s="595"/>
      <c r="Q17" s="595"/>
      <c r="R17" s="595"/>
      <c r="S17" s="595"/>
      <c r="T17" s="595"/>
      <c r="U17" s="601"/>
      <c r="V17" s="792" t="s">
        <v>378</v>
      </c>
      <c r="W17" s="798"/>
      <c r="X17" s="807"/>
      <c r="Y17" s="807"/>
      <c r="Z17" s="802">
        <v>1</v>
      </c>
      <c r="AA17" s="802">
        <v>0.25</v>
      </c>
      <c r="AB17" s="807"/>
      <c r="AC17" s="811"/>
      <c r="AD17" s="798"/>
      <c r="AE17" s="807"/>
      <c r="AF17" s="807"/>
      <c r="AG17" s="802">
        <v>1</v>
      </c>
      <c r="AH17" s="802">
        <v>0.25</v>
      </c>
      <c r="AI17" s="807"/>
      <c r="AJ17" s="811"/>
      <c r="AK17" s="798"/>
      <c r="AL17" s="807"/>
      <c r="AM17" s="807"/>
      <c r="AN17" s="802">
        <v>1</v>
      </c>
      <c r="AO17" s="802">
        <v>0.25</v>
      </c>
      <c r="AP17" s="807"/>
      <c r="AQ17" s="811"/>
      <c r="AR17" s="798"/>
      <c r="AS17" s="807"/>
      <c r="AT17" s="807"/>
      <c r="AU17" s="802">
        <v>1</v>
      </c>
      <c r="AV17" s="802">
        <v>0.25</v>
      </c>
      <c r="AW17" s="807"/>
      <c r="AX17" s="811"/>
    </row>
    <row r="18" spans="1:50" s="696" customFormat="1" ht="30" customHeight="1">
      <c r="A18" s="699" t="s">
        <v>364</v>
      </c>
      <c r="B18" s="704"/>
      <c r="C18" s="704"/>
      <c r="D18" s="704"/>
      <c r="E18" s="704"/>
      <c r="F18" s="704"/>
      <c r="G18" s="704"/>
      <c r="H18" s="707"/>
      <c r="I18" s="714" t="s">
        <v>154</v>
      </c>
      <c r="J18" s="720"/>
      <c r="K18" s="722"/>
      <c r="L18" s="723" t="s">
        <v>112</v>
      </c>
      <c r="M18" s="720"/>
      <c r="N18" s="722"/>
      <c r="O18" s="592" t="s">
        <v>118</v>
      </c>
      <c r="P18" s="595"/>
      <c r="Q18" s="595"/>
      <c r="R18" s="595"/>
      <c r="S18" s="595"/>
      <c r="T18" s="595"/>
      <c r="U18" s="601"/>
      <c r="V18" s="794" t="s">
        <v>57</v>
      </c>
      <c r="W18" s="799"/>
      <c r="X18" s="808"/>
      <c r="Y18" s="808"/>
      <c r="Z18" s="808"/>
      <c r="AA18" s="801">
        <v>0.875</v>
      </c>
      <c r="AB18" s="801">
        <v>0</v>
      </c>
      <c r="AC18" s="813"/>
      <c r="AD18" s="799"/>
      <c r="AE18" s="808"/>
      <c r="AF18" s="808"/>
      <c r="AG18" s="808"/>
      <c r="AH18" s="801">
        <v>0.875</v>
      </c>
      <c r="AI18" s="801">
        <v>0</v>
      </c>
      <c r="AJ18" s="813"/>
      <c r="AK18" s="799"/>
      <c r="AL18" s="808"/>
      <c r="AM18" s="808"/>
      <c r="AN18" s="808"/>
      <c r="AO18" s="801">
        <v>0.875</v>
      </c>
      <c r="AP18" s="801">
        <v>0</v>
      </c>
      <c r="AQ18" s="813"/>
      <c r="AR18" s="799"/>
      <c r="AS18" s="808"/>
      <c r="AT18" s="808"/>
      <c r="AU18" s="808"/>
      <c r="AV18" s="801">
        <v>0.875</v>
      </c>
      <c r="AW18" s="801">
        <v>0</v>
      </c>
      <c r="AX18" s="813"/>
    </row>
    <row r="19" spans="1:50" s="696" customFormat="1" ht="30" customHeight="1">
      <c r="A19" s="700"/>
      <c r="B19" s="705"/>
      <c r="C19" s="705"/>
      <c r="D19" s="705"/>
      <c r="E19" s="705"/>
      <c r="F19" s="705"/>
      <c r="G19" s="705"/>
      <c r="H19" s="708"/>
      <c r="I19" s="715"/>
      <c r="J19" s="595"/>
      <c r="K19" s="601"/>
      <c r="L19" s="592"/>
      <c r="M19" s="595"/>
      <c r="N19" s="601"/>
      <c r="O19" s="592"/>
      <c r="P19" s="595"/>
      <c r="Q19" s="595"/>
      <c r="R19" s="595"/>
      <c r="S19" s="595"/>
      <c r="T19" s="595"/>
      <c r="U19" s="601"/>
      <c r="V19" s="723" t="s">
        <v>378</v>
      </c>
      <c r="W19" s="800"/>
      <c r="X19" s="805"/>
      <c r="Y19" s="805"/>
      <c r="Z19" s="805"/>
      <c r="AA19" s="802">
        <v>1</v>
      </c>
      <c r="AB19" s="802">
        <v>0.25</v>
      </c>
      <c r="AC19" s="814"/>
      <c r="AD19" s="800"/>
      <c r="AE19" s="805"/>
      <c r="AF19" s="805"/>
      <c r="AG19" s="805"/>
      <c r="AH19" s="802">
        <v>1</v>
      </c>
      <c r="AI19" s="802">
        <v>0.25</v>
      </c>
      <c r="AJ19" s="814"/>
      <c r="AK19" s="800"/>
      <c r="AL19" s="805"/>
      <c r="AM19" s="805"/>
      <c r="AN19" s="805"/>
      <c r="AO19" s="802">
        <v>1</v>
      </c>
      <c r="AP19" s="802">
        <v>0.25</v>
      </c>
      <c r="AQ19" s="814"/>
      <c r="AR19" s="800"/>
      <c r="AS19" s="805"/>
      <c r="AT19" s="805"/>
      <c r="AU19" s="805"/>
      <c r="AV19" s="802">
        <v>1</v>
      </c>
      <c r="AW19" s="802">
        <v>0.25</v>
      </c>
      <c r="AX19" s="814"/>
    </row>
    <row r="20" spans="1:50" s="696" customFormat="1" ht="30" customHeight="1">
      <c r="A20" s="699" t="s">
        <v>364</v>
      </c>
      <c r="B20" s="704"/>
      <c r="C20" s="704"/>
      <c r="D20" s="704"/>
      <c r="E20" s="704"/>
      <c r="F20" s="704"/>
      <c r="G20" s="704"/>
      <c r="H20" s="707"/>
      <c r="I20" s="714" t="s">
        <v>154</v>
      </c>
      <c r="J20" s="720"/>
      <c r="K20" s="722"/>
      <c r="L20" s="723" t="s">
        <v>112</v>
      </c>
      <c r="M20" s="720"/>
      <c r="N20" s="722"/>
      <c r="O20" s="592" t="s">
        <v>402</v>
      </c>
      <c r="P20" s="595"/>
      <c r="Q20" s="595"/>
      <c r="R20" s="595"/>
      <c r="S20" s="595"/>
      <c r="T20" s="595"/>
      <c r="U20" s="601"/>
      <c r="V20" s="791" t="s">
        <v>57</v>
      </c>
      <c r="W20" s="797"/>
      <c r="X20" s="809"/>
      <c r="Y20" s="809"/>
      <c r="Z20" s="809"/>
      <c r="AA20" s="809"/>
      <c r="AB20" s="801">
        <v>0.875</v>
      </c>
      <c r="AC20" s="815">
        <v>0</v>
      </c>
      <c r="AD20" s="797"/>
      <c r="AE20" s="809"/>
      <c r="AF20" s="809"/>
      <c r="AG20" s="809"/>
      <c r="AH20" s="809"/>
      <c r="AI20" s="801">
        <v>0.875</v>
      </c>
      <c r="AJ20" s="815">
        <v>0</v>
      </c>
      <c r="AK20" s="797"/>
      <c r="AL20" s="809"/>
      <c r="AM20" s="809"/>
      <c r="AN20" s="809"/>
      <c r="AO20" s="809"/>
      <c r="AP20" s="801">
        <v>0.875</v>
      </c>
      <c r="AQ20" s="815">
        <v>0</v>
      </c>
      <c r="AR20" s="797"/>
      <c r="AS20" s="809"/>
      <c r="AT20" s="809"/>
      <c r="AU20" s="809"/>
      <c r="AV20" s="809"/>
      <c r="AW20" s="801">
        <v>0.875</v>
      </c>
      <c r="AX20" s="815">
        <v>0</v>
      </c>
    </row>
    <row r="21" spans="1:50" s="696" customFormat="1" ht="30" customHeight="1">
      <c r="A21" s="700"/>
      <c r="B21" s="705"/>
      <c r="C21" s="705"/>
      <c r="D21" s="705"/>
      <c r="E21" s="705"/>
      <c r="F21" s="705"/>
      <c r="G21" s="705"/>
      <c r="H21" s="708"/>
      <c r="I21" s="715"/>
      <c r="J21" s="595"/>
      <c r="K21" s="601"/>
      <c r="L21" s="592"/>
      <c r="M21" s="595"/>
      <c r="N21" s="601"/>
      <c r="O21" s="592"/>
      <c r="P21" s="595"/>
      <c r="Q21" s="595"/>
      <c r="R21" s="595"/>
      <c r="S21" s="595"/>
      <c r="T21" s="595"/>
      <c r="U21" s="601"/>
      <c r="V21" s="792" t="s">
        <v>378</v>
      </c>
      <c r="W21" s="798"/>
      <c r="X21" s="807"/>
      <c r="Y21" s="807"/>
      <c r="Z21" s="807"/>
      <c r="AA21" s="807"/>
      <c r="AB21" s="802">
        <v>1</v>
      </c>
      <c r="AC21" s="816">
        <v>0.25</v>
      </c>
      <c r="AD21" s="798"/>
      <c r="AE21" s="807"/>
      <c r="AF21" s="807"/>
      <c r="AG21" s="807"/>
      <c r="AH21" s="807"/>
      <c r="AI21" s="802">
        <v>1</v>
      </c>
      <c r="AJ21" s="816">
        <v>0.25</v>
      </c>
      <c r="AK21" s="798"/>
      <c r="AL21" s="807"/>
      <c r="AM21" s="807"/>
      <c r="AN21" s="807"/>
      <c r="AO21" s="807"/>
      <c r="AP21" s="802">
        <v>1</v>
      </c>
      <c r="AQ21" s="816">
        <v>0.25</v>
      </c>
      <c r="AR21" s="798"/>
      <c r="AS21" s="807"/>
      <c r="AT21" s="807"/>
      <c r="AU21" s="807"/>
      <c r="AV21" s="807"/>
      <c r="AW21" s="802">
        <v>1</v>
      </c>
      <c r="AX21" s="816">
        <v>0.25</v>
      </c>
    </row>
    <row r="22" spans="1:50" s="696" customFormat="1" ht="30" customHeight="1">
      <c r="A22" s="699" t="s">
        <v>364</v>
      </c>
      <c r="B22" s="704"/>
      <c r="C22" s="704"/>
      <c r="D22" s="704"/>
      <c r="E22" s="704"/>
      <c r="F22" s="704"/>
      <c r="G22" s="704"/>
      <c r="H22" s="707"/>
      <c r="I22" s="714" t="s">
        <v>154</v>
      </c>
      <c r="J22" s="720"/>
      <c r="K22" s="722"/>
      <c r="L22" s="723" t="s">
        <v>112</v>
      </c>
      <c r="M22" s="720"/>
      <c r="N22" s="722"/>
      <c r="O22" s="592" t="s">
        <v>193</v>
      </c>
      <c r="P22" s="595"/>
      <c r="Q22" s="595"/>
      <c r="R22" s="595"/>
      <c r="S22" s="595"/>
      <c r="T22" s="595"/>
      <c r="U22" s="601"/>
      <c r="V22" s="741" t="s">
        <v>57</v>
      </c>
      <c r="W22" s="799"/>
      <c r="X22" s="804"/>
      <c r="Y22" s="804"/>
      <c r="Z22" s="804"/>
      <c r="AA22" s="804"/>
      <c r="AB22" s="808"/>
      <c r="AC22" s="817">
        <v>0.875</v>
      </c>
      <c r="AD22" s="819">
        <v>0</v>
      </c>
      <c r="AE22" s="808"/>
      <c r="AF22" s="808"/>
      <c r="AG22" s="808"/>
      <c r="AH22" s="808"/>
      <c r="AI22" s="808"/>
      <c r="AJ22" s="817">
        <v>0.875</v>
      </c>
      <c r="AK22" s="819">
        <v>0</v>
      </c>
      <c r="AL22" s="808"/>
      <c r="AM22" s="808"/>
      <c r="AN22" s="808"/>
      <c r="AO22" s="808"/>
      <c r="AP22" s="808"/>
      <c r="AQ22" s="817">
        <v>0.875</v>
      </c>
      <c r="AR22" s="819">
        <v>0</v>
      </c>
      <c r="AS22" s="808"/>
      <c r="AT22" s="808"/>
      <c r="AU22" s="808"/>
      <c r="AV22" s="808"/>
      <c r="AW22" s="808"/>
      <c r="AX22" s="813"/>
    </row>
    <row r="23" spans="1:50" s="696" customFormat="1" ht="30" customHeight="1">
      <c r="A23" s="700"/>
      <c r="B23" s="705"/>
      <c r="C23" s="705"/>
      <c r="D23" s="705"/>
      <c r="E23" s="705"/>
      <c r="F23" s="705"/>
      <c r="G23" s="705"/>
      <c r="H23" s="708"/>
      <c r="I23" s="715"/>
      <c r="J23" s="595"/>
      <c r="K23" s="601"/>
      <c r="L23" s="592"/>
      <c r="M23" s="595"/>
      <c r="N23" s="601"/>
      <c r="O23" s="592"/>
      <c r="P23" s="595"/>
      <c r="Q23" s="595"/>
      <c r="R23" s="595"/>
      <c r="S23" s="595"/>
      <c r="T23" s="595"/>
      <c r="U23" s="601"/>
      <c r="V23" s="688" t="s">
        <v>378</v>
      </c>
      <c r="W23" s="800"/>
      <c r="X23" s="805"/>
      <c r="Y23" s="805"/>
      <c r="Z23" s="805"/>
      <c r="AA23" s="805"/>
      <c r="AB23" s="805"/>
      <c r="AC23" s="818">
        <v>1</v>
      </c>
      <c r="AD23" s="820">
        <v>0.25</v>
      </c>
      <c r="AE23" s="805"/>
      <c r="AF23" s="805"/>
      <c r="AG23" s="805"/>
      <c r="AH23" s="805"/>
      <c r="AI23" s="805"/>
      <c r="AJ23" s="818">
        <v>1</v>
      </c>
      <c r="AK23" s="820">
        <v>0.25</v>
      </c>
      <c r="AL23" s="805"/>
      <c r="AM23" s="805"/>
      <c r="AN23" s="805"/>
      <c r="AO23" s="805"/>
      <c r="AP23" s="805"/>
      <c r="AQ23" s="818">
        <v>1</v>
      </c>
      <c r="AR23" s="820">
        <v>0.25</v>
      </c>
      <c r="AS23" s="805"/>
      <c r="AT23" s="805"/>
      <c r="AU23" s="805"/>
      <c r="AV23" s="805"/>
      <c r="AW23" s="805"/>
      <c r="AX23" s="814"/>
    </row>
    <row r="24" spans="1:50" s="696" customFormat="1" ht="30" customHeight="1">
      <c r="A24" s="699"/>
      <c r="B24" s="704"/>
      <c r="C24" s="704"/>
      <c r="D24" s="704"/>
      <c r="E24" s="704"/>
      <c r="F24" s="704"/>
      <c r="G24" s="704"/>
      <c r="H24" s="707"/>
      <c r="I24" s="714"/>
      <c r="J24" s="720"/>
      <c r="K24" s="722"/>
      <c r="L24" s="723"/>
      <c r="M24" s="720"/>
      <c r="N24" s="722"/>
      <c r="O24" s="592"/>
      <c r="P24" s="595"/>
      <c r="Q24" s="595"/>
      <c r="R24" s="595"/>
      <c r="S24" s="595"/>
      <c r="T24" s="595"/>
      <c r="U24" s="601"/>
      <c r="V24" s="739" t="s">
        <v>57</v>
      </c>
      <c r="W24" s="749"/>
      <c r="X24" s="761"/>
      <c r="Y24" s="761"/>
      <c r="Z24" s="761"/>
      <c r="AA24" s="761"/>
      <c r="AB24" s="761"/>
      <c r="AC24" s="767"/>
      <c r="AD24" s="749"/>
      <c r="AE24" s="761"/>
      <c r="AF24" s="761"/>
      <c r="AG24" s="761"/>
      <c r="AH24" s="761"/>
      <c r="AI24" s="761"/>
      <c r="AJ24" s="767"/>
      <c r="AK24" s="749"/>
      <c r="AL24" s="761"/>
      <c r="AM24" s="761"/>
      <c r="AN24" s="761"/>
      <c r="AO24" s="761"/>
      <c r="AP24" s="761"/>
      <c r="AQ24" s="767"/>
      <c r="AR24" s="783"/>
      <c r="AS24" s="761"/>
      <c r="AT24" s="761"/>
      <c r="AU24" s="761"/>
      <c r="AV24" s="761"/>
      <c r="AW24" s="761"/>
      <c r="AX24" s="767"/>
    </row>
    <row r="25" spans="1:50" s="696" customFormat="1" ht="30" customHeight="1">
      <c r="A25" s="700"/>
      <c r="B25" s="705"/>
      <c r="C25" s="705"/>
      <c r="D25" s="705"/>
      <c r="E25" s="705"/>
      <c r="F25" s="705"/>
      <c r="G25" s="705"/>
      <c r="H25" s="708"/>
      <c r="I25" s="715"/>
      <c r="J25" s="595"/>
      <c r="K25" s="601"/>
      <c r="L25" s="592"/>
      <c r="M25" s="595"/>
      <c r="N25" s="601"/>
      <c r="O25" s="592"/>
      <c r="P25" s="595"/>
      <c r="Q25" s="595"/>
      <c r="R25" s="595"/>
      <c r="S25" s="595"/>
      <c r="T25" s="595"/>
      <c r="U25" s="601"/>
      <c r="V25" s="740" t="s">
        <v>378</v>
      </c>
      <c r="W25" s="750"/>
      <c r="X25" s="757"/>
      <c r="Y25" s="757"/>
      <c r="Z25" s="757"/>
      <c r="AA25" s="757"/>
      <c r="AB25" s="757"/>
      <c r="AC25" s="766"/>
      <c r="AD25" s="750"/>
      <c r="AE25" s="757"/>
      <c r="AF25" s="757"/>
      <c r="AG25" s="757"/>
      <c r="AH25" s="757"/>
      <c r="AI25" s="757"/>
      <c r="AJ25" s="766"/>
      <c r="AK25" s="750"/>
      <c r="AL25" s="757"/>
      <c r="AM25" s="757"/>
      <c r="AN25" s="757"/>
      <c r="AO25" s="757"/>
      <c r="AP25" s="757"/>
      <c r="AQ25" s="766"/>
      <c r="AR25" s="782"/>
      <c r="AS25" s="757"/>
      <c r="AT25" s="757"/>
      <c r="AU25" s="757"/>
      <c r="AV25" s="757"/>
      <c r="AW25" s="757"/>
      <c r="AX25" s="766"/>
    </row>
    <row r="26" spans="1:50" s="696" customFormat="1" ht="30" customHeight="1">
      <c r="A26" s="699"/>
      <c r="B26" s="704"/>
      <c r="C26" s="704"/>
      <c r="D26" s="704"/>
      <c r="E26" s="704"/>
      <c r="F26" s="704"/>
      <c r="G26" s="704"/>
      <c r="H26" s="707"/>
      <c r="I26" s="714"/>
      <c r="J26" s="720"/>
      <c r="K26" s="722"/>
      <c r="L26" s="723"/>
      <c r="M26" s="720"/>
      <c r="N26" s="722"/>
      <c r="O26" s="592"/>
      <c r="P26" s="595"/>
      <c r="Q26" s="595"/>
      <c r="R26" s="595"/>
      <c r="S26" s="595"/>
      <c r="T26" s="595"/>
      <c r="U26" s="601"/>
      <c r="V26" s="741" t="s">
        <v>57</v>
      </c>
      <c r="W26" s="751"/>
      <c r="X26" s="760"/>
      <c r="Y26" s="760"/>
      <c r="Z26" s="760"/>
      <c r="AA26" s="760"/>
      <c r="AB26" s="760"/>
      <c r="AC26" s="768"/>
      <c r="AD26" s="751"/>
      <c r="AE26" s="760"/>
      <c r="AF26" s="760"/>
      <c r="AG26" s="760"/>
      <c r="AH26" s="760"/>
      <c r="AI26" s="760"/>
      <c r="AJ26" s="768"/>
      <c r="AK26" s="751"/>
      <c r="AL26" s="760"/>
      <c r="AM26" s="760"/>
      <c r="AN26" s="760"/>
      <c r="AO26" s="760"/>
      <c r="AP26" s="760"/>
      <c r="AQ26" s="768"/>
      <c r="AR26" s="784"/>
      <c r="AS26" s="760"/>
      <c r="AT26" s="760"/>
      <c r="AU26" s="760"/>
      <c r="AV26" s="760"/>
      <c r="AW26" s="760"/>
      <c r="AX26" s="768"/>
    </row>
    <row r="27" spans="1:50" s="696" customFormat="1" ht="30" customHeight="1">
      <c r="A27" s="701"/>
      <c r="B27" s="706"/>
      <c r="C27" s="706"/>
      <c r="D27" s="706"/>
      <c r="E27" s="706"/>
      <c r="F27" s="706"/>
      <c r="G27" s="706"/>
      <c r="H27" s="709"/>
      <c r="I27" s="716"/>
      <c r="J27" s="596"/>
      <c r="K27" s="602"/>
      <c r="L27" s="593"/>
      <c r="M27" s="596"/>
      <c r="N27" s="602"/>
      <c r="O27" s="593"/>
      <c r="P27" s="596"/>
      <c r="Q27" s="596"/>
      <c r="R27" s="596"/>
      <c r="S27" s="596"/>
      <c r="T27" s="596"/>
      <c r="U27" s="602"/>
      <c r="V27" s="743" t="s">
        <v>378</v>
      </c>
      <c r="W27" s="753"/>
      <c r="X27" s="762"/>
      <c r="Y27" s="762"/>
      <c r="Z27" s="762"/>
      <c r="AA27" s="762"/>
      <c r="AB27" s="762"/>
      <c r="AC27" s="770"/>
      <c r="AD27" s="753"/>
      <c r="AE27" s="762"/>
      <c r="AF27" s="762"/>
      <c r="AG27" s="762"/>
      <c r="AH27" s="762"/>
      <c r="AI27" s="762"/>
      <c r="AJ27" s="770"/>
      <c r="AK27" s="753"/>
      <c r="AL27" s="762"/>
      <c r="AM27" s="762"/>
      <c r="AN27" s="762"/>
      <c r="AO27" s="762"/>
      <c r="AP27" s="762"/>
      <c r="AQ27" s="770"/>
      <c r="AR27" s="786"/>
      <c r="AS27" s="762"/>
      <c r="AT27" s="762"/>
      <c r="AU27" s="762"/>
      <c r="AV27" s="762"/>
      <c r="AW27" s="762"/>
      <c r="AX27" s="770"/>
    </row>
    <row r="28" spans="1:50">
      <c r="A28" s="176"/>
      <c r="B28" s="176"/>
      <c r="C28" s="176"/>
      <c r="D28" s="176"/>
      <c r="E28" s="176"/>
      <c r="F28" s="176"/>
    </row>
    <row r="29" spans="1:50">
      <c r="A29" s="176"/>
      <c r="B29" s="176"/>
      <c r="C29" s="176"/>
      <c r="D29" s="176"/>
      <c r="E29" s="176"/>
      <c r="F29" s="176"/>
    </row>
    <row r="30" spans="1:50">
      <c r="A30" s="176"/>
      <c r="B30" s="176"/>
      <c r="C30" s="176"/>
      <c r="D30" s="176"/>
      <c r="E30" s="176"/>
      <c r="F30" s="176"/>
    </row>
    <row r="31" spans="1:50">
      <c r="A31" s="176"/>
      <c r="B31" s="176"/>
      <c r="C31" s="176"/>
      <c r="D31" s="176"/>
      <c r="E31" s="176"/>
      <c r="F31" s="176"/>
    </row>
    <row r="32" spans="1:50">
      <c r="A32" s="176"/>
      <c r="B32" s="176"/>
      <c r="C32" s="176"/>
      <c r="D32" s="176"/>
      <c r="E32" s="176"/>
      <c r="F32" s="176"/>
    </row>
    <row r="33" spans="1:6">
      <c r="A33" s="176"/>
      <c r="B33" s="176"/>
      <c r="C33" s="176"/>
      <c r="D33" s="176"/>
      <c r="E33" s="176"/>
      <c r="F33" s="176"/>
    </row>
  </sheetData>
  <mergeCells count="48">
    <mergeCell ref="I2:AX2"/>
    <mergeCell ref="AE4:AL4"/>
    <mergeCell ref="AM4:AX4"/>
    <mergeCell ref="W7:AC7"/>
    <mergeCell ref="AD7:AJ7"/>
    <mergeCell ref="AK7:AQ7"/>
    <mergeCell ref="AR7:AX7"/>
    <mergeCell ref="I9:K9"/>
    <mergeCell ref="L9:N9"/>
    <mergeCell ref="A7:H9"/>
    <mergeCell ref="I7:N8"/>
    <mergeCell ref="O7:U9"/>
    <mergeCell ref="A10:H11"/>
    <mergeCell ref="I10:K11"/>
    <mergeCell ref="L10:N11"/>
    <mergeCell ref="O10:U11"/>
    <mergeCell ref="A12:H13"/>
    <mergeCell ref="I12:K13"/>
    <mergeCell ref="L12:N13"/>
    <mergeCell ref="O12:U13"/>
    <mergeCell ref="A14:H15"/>
    <mergeCell ref="I14:K15"/>
    <mergeCell ref="L14:N15"/>
    <mergeCell ref="O14:U15"/>
    <mergeCell ref="A16:H17"/>
    <mergeCell ref="I16:K17"/>
    <mergeCell ref="L16:N17"/>
    <mergeCell ref="O16:U17"/>
    <mergeCell ref="A18:H19"/>
    <mergeCell ref="I18:K19"/>
    <mergeCell ref="L18:N19"/>
    <mergeCell ref="O18:U19"/>
    <mergeCell ref="A20:H21"/>
    <mergeCell ref="I20:K21"/>
    <mergeCell ref="L20:N21"/>
    <mergeCell ref="O20:U21"/>
    <mergeCell ref="A22:H23"/>
    <mergeCell ref="I22:K23"/>
    <mergeCell ref="L22:N23"/>
    <mergeCell ref="O22:U23"/>
    <mergeCell ref="A24:H25"/>
    <mergeCell ref="I24:K25"/>
    <mergeCell ref="L24:N25"/>
    <mergeCell ref="O24:U25"/>
    <mergeCell ref="A26:H27"/>
    <mergeCell ref="I26:K27"/>
    <mergeCell ref="L26:N27"/>
    <mergeCell ref="O26:U27"/>
  </mergeCells>
  <phoneticPr fontId="8"/>
  <dataValidations count="4">
    <dataValidation type="list" allowBlank="1" showDropDown="0" showInputMessage="1" showErrorMessage="1" sqref="I10:K27">
      <formula1>$BR$9:$BR$10</formula1>
    </dataValidation>
    <dataValidation type="list" allowBlank="1" showDropDown="0" showInputMessage="1" showErrorMessage="1" sqref="L10:N27">
      <formula1>$BS$9:$BS$10</formula1>
    </dataValidation>
    <dataValidation type="list" allowBlank="1" showDropDown="0" showInputMessage="1" showErrorMessage="1" sqref="W9">
      <formula1>$BU$9:$BU$15</formula1>
    </dataValidation>
    <dataValidation type="list" allowBlank="1" showDropDown="0" showInputMessage="1" showErrorMessage="1" sqref="A10:H27">
      <formula1>$BT$9:$BT$10</formula1>
    </dataValidation>
  </dataValidations>
  <pageMargins left="0.70866141732283472" right="0.70866141732283472" top="0.74803149606299213" bottom="0.74803149606299213" header="0.31496062992125984" footer="0.31496062992125984"/>
  <pageSetup paperSize="9" scale="54" fitToWidth="1" fitToHeight="1" orientation="landscape" usePrinterDefaults="1" r:id="rId1"/>
  <colBreaks count="1" manualBreakCount="1">
    <brk id="50"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J57"/>
  <sheetViews>
    <sheetView view="pageBreakPreview" zoomScaleSheetLayoutView="100" workbookViewId="0">
      <selection activeCell="E13" sqref="E13"/>
    </sheetView>
  </sheetViews>
  <sheetFormatPr defaultColWidth="9" defaultRowHeight="13.5"/>
  <cols>
    <col min="1" max="1" width="28.625" style="360" customWidth="1"/>
    <col min="2" max="3" width="3.125" style="360" customWidth="1"/>
    <col min="4" max="4" width="23.625" style="360" customWidth="1"/>
    <col min="5" max="5" width="10.375" style="360" customWidth="1"/>
    <col min="6" max="6" width="7.5" style="360" customWidth="1"/>
    <col min="7" max="7" width="35.625" style="360" customWidth="1"/>
    <col min="8" max="8" width="9.125" style="360" customWidth="1"/>
    <col min="9" max="16384" width="9" style="360"/>
  </cols>
  <sheetData>
    <row r="1" spans="1:10" ht="21" customHeight="1">
      <c r="A1" s="176" t="s">
        <v>695</v>
      </c>
      <c r="H1" s="868"/>
    </row>
    <row r="2" spans="1:10" ht="36" customHeight="1">
      <c r="A2" s="333" t="s">
        <v>88</v>
      </c>
      <c r="B2" s="333"/>
      <c r="C2" s="333"/>
      <c r="D2" s="333"/>
      <c r="E2" s="333"/>
      <c r="F2" s="333"/>
      <c r="G2" s="333"/>
      <c r="H2" s="333"/>
      <c r="I2" s="878"/>
      <c r="J2" s="878"/>
    </row>
    <row r="3" spans="1:10" ht="21" customHeight="1">
      <c r="A3" s="289"/>
      <c r="B3" s="289"/>
      <c r="C3" s="289"/>
      <c r="D3" s="289"/>
      <c r="E3" s="856" t="s">
        <v>607</v>
      </c>
      <c r="F3" s="858"/>
      <c r="G3" s="860" t="s">
        <v>471</v>
      </c>
      <c r="H3" s="869"/>
    </row>
    <row r="4" spans="1:10" ht="9.75" customHeight="1">
      <c r="A4" s="333"/>
      <c r="B4" s="333"/>
      <c r="C4" s="333"/>
      <c r="D4" s="333"/>
      <c r="E4" s="333"/>
      <c r="F4" s="333"/>
      <c r="G4" s="333"/>
      <c r="H4" s="333"/>
    </row>
    <row r="5" spans="1:10" ht="24.95" customHeight="1">
      <c r="A5" s="823" t="s">
        <v>697</v>
      </c>
      <c r="B5" s="840"/>
      <c r="C5" s="840"/>
      <c r="D5" s="840"/>
      <c r="E5" s="840"/>
      <c r="F5" s="840"/>
      <c r="G5" s="840"/>
      <c r="H5" s="870"/>
    </row>
    <row r="6" spans="1:10" ht="16.5" customHeight="1">
      <c r="A6" s="824"/>
      <c r="B6" s="824"/>
      <c r="C6" s="824"/>
      <c r="D6" s="824"/>
      <c r="E6" s="824"/>
      <c r="F6" s="824"/>
      <c r="G6" s="824"/>
      <c r="H6" s="824"/>
    </row>
    <row r="7" spans="1:10" ht="30" customHeight="1">
      <c r="A7" s="825" t="s">
        <v>700</v>
      </c>
      <c r="B7" s="841"/>
      <c r="C7" s="849"/>
      <c r="D7" s="849"/>
      <c r="E7" s="849"/>
      <c r="F7" s="849"/>
      <c r="G7" s="849"/>
      <c r="H7" s="871"/>
    </row>
    <row r="8" spans="1:10" ht="30" customHeight="1">
      <c r="A8" s="826" t="s">
        <v>204</v>
      </c>
      <c r="B8" s="842" t="s">
        <v>702</v>
      </c>
      <c r="C8" s="850"/>
      <c r="D8" s="850"/>
      <c r="E8" s="850"/>
      <c r="F8" s="850"/>
      <c r="G8" s="850"/>
      <c r="H8" s="872"/>
    </row>
    <row r="9" spans="1:10" ht="30" customHeight="1">
      <c r="A9" s="827" t="s">
        <v>704</v>
      </c>
      <c r="B9" s="843" t="s">
        <v>706</v>
      </c>
      <c r="C9" s="851"/>
      <c r="D9" s="851"/>
      <c r="E9" s="851"/>
      <c r="F9" s="851"/>
      <c r="G9" s="851"/>
      <c r="H9" s="851"/>
    </row>
    <row r="10" spans="1:10" s="821" customFormat="1" ht="22.5" customHeight="1">
      <c r="A10" s="828" t="s">
        <v>708</v>
      </c>
    </row>
    <row r="11" spans="1:10" s="821" customFormat="1" ht="22.5" customHeight="1">
      <c r="A11" s="829" t="s">
        <v>709</v>
      </c>
      <c r="B11" s="844"/>
      <c r="C11" s="844"/>
      <c r="D11" s="844"/>
      <c r="E11" s="844"/>
      <c r="F11" s="844"/>
      <c r="G11" s="844"/>
      <c r="H11" s="844"/>
    </row>
    <row r="12" spans="1:10" s="821" customFormat="1" ht="8.25" customHeight="1">
      <c r="A12" s="830" t="s">
        <v>712</v>
      </c>
      <c r="B12" s="845"/>
      <c r="C12" s="852"/>
      <c r="D12" s="852"/>
      <c r="E12" s="852"/>
      <c r="F12" s="852"/>
      <c r="G12" s="852"/>
      <c r="H12" s="873" t="s">
        <v>507</v>
      </c>
    </row>
    <row r="13" spans="1:10" ht="13.5" customHeight="1">
      <c r="A13" s="831"/>
      <c r="B13" s="846"/>
      <c r="C13" s="821" t="s">
        <v>652</v>
      </c>
      <c r="D13" s="821"/>
      <c r="E13" s="821"/>
      <c r="F13" s="821"/>
      <c r="G13" s="861" t="s">
        <v>659</v>
      </c>
      <c r="H13" s="874"/>
    </row>
    <row r="14" spans="1:10" ht="52.5" customHeight="1">
      <c r="A14" s="831"/>
      <c r="B14" s="846"/>
      <c r="C14" s="853" t="s">
        <v>86</v>
      </c>
      <c r="D14" s="855" t="s">
        <v>307</v>
      </c>
      <c r="E14" s="857" t="s">
        <v>613</v>
      </c>
      <c r="F14" s="859"/>
      <c r="G14" s="861"/>
      <c r="H14" s="874"/>
    </row>
    <row r="15" spans="1:10" ht="52.5" customHeight="1">
      <c r="A15" s="831"/>
      <c r="B15" s="846"/>
      <c r="C15" s="853" t="s">
        <v>92</v>
      </c>
      <c r="D15" s="855" t="s">
        <v>619</v>
      </c>
      <c r="E15" s="857" t="s">
        <v>613</v>
      </c>
      <c r="F15" s="859"/>
      <c r="G15" s="862" t="s">
        <v>713</v>
      </c>
      <c r="H15" s="874"/>
    </row>
    <row r="16" spans="1:10" ht="7.5" customHeight="1">
      <c r="A16" s="831"/>
      <c r="B16" s="846"/>
      <c r="C16" s="821"/>
      <c r="D16" s="821"/>
      <c r="E16" s="821"/>
      <c r="F16" s="821"/>
      <c r="G16" s="821"/>
      <c r="H16" s="874"/>
    </row>
    <row r="17" spans="1:8" ht="8.25" customHeight="1">
      <c r="A17" s="832"/>
      <c r="B17" s="847"/>
      <c r="C17" s="844"/>
      <c r="D17" s="844"/>
      <c r="E17" s="844"/>
      <c r="F17" s="844"/>
      <c r="G17" s="844"/>
      <c r="H17" s="875"/>
    </row>
    <row r="18" spans="1:8" ht="21" customHeight="1">
      <c r="A18" s="833" t="s">
        <v>461</v>
      </c>
      <c r="B18" s="848"/>
      <c r="C18" s="854"/>
      <c r="D18" s="854"/>
      <c r="E18" s="854"/>
      <c r="F18" s="854"/>
      <c r="G18" s="854"/>
      <c r="H18" s="876"/>
    </row>
    <row r="19" spans="1:8" s="821" customFormat="1" ht="9" customHeight="1">
      <c r="A19" s="834" t="s">
        <v>717</v>
      </c>
      <c r="B19" s="845"/>
      <c r="C19" s="852"/>
      <c r="D19" s="852"/>
      <c r="E19" s="852"/>
      <c r="F19" s="852"/>
      <c r="G19" s="863"/>
      <c r="H19" s="873" t="s">
        <v>507</v>
      </c>
    </row>
    <row r="20" spans="1:8">
      <c r="A20" s="835"/>
      <c r="B20" s="846"/>
      <c r="C20" s="821" t="s">
        <v>652</v>
      </c>
      <c r="D20" s="821"/>
      <c r="E20" s="821"/>
      <c r="F20" s="821"/>
      <c r="G20" s="864"/>
      <c r="H20" s="874"/>
    </row>
    <row r="21" spans="1:8" ht="53.25" customHeight="1">
      <c r="A21" s="835"/>
      <c r="B21" s="846"/>
      <c r="C21" s="853" t="s">
        <v>86</v>
      </c>
      <c r="D21" s="855" t="s">
        <v>720</v>
      </c>
      <c r="E21" s="857" t="s">
        <v>613</v>
      </c>
      <c r="F21" s="859"/>
      <c r="G21" s="865" t="s">
        <v>437</v>
      </c>
      <c r="H21" s="874"/>
    </row>
    <row r="22" spans="1:8" ht="53.25" customHeight="1">
      <c r="A22" s="835"/>
      <c r="B22" s="846"/>
      <c r="C22" s="853" t="s">
        <v>92</v>
      </c>
      <c r="D22" s="855" t="s">
        <v>75</v>
      </c>
      <c r="E22" s="857" t="s">
        <v>613</v>
      </c>
      <c r="F22" s="859"/>
      <c r="G22" s="866" t="s">
        <v>82</v>
      </c>
      <c r="H22" s="874"/>
    </row>
    <row r="23" spans="1:8" ht="7.5" customHeight="1">
      <c r="A23" s="835"/>
      <c r="B23" s="846"/>
      <c r="C23" s="821"/>
      <c r="D23" s="821"/>
      <c r="E23" s="821"/>
      <c r="F23" s="821"/>
      <c r="G23" s="864"/>
      <c r="H23" s="874"/>
    </row>
    <row r="24" spans="1:8" ht="9" customHeight="1">
      <c r="A24" s="836"/>
      <c r="B24" s="847"/>
      <c r="C24" s="844"/>
      <c r="D24" s="844"/>
      <c r="E24" s="844"/>
      <c r="F24" s="844"/>
      <c r="G24" s="867"/>
      <c r="H24" s="875"/>
    </row>
    <row r="25" spans="1:8" ht="21.75" customHeight="1">
      <c r="A25" s="833" t="s">
        <v>722</v>
      </c>
      <c r="B25" s="821"/>
      <c r="C25" s="821"/>
      <c r="D25" s="821"/>
      <c r="E25" s="821"/>
      <c r="F25" s="821"/>
      <c r="G25" s="821"/>
      <c r="H25" s="877"/>
    </row>
    <row r="26" spans="1:8" s="821" customFormat="1" ht="6.75" customHeight="1">
      <c r="A26" s="835" t="s">
        <v>723</v>
      </c>
      <c r="B26" s="845"/>
      <c r="C26" s="852"/>
      <c r="D26" s="852"/>
      <c r="E26" s="852"/>
      <c r="F26" s="852"/>
      <c r="G26" s="852"/>
      <c r="H26" s="873" t="s">
        <v>507</v>
      </c>
    </row>
    <row r="27" spans="1:8" ht="13.5" customHeight="1">
      <c r="A27" s="835"/>
      <c r="B27" s="846"/>
      <c r="C27" s="821" t="s">
        <v>652</v>
      </c>
      <c r="D27" s="821"/>
      <c r="E27" s="821"/>
      <c r="F27" s="821"/>
      <c r="G27" s="861" t="s">
        <v>724</v>
      </c>
      <c r="H27" s="874"/>
    </row>
    <row r="28" spans="1:8" ht="52.5" customHeight="1">
      <c r="A28" s="835"/>
      <c r="B28" s="846"/>
      <c r="C28" s="853" t="s">
        <v>86</v>
      </c>
      <c r="D28" s="855" t="s">
        <v>307</v>
      </c>
      <c r="E28" s="857" t="s">
        <v>613</v>
      </c>
      <c r="F28" s="859"/>
      <c r="G28" s="861"/>
      <c r="H28" s="874"/>
    </row>
    <row r="29" spans="1:8" ht="52.5" customHeight="1">
      <c r="A29" s="835"/>
      <c r="B29" s="846"/>
      <c r="C29" s="853" t="s">
        <v>92</v>
      </c>
      <c r="D29" s="855" t="s">
        <v>162</v>
      </c>
      <c r="E29" s="857" t="s">
        <v>613</v>
      </c>
      <c r="F29" s="859"/>
      <c r="G29" s="862" t="s">
        <v>416</v>
      </c>
      <c r="H29" s="874"/>
    </row>
    <row r="30" spans="1:8" ht="8.25" customHeight="1">
      <c r="A30" s="835"/>
      <c r="B30" s="846"/>
      <c r="C30" s="821"/>
      <c r="D30" s="821"/>
      <c r="E30" s="821"/>
      <c r="F30" s="821"/>
      <c r="G30" s="821"/>
      <c r="H30" s="874"/>
    </row>
    <row r="31" spans="1:8" ht="7.5" customHeight="1">
      <c r="A31" s="836"/>
      <c r="B31" s="847"/>
      <c r="C31" s="844"/>
      <c r="D31" s="844"/>
      <c r="E31" s="844"/>
      <c r="F31" s="844"/>
      <c r="G31" s="844"/>
      <c r="H31" s="875"/>
    </row>
    <row r="33" spans="1:8" ht="15" customHeight="1">
      <c r="A33" s="837" t="s">
        <v>725</v>
      </c>
      <c r="B33" s="837"/>
      <c r="C33" s="837"/>
      <c r="D33" s="837"/>
      <c r="E33" s="837"/>
      <c r="F33" s="837"/>
      <c r="G33" s="837"/>
      <c r="H33" s="837"/>
    </row>
    <row r="34" spans="1:8" ht="15" customHeight="1">
      <c r="A34" s="837" t="s">
        <v>440</v>
      </c>
      <c r="B34" s="837"/>
      <c r="C34" s="837"/>
      <c r="D34" s="837"/>
      <c r="E34" s="837"/>
      <c r="F34" s="837"/>
      <c r="G34" s="837"/>
      <c r="H34" s="837"/>
    </row>
    <row r="35" spans="1:8" ht="15" customHeight="1">
      <c r="A35" s="837" t="s">
        <v>726</v>
      </c>
      <c r="B35" s="837"/>
      <c r="C35" s="837"/>
      <c r="D35" s="837"/>
      <c r="E35" s="837"/>
      <c r="F35" s="837"/>
      <c r="G35" s="837"/>
      <c r="H35" s="837"/>
    </row>
    <row r="36" spans="1:8" ht="15" customHeight="1">
      <c r="A36" s="837" t="s">
        <v>632</v>
      </c>
      <c r="B36" s="837"/>
      <c r="C36" s="837"/>
      <c r="D36" s="837"/>
      <c r="E36" s="837"/>
      <c r="F36" s="837"/>
      <c r="G36" s="837"/>
      <c r="H36" s="837"/>
    </row>
    <row r="37" spans="1:8" ht="15" customHeight="1">
      <c r="A37" s="837" t="s">
        <v>508</v>
      </c>
      <c r="B37" s="837"/>
      <c r="C37" s="837"/>
      <c r="D37" s="837"/>
      <c r="E37" s="837"/>
      <c r="F37" s="837"/>
      <c r="G37" s="837"/>
      <c r="H37" s="837"/>
    </row>
    <row r="38" spans="1:8" ht="15" customHeight="1">
      <c r="A38" s="837" t="s">
        <v>451</v>
      </c>
      <c r="B38" s="837"/>
      <c r="C38" s="837"/>
      <c r="D38" s="837"/>
      <c r="E38" s="837"/>
      <c r="F38" s="837"/>
      <c r="G38" s="837"/>
      <c r="H38" s="837"/>
    </row>
    <row r="39" spans="1:8" ht="15" customHeight="1">
      <c r="A39" s="837" t="s">
        <v>403</v>
      </c>
      <c r="B39" s="837"/>
      <c r="C39" s="837"/>
      <c r="D39" s="837"/>
      <c r="E39" s="837"/>
      <c r="F39" s="837"/>
      <c r="G39" s="837"/>
      <c r="H39" s="837"/>
    </row>
    <row r="40" spans="1:8" ht="15" customHeight="1">
      <c r="A40" s="837" t="s">
        <v>486</v>
      </c>
      <c r="B40" s="837"/>
      <c r="C40" s="837"/>
      <c r="D40" s="837"/>
      <c r="E40" s="837"/>
      <c r="F40" s="837"/>
      <c r="G40" s="837"/>
      <c r="H40" s="837"/>
    </row>
    <row r="41" spans="1:8" ht="15" customHeight="1">
      <c r="A41" s="837" t="s">
        <v>273</v>
      </c>
      <c r="B41" s="837"/>
      <c r="C41" s="837"/>
      <c r="D41" s="837"/>
      <c r="E41" s="837"/>
      <c r="F41" s="837"/>
      <c r="G41" s="837"/>
      <c r="H41" s="837"/>
    </row>
    <row r="42" spans="1:8" ht="15" customHeight="1">
      <c r="A42" s="837" t="s">
        <v>727</v>
      </c>
      <c r="B42" s="837"/>
      <c r="C42" s="837"/>
      <c r="D42" s="837"/>
      <c r="E42" s="837"/>
      <c r="F42" s="837"/>
      <c r="G42" s="837"/>
      <c r="H42" s="837"/>
    </row>
    <row r="43" spans="1:8" ht="15" customHeight="1">
      <c r="A43" s="837" t="s">
        <v>729</v>
      </c>
      <c r="B43" s="837"/>
      <c r="C43" s="837"/>
      <c r="D43" s="837"/>
      <c r="E43" s="837"/>
      <c r="F43" s="837"/>
      <c r="G43" s="837"/>
      <c r="H43" s="837"/>
    </row>
    <row r="44" spans="1:8" ht="15" customHeight="1">
      <c r="A44" s="837" t="s">
        <v>668</v>
      </c>
      <c r="B44" s="837"/>
      <c r="C44" s="837"/>
      <c r="D44" s="837"/>
      <c r="E44" s="837"/>
      <c r="F44" s="837"/>
      <c r="G44" s="837"/>
      <c r="H44" s="837"/>
    </row>
    <row r="45" spans="1:8" ht="15" customHeight="1">
      <c r="A45" s="837" t="s">
        <v>657</v>
      </c>
      <c r="B45" s="837"/>
      <c r="C45" s="837"/>
      <c r="D45" s="837"/>
      <c r="E45" s="837"/>
      <c r="F45" s="837"/>
      <c r="G45" s="837"/>
      <c r="H45" s="837"/>
    </row>
    <row r="46" spans="1:8" ht="15" customHeight="1">
      <c r="A46" s="837" t="s">
        <v>107</v>
      </c>
      <c r="B46" s="837"/>
      <c r="C46" s="837"/>
      <c r="D46" s="837"/>
      <c r="E46" s="837"/>
      <c r="F46" s="837"/>
      <c r="G46" s="837"/>
      <c r="H46" s="837"/>
    </row>
    <row r="47" spans="1:8" ht="39" customHeight="1">
      <c r="A47" s="838" t="s">
        <v>136</v>
      </c>
      <c r="B47" s="837"/>
      <c r="C47" s="837"/>
      <c r="D47" s="837"/>
      <c r="E47" s="837"/>
      <c r="F47" s="837"/>
      <c r="G47" s="837"/>
      <c r="H47" s="837"/>
    </row>
    <row r="48" spans="1:8" ht="30.75" customHeight="1">
      <c r="A48" s="838" t="s">
        <v>239</v>
      </c>
      <c r="B48" s="837"/>
      <c r="C48" s="837"/>
      <c r="D48" s="837"/>
      <c r="E48" s="837"/>
      <c r="F48" s="837"/>
      <c r="G48" s="837"/>
      <c r="H48" s="837"/>
    </row>
    <row r="49" spans="1:8" ht="39" customHeight="1">
      <c r="A49" s="838" t="s">
        <v>559</v>
      </c>
      <c r="B49" s="837"/>
      <c r="C49" s="837"/>
      <c r="D49" s="837"/>
      <c r="E49" s="837"/>
      <c r="F49" s="837"/>
      <c r="G49" s="837"/>
      <c r="H49" s="837"/>
    </row>
    <row r="50" spans="1:8" ht="15" customHeight="1">
      <c r="A50" s="837" t="s">
        <v>147</v>
      </c>
      <c r="B50" s="837"/>
      <c r="C50" s="837"/>
      <c r="D50" s="837"/>
      <c r="E50" s="837"/>
      <c r="F50" s="837"/>
      <c r="G50" s="837"/>
      <c r="H50" s="837"/>
    </row>
    <row r="51" spans="1:8" ht="15" customHeight="1">
      <c r="A51" s="837" t="s">
        <v>730</v>
      </c>
      <c r="B51" s="837"/>
      <c r="C51" s="837"/>
      <c r="D51" s="837"/>
      <c r="E51" s="837"/>
      <c r="F51" s="837"/>
      <c r="G51" s="837"/>
      <c r="H51" s="837"/>
    </row>
    <row r="52" spans="1:8" ht="15" customHeight="1">
      <c r="A52" s="837" t="s">
        <v>189</v>
      </c>
      <c r="B52" s="837"/>
      <c r="C52" s="837"/>
      <c r="D52" s="837"/>
      <c r="E52" s="837"/>
      <c r="F52" s="837"/>
      <c r="G52" s="837"/>
      <c r="H52" s="837"/>
    </row>
    <row r="53" spans="1:8" ht="15" customHeight="1">
      <c r="A53" s="837" t="s">
        <v>125</v>
      </c>
      <c r="B53" s="837"/>
      <c r="C53" s="837"/>
      <c r="D53" s="837"/>
      <c r="E53" s="837"/>
      <c r="F53" s="837"/>
      <c r="G53" s="837"/>
      <c r="H53" s="837"/>
    </row>
    <row r="54" spans="1:8" ht="15" customHeight="1">
      <c r="A54" s="837" t="s">
        <v>732</v>
      </c>
      <c r="B54" s="837"/>
      <c r="C54" s="837"/>
      <c r="D54" s="837"/>
      <c r="E54" s="837"/>
      <c r="F54" s="837"/>
      <c r="G54" s="837"/>
      <c r="H54" s="837"/>
    </row>
    <row r="55" spans="1:8" ht="15" customHeight="1">
      <c r="A55" s="837" t="s">
        <v>721</v>
      </c>
      <c r="B55" s="837"/>
      <c r="C55" s="837"/>
      <c r="D55" s="837"/>
      <c r="E55" s="837"/>
      <c r="F55" s="837"/>
      <c r="G55" s="837"/>
      <c r="H55" s="837"/>
    </row>
    <row r="56" spans="1:8" ht="15" customHeight="1">
      <c r="A56" s="837" t="s">
        <v>733</v>
      </c>
      <c r="B56" s="837"/>
      <c r="C56" s="837"/>
      <c r="D56" s="837"/>
      <c r="E56" s="837"/>
      <c r="F56" s="837"/>
      <c r="G56" s="837"/>
      <c r="H56" s="837"/>
    </row>
    <row r="57" spans="1:8" s="822" customFormat="1" ht="54" customHeight="1">
      <c r="A57" s="839" t="s">
        <v>194</v>
      </c>
      <c r="B57" s="839"/>
      <c r="C57" s="839"/>
      <c r="D57" s="839"/>
      <c r="E57" s="839"/>
      <c r="F57" s="839"/>
      <c r="G57" s="839"/>
      <c r="H57" s="839"/>
    </row>
  </sheetData>
  <mergeCells count="40">
    <mergeCell ref="A2:H2"/>
    <mergeCell ref="E3:F3"/>
    <mergeCell ref="G3:H3"/>
    <mergeCell ref="A5:H5"/>
    <mergeCell ref="B7:H7"/>
    <mergeCell ref="B8:H8"/>
    <mergeCell ref="B9:H9"/>
    <mergeCell ref="A33:H33"/>
    <mergeCell ref="A34:H34"/>
    <mergeCell ref="A35:H35"/>
    <mergeCell ref="A36:H36"/>
    <mergeCell ref="A37:H37"/>
    <mergeCell ref="A38:H38"/>
    <mergeCell ref="A39:H39"/>
    <mergeCell ref="A40:H40"/>
    <mergeCell ref="A41:H41"/>
    <mergeCell ref="A42:H42"/>
    <mergeCell ref="A43:H43"/>
    <mergeCell ref="A44:H44"/>
    <mergeCell ref="A45:H45"/>
    <mergeCell ref="A46:H46"/>
    <mergeCell ref="A47:H47"/>
    <mergeCell ref="A48:H48"/>
    <mergeCell ref="A49:H49"/>
    <mergeCell ref="A50:H50"/>
    <mergeCell ref="A51:H51"/>
    <mergeCell ref="A52:H52"/>
    <mergeCell ref="A53:H53"/>
    <mergeCell ref="A54:H54"/>
    <mergeCell ref="A55:H55"/>
    <mergeCell ref="A56:H56"/>
    <mergeCell ref="A57:H57"/>
    <mergeCell ref="A12:A17"/>
    <mergeCell ref="H12:H17"/>
    <mergeCell ref="G13:G14"/>
    <mergeCell ref="A19:A24"/>
    <mergeCell ref="H19:H24"/>
    <mergeCell ref="A26:A31"/>
    <mergeCell ref="H26:H31"/>
    <mergeCell ref="G27:G28"/>
  </mergeCells>
  <phoneticPr fontId="8"/>
  <printOptions horizontalCentered="1" verticalCentered="1"/>
  <pageMargins left="0.39374999999999999" right="0.39374999999999999" top="0.39374999999999999" bottom="0.39374999999999999" header="0.51180555555555496" footer="0.51180555555555496"/>
  <pageSetup paperSize="9" scale="69" fitToWidth="1" fitToHeight="1" orientation="portrait" usePrinterDefaults="1"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AE48"/>
  <sheetViews>
    <sheetView view="pageBreakPreview" zoomScale="80" zoomScaleNormal="75" zoomScaleSheetLayoutView="80" workbookViewId="0">
      <selection activeCell="A2" sqref="A2:AA2"/>
    </sheetView>
  </sheetViews>
  <sheetFormatPr defaultColWidth="9" defaultRowHeight="14.25"/>
  <cols>
    <col min="1" max="5" width="2.625" style="556" customWidth="1"/>
    <col min="6" max="7" width="2.625" style="176" customWidth="1"/>
    <col min="8" max="19" width="7.625" style="176" customWidth="1"/>
    <col min="20" max="23" width="2.75" style="176" customWidth="1"/>
    <col min="24" max="41" width="2.625" style="176" customWidth="1"/>
    <col min="42" max="16384" width="9" style="176"/>
  </cols>
  <sheetData>
    <row r="1" spans="1:31" ht="24.95" customHeight="1">
      <c r="AA1" s="557" t="s">
        <v>151</v>
      </c>
    </row>
    <row r="2" spans="1:31" ht="30" customHeight="1">
      <c r="A2" s="879" t="s">
        <v>468</v>
      </c>
      <c r="B2" s="879"/>
      <c r="C2" s="879"/>
      <c r="D2" s="879"/>
      <c r="E2" s="879"/>
      <c r="F2" s="879"/>
      <c r="G2" s="879"/>
      <c r="H2" s="879"/>
      <c r="I2" s="879"/>
      <c r="J2" s="879"/>
      <c r="K2" s="879"/>
      <c r="L2" s="879"/>
      <c r="M2" s="879"/>
      <c r="N2" s="879"/>
      <c r="O2" s="879"/>
      <c r="P2" s="879"/>
      <c r="Q2" s="879"/>
      <c r="R2" s="879"/>
      <c r="S2" s="879"/>
      <c r="T2" s="879"/>
      <c r="U2" s="879"/>
      <c r="V2" s="879"/>
      <c r="W2" s="879"/>
      <c r="X2" s="879"/>
      <c r="Y2" s="879"/>
      <c r="Z2" s="879"/>
      <c r="AA2" s="879"/>
      <c r="AD2" s="878"/>
      <c r="AE2" s="878"/>
    </row>
    <row r="3" spans="1:31" ht="9.75" customHeight="1">
      <c r="A3" s="267"/>
      <c r="B3" s="267"/>
      <c r="C3" s="267"/>
      <c r="D3" s="267"/>
      <c r="E3" s="267"/>
      <c r="F3" s="267"/>
      <c r="AC3" s="267"/>
      <c r="AD3" s="267"/>
      <c r="AE3" s="267"/>
    </row>
    <row r="4" spans="1:31" ht="24.95" customHeight="1">
      <c r="A4" s="384" t="s">
        <v>292</v>
      </c>
      <c r="B4" s="387"/>
      <c r="C4" s="387"/>
      <c r="D4" s="387"/>
      <c r="E4" s="387"/>
      <c r="F4" s="387"/>
      <c r="G4" s="387"/>
      <c r="H4" s="387"/>
      <c r="I4" s="387"/>
      <c r="J4" s="387"/>
      <c r="K4" s="387"/>
      <c r="L4" s="387"/>
      <c r="M4" s="645"/>
      <c r="N4" s="587"/>
      <c r="O4" s="392"/>
      <c r="P4" s="392"/>
      <c r="Q4" s="392"/>
      <c r="R4" s="392"/>
      <c r="S4" s="392"/>
      <c r="T4" s="392"/>
      <c r="U4" s="392"/>
      <c r="V4" s="392"/>
      <c r="W4" s="392"/>
      <c r="X4" s="392"/>
      <c r="Y4" s="392"/>
      <c r="Z4" s="392"/>
      <c r="AA4" s="403"/>
    </row>
    <row r="5" spans="1:31" ht="24.95" customHeight="1">
      <c r="A5" s="384" t="s">
        <v>383</v>
      </c>
      <c r="B5" s="387"/>
      <c r="C5" s="387"/>
      <c r="D5" s="387"/>
      <c r="E5" s="387"/>
      <c r="F5" s="387"/>
      <c r="G5" s="387"/>
      <c r="H5" s="387"/>
      <c r="I5" s="387"/>
      <c r="J5" s="387"/>
      <c r="K5" s="387"/>
      <c r="L5" s="387"/>
      <c r="M5" s="645"/>
      <c r="N5" s="587"/>
      <c r="O5" s="392"/>
      <c r="P5" s="392"/>
      <c r="Q5" s="392"/>
      <c r="R5" s="392"/>
      <c r="S5" s="392"/>
      <c r="T5" s="392"/>
      <c r="U5" s="392"/>
      <c r="V5" s="392"/>
      <c r="W5" s="392"/>
      <c r="X5" s="392"/>
      <c r="Y5" s="392"/>
      <c r="Z5" s="392"/>
      <c r="AA5" s="403"/>
    </row>
    <row r="6" spans="1:31" ht="24.95" customHeight="1">
      <c r="A6" s="880" t="s">
        <v>401</v>
      </c>
      <c r="B6" s="620"/>
      <c r="C6" s="620"/>
      <c r="D6" s="620"/>
      <c r="E6" s="620"/>
      <c r="F6" s="620"/>
      <c r="G6" s="620"/>
      <c r="H6" s="620"/>
      <c r="I6" s="620"/>
      <c r="J6" s="620"/>
      <c r="K6" s="620"/>
      <c r="L6" s="620"/>
      <c r="M6" s="634"/>
      <c r="N6" s="587"/>
      <c r="O6" s="392"/>
      <c r="P6" s="392"/>
      <c r="Q6" s="392"/>
      <c r="R6" s="392"/>
      <c r="S6" s="403"/>
      <c r="T6" s="384" t="s">
        <v>661</v>
      </c>
      <c r="U6" s="387"/>
      <c r="V6" s="387"/>
      <c r="W6" s="387"/>
      <c r="X6" s="387"/>
      <c r="Y6" s="387"/>
      <c r="Z6" s="387"/>
      <c r="AA6" s="609"/>
    </row>
    <row r="7" spans="1:31" ht="24.95" customHeight="1">
      <c r="A7" s="881" t="s">
        <v>157</v>
      </c>
      <c r="B7" s="588"/>
      <c r="C7" s="588"/>
      <c r="D7" s="588"/>
      <c r="E7" s="588"/>
      <c r="F7" s="588"/>
      <c r="G7" s="889"/>
      <c r="H7" s="880" t="s">
        <v>64</v>
      </c>
      <c r="I7" s="620"/>
      <c r="J7" s="620"/>
      <c r="K7" s="620"/>
      <c r="L7" s="620"/>
      <c r="M7" s="620"/>
      <c r="N7" s="620"/>
      <c r="O7" s="620"/>
      <c r="P7" s="620"/>
      <c r="Q7" s="620"/>
      <c r="R7" s="620"/>
      <c r="S7" s="898"/>
      <c r="T7" s="902" t="s">
        <v>735</v>
      </c>
      <c r="U7" s="906"/>
      <c r="V7" s="906"/>
      <c r="W7" s="909"/>
      <c r="X7" s="902" t="s">
        <v>654</v>
      </c>
      <c r="Y7" s="906"/>
      <c r="Z7" s="906"/>
      <c r="AA7" s="909"/>
    </row>
    <row r="8" spans="1:31" ht="50.1" customHeight="1">
      <c r="A8" s="882"/>
      <c r="B8" s="590"/>
      <c r="C8" s="590"/>
      <c r="D8" s="590"/>
      <c r="E8" s="590"/>
      <c r="F8" s="590"/>
      <c r="G8" s="890"/>
      <c r="H8" s="891" t="s">
        <v>736</v>
      </c>
      <c r="I8" s="895" t="s">
        <v>611</v>
      </c>
      <c r="J8" s="895" t="s">
        <v>692</v>
      </c>
      <c r="K8" s="895" t="s">
        <v>152</v>
      </c>
      <c r="L8" s="895" t="s">
        <v>500</v>
      </c>
      <c r="M8" s="895" t="s">
        <v>738</v>
      </c>
      <c r="N8" s="895" t="s">
        <v>262</v>
      </c>
      <c r="O8" s="895" t="s">
        <v>739</v>
      </c>
      <c r="P8" s="895" t="s">
        <v>27</v>
      </c>
      <c r="Q8" s="895" t="s">
        <v>711</v>
      </c>
      <c r="R8" s="895" t="s">
        <v>110</v>
      </c>
      <c r="S8" s="899" t="s">
        <v>220</v>
      </c>
      <c r="T8" s="903"/>
      <c r="U8" s="907"/>
      <c r="V8" s="907"/>
      <c r="W8" s="910"/>
      <c r="X8" s="903"/>
      <c r="Y8" s="907"/>
      <c r="Z8" s="907"/>
      <c r="AA8" s="910"/>
    </row>
    <row r="9" spans="1:31" ht="24.95" customHeight="1">
      <c r="A9" s="685"/>
      <c r="B9" s="687"/>
      <c r="C9" s="687"/>
      <c r="D9" s="687"/>
      <c r="E9" s="687"/>
      <c r="F9" s="687"/>
      <c r="G9" s="687"/>
      <c r="H9" s="892"/>
      <c r="I9" s="896"/>
      <c r="J9" s="896"/>
      <c r="K9" s="896"/>
      <c r="L9" s="896"/>
      <c r="M9" s="896"/>
      <c r="N9" s="896"/>
      <c r="O9" s="896"/>
      <c r="P9" s="896"/>
      <c r="Q9" s="896"/>
      <c r="R9" s="896"/>
      <c r="S9" s="900"/>
      <c r="T9" s="736">
        <f t="shared" ref="T9:T23" si="0">SUM(H9:S9)</f>
        <v>0</v>
      </c>
      <c r="U9" s="693"/>
      <c r="V9" s="693"/>
      <c r="W9" s="911"/>
      <c r="X9" s="693"/>
      <c r="Y9" s="693"/>
      <c r="Z9" s="693"/>
      <c r="AA9" s="911"/>
    </row>
    <row r="10" spans="1:31" ht="24.95" customHeight="1">
      <c r="A10" s="565"/>
      <c r="B10" s="579"/>
      <c r="C10" s="579"/>
      <c r="D10" s="579"/>
      <c r="E10" s="579"/>
      <c r="F10" s="579"/>
      <c r="G10" s="579"/>
      <c r="H10" s="616"/>
      <c r="I10" s="624"/>
      <c r="J10" s="624"/>
      <c r="K10" s="624"/>
      <c r="L10" s="624"/>
      <c r="M10" s="624"/>
      <c r="N10" s="624"/>
      <c r="O10" s="624"/>
      <c r="P10" s="624"/>
      <c r="Q10" s="624"/>
      <c r="R10" s="624"/>
      <c r="S10" s="631"/>
      <c r="T10" s="904">
        <f t="shared" si="0"/>
        <v>0</v>
      </c>
      <c r="U10" s="651"/>
      <c r="V10" s="651"/>
      <c r="W10" s="912"/>
      <c r="X10" s="651"/>
      <c r="Y10" s="651"/>
      <c r="Z10" s="651"/>
      <c r="AA10" s="912"/>
    </row>
    <row r="11" spans="1:31" ht="24.95" customHeight="1">
      <c r="A11" s="565"/>
      <c r="B11" s="579"/>
      <c r="C11" s="579"/>
      <c r="D11" s="579"/>
      <c r="E11" s="579"/>
      <c r="F11" s="579"/>
      <c r="G11" s="579"/>
      <c r="H11" s="616"/>
      <c r="I11" s="624"/>
      <c r="J11" s="624"/>
      <c r="K11" s="624"/>
      <c r="L11" s="624"/>
      <c r="M11" s="624"/>
      <c r="N11" s="624"/>
      <c r="O11" s="624"/>
      <c r="P11" s="624"/>
      <c r="Q11" s="624"/>
      <c r="R11" s="624"/>
      <c r="S11" s="631"/>
      <c r="T11" s="904">
        <f t="shared" si="0"/>
        <v>0</v>
      </c>
      <c r="U11" s="651"/>
      <c r="V11" s="651"/>
      <c r="W11" s="912"/>
      <c r="X11" s="651"/>
      <c r="Y11" s="651"/>
      <c r="Z11" s="651"/>
      <c r="AA11" s="912"/>
    </row>
    <row r="12" spans="1:31" ht="24.95" customHeight="1">
      <c r="A12" s="565"/>
      <c r="B12" s="579"/>
      <c r="C12" s="579"/>
      <c r="D12" s="579"/>
      <c r="E12" s="579"/>
      <c r="F12" s="579"/>
      <c r="G12" s="579"/>
      <c r="H12" s="616"/>
      <c r="I12" s="624"/>
      <c r="J12" s="624"/>
      <c r="K12" s="624"/>
      <c r="L12" s="624"/>
      <c r="M12" s="624"/>
      <c r="N12" s="624"/>
      <c r="O12" s="624"/>
      <c r="P12" s="624"/>
      <c r="Q12" s="624"/>
      <c r="R12" s="624"/>
      <c r="S12" s="631"/>
      <c r="T12" s="904">
        <f t="shared" si="0"/>
        <v>0</v>
      </c>
      <c r="U12" s="651"/>
      <c r="V12" s="651"/>
      <c r="W12" s="912"/>
      <c r="X12" s="651"/>
      <c r="Y12" s="651"/>
      <c r="Z12" s="651"/>
      <c r="AA12" s="912"/>
    </row>
    <row r="13" spans="1:31" ht="24.95" customHeight="1">
      <c r="A13" s="565"/>
      <c r="B13" s="579"/>
      <c r="C13" s="579"/>
      <c r="D13" s="579"/>
      <c r="E13" s="579"/>
      <c r="F13" s="579"/>
      <c r="G13" s="579"/>
      <c r="H13" s="616"/>
      <c r="I13" s="624"/>
      <c r="J13" s="624"/>
      <c r="K13" s="624"/>
      <c r="L13" s="624"/>
      <c r="M13" s="624"/>
      <c r="N13" s="624"/>
      <c r="O13" s="624"/>
      <c r="P13" s="624"/>
      <c r="Q13" s="624"/>
      <c r="R13" s="624"/>
      <c r="S13" s="631"/>
      <c r="T13" s="904">
        <f t="shared" si="0"/>
        <v>0</v>
      </c>
      <c r="U13" s="651"/>
      <c r="V13" s="651"/>
      <c r="W13" s="912"/>
      <c r="X13" s="651"/>
      <c r="Y13" s="651"/>
      <c r="Z13" s="651"/>
      <c r="AA13" s="912"/>
    </row>
    <row r="14" spans="1:31" ht="24.95" customHeight="1">
      <c r="A14" s="565"/>
      <c r="B14" s="579"/>
      <c r="C14" s="579"/>
      <c r="D14" s="579"/>
      <c r="E14" s="579"/>
      <c r="F14" s="579"/>
      <c r="G14" s="579"/>
      <c r="H14" s="616"/>
      <c r="I14" s="624"/>
      <c r="J14" s="624"/>
      <c r="K14" s="624"/>
      <c r="L14" s="624"/>
      <c r="M14" s="624"/>
      <c r="N14" s="624"/>
      <c r="O14" s="624"/>
      <c r="P14" s="624"/>
      <c r="Q14" s="624"/>
      <c r="R14" s="624"/>
      <c r="S14" s="631"/>
      <c r="T14" s="904">
        <f t="shared" si="0"/>
        <v>0</v>
      </c>
      <c r="U14" s="651"/>
      <c r="V14" s="651"/>
      <c r="W14" s="912"/>
      <c r="X14" s="651"/>
      <c r="Y14" s="651"/>
      <c r="Z14" s="651"/>
      <c r="AA14" s="912"/>
    </row>
    <row r="15" spans="1:31" ht="24.95" customHeight="1">
      <c r="A15" s="565"/>
      <c r="B15" s="579"/>
      <c r="C15" s="579"/>
      <c r="D15" s="579"/>
      <c r="E15" s="579"/>
      <c r="F15" s="579"/>
      <c r="G15" s="579"/>
      <c r="H15" s="616"/>
      <c r="I15" s="624"/>
      <c r="J15" s="624"/>
      <c r="K15" s="624"/>
      <c r="L15" s="624"/>
      <c r="M15" s="624"/>
      <c r="N15" s="624"/>
      <c r="O15" s="624"/>
      <c r="P15" s="624"/>
      <c r="Q15" s="624"/>
      <c r="R15" s="624"/>
      <c r="S15" s="631"/>
      <c r="T15" s="904">
        <f t="shared" si="0"/>
        <v>0</v>
      </c>
      <c r="U15" s="651"/>
      <c r="V15" s="651"/>
      <c r="W15" s="912"/>
      <c r="X15" s="651"/>
      <c r="Y15" s="651"/>
      <c r="Z15" s="651"/>
      <c r="AA15" s="912"/>
    </row>
    <row r="16" spans="1:31" ht="24.95" customHeight="1">
      <c r="A16" s="565"/>
      <c r="B16" s="579"/>
      <c r="C16" s="579"/>
      <c r="D16" s="579"/>
      <c r="E16" s="579"/>
      <c r="F16" s="579"/>
      <c r="G16" s="579"/>
      <c r="H16" s="616"/>
      <c r="I16" s="624"/>
      <c r="J16" s="624"/>
      <c r="K16" s="624"/>
      <c r="L16" s="624"/>
      <c r="M16" s="624"/>
      <c r="N16" s="624"/>
      <c r="O16" s="624"/>
      <c r="P16" s="624"/>
      <c r="Q16" s="624"/>
      <c r="R16" s="624"/>
      <c r="S16" s="631"/>
      <c r="T16" s="904">
        <f t="shared" si="0"/>
        <v>0</v>
      </c>
      <c r="U16" s="651"/>
      <c r="V16" s="651"/>
      <c r="W16" s="912"/>
      <c r="X16" s="651"/>
      <c r="Y16" s="651"/>
      <c r="Z16" s="651"/>
      <c r="AA16" s="912"/>
    </row>
    <row r="17" spans="1:27" ht="24.95" customHeight="1">
      <c r="A17" s="565"/>
      <c r="B17" s="579"/>
      <c r="C17" s="579"/>
      <c r="D17" s="579"/>
      <c r="E17" s="579"/>
      <c r="F17" s="579"/>
      <c r="G17" s="579"/>
      <c r="H17" s="616"/>
      <c r="I17" s="624"/>
      <c r="J17" s="624"/>
      <c r="K17" s="624"/>
      <c r="L17" s="624"/>
      <c r="M17" s="624"/>
      <c r="N17" s="624"/>
      <c r="O17" s="624"/>
      <c r="P17" s="624"/>
      <c r="Q17" s="624"/>
      <c r="R17" s="624"/>
      <c r="S17" s="631"/>
      <c r="T17" s="904">
        <f t="shared" si="0"/>
        <v>0</v>
      </c>
      <c r="U17" s="651"/>
      <c r="V17" s="651"/>
      <c r="W17" s="912"/>
      <c r="X17" s="651"/>
      <c r="Y17" s="651"/>
      <c r="Z17" s="651"/>
      <c r="AA17" s="912"/>
    </row>
    <row r="18" spans="1:27" ht="24.95" customHeight="1">
      <c r="A18" s="565"/>
      <c r="B18" s="579"/>
      <c r="C18" s="579"/>
      <c r="D18" s="579"/>
      <c r="E18" s="579"/>
      <c r="F18" s="579"/>
      <c r="G18" s="579"/>
      <c r="H18" s="616"/>
      <c r="I18" s="624"/>
      <c r="J18" s="624"/>
      <c r="K18" s="624"/>
      <c r="L18" s="624"/>
      <c r="M18" s="624"/>
      <c r="N18" s="624"/>
      <c r="O18" s="624"/>
      <c r="P18" s="624"/>
      <c r="Q18" s="624"/>
      <c r="R18" s="624"/>
      <c r="S18" s="631"/>
      <c r="T18" s="904">
        <f t="shared" si="0"/>
        <v>0</v>
      </c>
      <c r="U18" s="651"/>
      <c r="V18" s="651"/>
      <c r="W18" s="912"/>
      <c r="X18" s="651"/>
      <c r="Y18" s="651"/>
      <c r="Z18" s="651"/>
      <c r="AA18" s="912"/>
    </row>
    <row r="19" spans="1:27" ht="24.95" customHeight="1">
      <c r="A19" s="565"/>
      <c r="B19" s="579"/>
      <c r="C19" s="579"/>
      <c r="D19" s="579"/>
      <c r="E19" s="579"/>
      <c r="F19" s="579"/>
      <c r="G19" s="579"/>
      <c r="H19" s="616"/>
      <c r="I19" s="624"/>
      <c r="J19" s="624"/>
      <c r="K19" s="624"/>
      <c r="L19" s="624"/>
      <c r="M19" s="624"/>
      <c r="N19" s="624"/>
      <c r="O19" s="624"/>
      <c r="P19" s="624"/>
      <c r="Q19" s="624"/>
      <c r="R19" s="624"/>
      <c r="S19" s="631"/>
      <c r="T19" s="904">
        <f t="shared" si="0"/>
        <v>0</v>
      </c>
      <c r="U19" s="651"/>
      <c r="V19" s="651"/>
      <c r="W19" s="912"/>
      <c r="X19" s="651"/>
      <c r="Y19" s="651"/>
      <c r="Z19" s="651"/>
      <c r="AA19" s="912"/>
    </row>
    <row r="20" spans="1:27" ht="24.95" customHeight="1">
      <c r="A20" s="565"/>
      <c r="B20" s="579"/>
      <c r="C20" s="579"/>
      <c r="D20" s="579"/>
      <c r="E20" s="579"/>
      <c r="F20" s="579"/>
      <c r="G20" s="579"/>
      <c r="H20" s="616"/>
      <c r="I20" s="624"/>
      <c r="J20" s="624"/>
      <c r="K20" s="624"/>
      <c r="L20" s="624"/>
      <c r="M20" s="624"/>
      <c r="N20" s="624"/>
      <c r="O20" s="624"/>
      <c r="P20" s="624"/>
      <c r="Q20" s="624"/>
      <c r="R20" s="624"/>
      <c r="S20" s="631"/>
      <c r="T20" s="904">
        <f t="shared" si="0"/>
        <v>0</v>
      </c>
      <c r="U20" s="651"/>
      <c r="V20" s="651"/>
      <c r="W20" s="912"/>
      <c r="X20" s="651"/>
      <c r="Y20" s="651"/>
      <c r="Z20" s="651"/>
      <c r="AA20" s="912"/>
    </row>
    <row r="21" spans="1:27" ht="24.95" customHeight="1">
      <c r="A21" s="565"/>
      <c r="B21" s="579"/>
      <c r="C21" s="579"/>
      <c r="D21" s="579"/>
      <c r="E21" s="579"/>
      <c r="F21" s="579"/>
      <c r="G21" s="579"/>
      <c r="H21" s="616"/>
      <c r="I21" s="624"/>
      <c r="J21" s="624"/>
      <c r="K21" s="624"/>
      <c r="L21" s="624"/>
      <c r="M21" s="624"/>
      <c r="N21" s="624"/>
      <c r="O21" s="624"/>
      <c r="P21" s="624"/>
      <c r="Q21" s="624"/>
      <c r="R21" s="624"/>
      <c r="S21" s="631"/>
      <c r="T21" s="904">
        <f t="shared" si="0"/>
        <v>0</v>
      </c>
      <c r="U21" s="651"/>
      <c r="V21" s="651"/>
      <c r="W21" s="912"/>
      <c r="X21" s="651"/>
      <c r="Y21" s="651"/>
      <c r="Z21" s="651"/>
      <c r="AA21" s="912"/>
    </row>
    <row r="22" spans="1:27" ht="24.95" customHeight="1">
      <c r="A22" s="565"/>
      <c r="B22" s="579"/>
      <c r="C22" s="579"/>
      <c r="D22" s="579"/>
      <c r="E22" s="579"/>
      <c r="F22" s="579"/>
      <c r="G22" s="579"/>
      <c r="H22" s="616"/>
      <c r="I22" s="624"/>
      <c r="J22" s="624"/>
      <c r="K22" s="624"/>
      <c r="L22" s="624"/>
      <c r="M22" s="624"/>
      <c r="N22" s="624"/>
      <c r="O22" s="624"/>
      <c r="P22" s="624"/>
      <c r="Q22" s="624"/>
      <c r="R22" s="624"/>
      <c r="S22" s="631"/>
      <c r="T22" s="904">
        <f t="shared" si="0"/>
        <v>0</v>
      </c>
      <c r="U22" s="651"/>
      <c r="V22" s="651"/>
      <c r="W22" s="912"/>
      <c r="X22" s="651"/>
      <c r="Y22" s="651"/>
      <c r="Z22" s="651"/>
      <c r="AA22" s="912"/>
    </row>
    <row r="23" spans="1:27" ht="24.95" customHeight="1">
      <c r="A23" s="566"/>
      <c r="B23" s="580"/>
      <c r="C23" s="580"/>
      <c r="D23" s="580"/>
      <c r="E23" s="580"/>
      <c r="F23" s="580"/>
      <c r="G23" s="580"/>
      <c r="H23" s="893"/>
      <c r="I23" s="897"/>
      <c r="J23" s="897"/>
      <c r="K23" s="897"/>
      <c r="L23" s="897"/>
      <c r="M23" s="897"/>
      <c r="N23" s="897"/>
      <c r="O23" s="897"/>
      <c r="P23" s="897"/>
      <c r="Q23" s="897"/>
      <c r="R23" s="897"/>
      <c r="S23" s="901"/>
      <c r="T23" s="905">
        <f t="shared" si="0"/>
        <v>0</v>
      </c>
      <c r="U23" s="908"/>
      <c r="V23" s="908"/>
      <c r="W23" s="913"/>
      <c r="X23" s="908"/>
      <c r="Y23" s="908"/>
      <c r="Z23" s="908"/>
      <c r="AA23" s="913"/>
    </row>
    <row r="24" spans="1:27" ht="9.9499999999999993" customHeight="1">
      <c r="A24" s="883"/>
      <c r="B24" s="883"/>
      <c r="C24" s="883"/>
      <c r="D24" s="883"/>
      <c r="E24" s="883"/>
      <c r="F24" s="883"/>
      <c r="G24" s="883"/>
      <c r="H24" s="894"/>
      <c r="I24" s="894"/>
      <c r="J24" s="894"/>
      <c r="K24" s="894"/>
      <c r="L24" s="894"/>
      <c r="M24" s="894"/>
      <c r="N24" s="894"/>
      <c r="O24" s="894"/>
      <c r="P24" s="894"/>
      <c r="Q24" s="894"/>
      <c r="R24" s="894"/>
      <c r="S24" s="894"/>
      <c r="T24" s="883"/>
      <c r="U24" s="883"/>
      <c r="V24" s="883"/>
      <c r="W24" s="883"/>
      <c r="X24" s="883"/>
      <c r="Y24" s="883"/>
      <c r="Z24" s="883"/>
      <c r="AA24" s="883"/>
    </row>
    <row r="25" spans="1:27" ht="20.100000000000001" customHeight="1">
      <c r="A25" s="204" t="s">
        <v>740</v>
      </c>
      <c r="B25" s="204"/>
      <c r="C25" s="204"/>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row>
    <row r="26" spans="1:27" ht="20.100000000000001" customHeight="1">
      <c r="A26" s="884" t="s">
        <v>742</v>
      </c>
      <c r="B26" s="888"/>
      <c r="C26" s="888"/>
      <c r="D26" s="888"/>
      <c r="E26" s="888"/>
      <c r="F26" s="888"/>
      <c r="G26" s="888"/>
      <c r="H26" s="888"/>
      <c r="I26" s="888"/>
      <c r="J26" s="888"/>
      <c r="K26" s="888"/>
      <c r="L26" s="888"/>
      <c r="M26" s="888"/>
      <c r="N26" s="888"/>
      <c r="O26" s="888"/>
      <c r="P26" s="888"/>
      <c r="Q26" s="888"/>
      <c r="R26" s="888"/>
      <c r="S26" s="888"/>
      <c r="T26" s="888"/>
      <c r="U26" s="888"/>
      <c r="V26" s="888"/>
      <c r="W26" s="888"/>
      <c r="X26" s="888"/>
      <c r="Y26" s="888"/>
      <c r="Z26" s="888"/>
      <c r="AA26" s="888"/>
    </row>
    <row r="27" spans="1:27" ht="20.100000000000001" customHeight="1">
      <c r="A27" s="204" t="s">
        <v>743</v>
      </c>
      <c r="B27" s="204"/>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row>
    <row r="28" spans="1:27" ht="39.950000000000003" customHeight="1">
      <c r="A28" s="180" t="s">
        <v>744</v>
      </c>
      <c r="B28" s="20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row>
    <row r="29" spans="1:27" ht="15" customHeight="1">
      <c r="A29" s="883"/>
      <c r="B29" s="883"/>
      <c r="C29" s="883"/>
      <c r="D29" s="883"/>
      <c r="E29" s="883"/>
      <c r="F29" s="883"/>
      <c r="G29" s="883"/>
      <c r="H29" s="894"/>
      <c r="I29" s="894"/>
      <c r="J29" s="894"/>
      <c r="K29" s="894"/>
      <c r="L29" s="894"/>
      <c r="M29" s="894"/>
      <c r="N29" s="894"/>
      <c r="O29" s="894"/>
      <c r="P29" s="894"/>
      <c r="Q29" s="894"/>
      <c r="R29" s="894"/>
      <c r="S29" s="894"/>
      <c r="T29" s="883"/>
      <c r="U29" s="883"/>
      <c r="V29" s="883"/>
      <c r="W29" s="883"/>
      <c r="X29" s="883"/>
      <c r="Y29" s="883"/>
      <c r="Z29" s="883"/>
      <c r="AA29" s="883"/>
    </row>
    <row r="30" spans="1:27" ht="24.95" customHeight="1">
      <c r="A30" s="885" t="s">
        <v>498</v>
      </c>
      <c r="B30" s="885"/>
      <c r="C30" s="885"/>
      <c r="D30" s="885"/>
      <c r="E30" s="885"/>
      <c r="F30" s="885"/>
      <c r="G30" s="885"/>
      <c r="H30" s="885"/>
      <c r="I30" s="267"/>
      <c r="J30" s="267"/>
      <c r="K30" s="267"/>
      <c r="L30" s="267"/>
      <c r="M30" s="267"/>
      <c r="N30" s="267"/>
      <c r="O30" s="267"/>
      <c r="P30" s="267"/>
      <c r="Q30" s="267"/>
      <c r="R30" s="267"/>
      <c r="S30" s="267"/>
      <c r="T30" s="267"/>
      <c r="U30" s="267"/>
      <c r="V30" s="267"/>
      <c r="W30" s="267"/>
      <c r="X30" s="267"/>
      <c r="Y30" s="267"/>
      <c r="Z30" s="267"/>
    </row>
    <row r="31" spans="1:27" ht="24.95" customHeight="1">
      <c r="A31" s="586" t="s">
        <v>404</v>
      </c>
      <c r="B31" s="586"/>
      <c r="C31" s="586"/>
      <c r="D31" s="586"/>
      <c r="E31" s="586"/>
      <c r="F31" s="586" t="s">
        <v>267</v>
      </c>
      <c r="G31" s="586"/>
      <c r="H31" s="586"/>
      <c r="I31" s="586"/>
      <c r="J31" s="586"/>
      <c r="K31" s="586"/>
      <c r="L31" s="586"/>
      <c r="M31" s="586"/>
      <c r="N31" s="586" t="s">
        <v>745</v>
      </c>
      <c r="O31" s="586"/>
      <c r="P31" s="586"/>
      <c r="Q31" s="586"/>
      <c r="R31" s="586"/>
      <c r="S31" s="586" t="s">
        <v>191</v>
      </c>
      <c r="T31" s="586"/>
      <c r="U31" s="586"/>
      <c r="V31" s="586"/>
      <c r="W31" s="586" t="s">
        <v>323</v>
      </c>
      <c r="X31" s="586"/>
      <c r="Y31" s="586"/>
      <c r="Z31" s="586"/>
      <c r="AA31" s="586"/>
    </row>
    <row r="32" spans="1:27" ht="24.95" customHeight="1">
      <c r="A32" s="886" t="s">
        <v>86</v>
      </c>
      <c r="B32" s="886"/>
      <c r="C32" s="886"/>
      <c r="D32" s="886"/>
      <c r="E32" s="886"/>
      <c r="F32" s="579"/>
      <c r="G32" s="579"/>
      <c r="H32" s="579"/>
      <c r="I32" s="579"/>
      <c r="J32" s="579"/>
      <c r="K32" s="579"/>
      <c r="L32" s="579"/>
      <c r="M32" s="579"/>
      <c r="N32" s="579"/>
      <c r="O32" s="579"/>
      <c r="P32" s="579"/>
      <c r="Q32" s="579"/>
      <c r="R32" s="579"/>
      <c r="S32" s="579"/>
      <c r="T32" s="579"/>
      <c r="U32" s="579"/>
      <c r="V32" s="579"/>
      <c r="W32" s="579"/>
      <c r="X32" s="579"/>
      <c r="Y32" s="579"/>
      <c r="Z32" s="579"/>
      <c r="AA32" s="579"/>
    </row>
    <row r="33" spans="1:27" ht="24.95" customHeight="1">
      <c r="A33" s="886" t="s">
        <v>92</v>
      </c>
      <c r="B33" s="886"/>
      <c r="C33" s="886"/>
      <c r="D33" s="886"/>
      <c r="E33" s="886"/>
      <c r="F33" s="579"/>
      <c r="G33" s="579"/>
      <c r="H33" s="579"/>
      <c r="I33" s="579"/>
      <c r="J33" s="579"/>
      <c r="K33" s="579"/>
      <c r="L33" s="579"/>
      <c r="M33" s="579"/>
      <c r="N33" s="579"/>
      <c r="O33" s="579"/>
      <c r="P33" s="579"/>
      <c r="Q33" s="579"/>
      <c r="R33" s="579"/>
      <c r="S33" s="579"/>
      <c r="T33" s="579"/>
      <c r="U33" s="579"/>
      <c r="V33" s="579"/>
      <c r="W33" s="579"/>
      <c r="X33" s="579"/>
      <c r="Y33" s="579"/>
      <c r="Z33" s="579"/>
      <c r="AA33" s="579"/>
    </row>
    <row r="34" spans="1:27" ht="24.95" customHeight="1">
      <c r="A34" s="886" t="s">
        <v>33</v>
      </c>
      <c r="B34" s="886"/>
      <c r="C34" s="886"/>
      <c r="D34" s="886"/>
      <c r="E34" s="886"/>
      <c r="F34" s="579"/>
      <c r="G34" s="579"/>
      <c r="H34" s="579"/>
      <c r="I34" s="579"/>
      <c r="J34" s="579"/>
      <c r="K34" s="579"/>
      <c r="L34" s="579"/>
      <c r="M34" s="579"/>
      <c r="N34" s="579"/>
      <c r="O34" s="579"/>
      <c r="P34" s="579"/>
      <c r="Q34" s="579"/>
      <c r="R34" s="579"/>
      <c r="S34" s="579"/>
      <c r="T34" s="579"/>
      <c r="U34" s="579"/>
      <c r="V34" s="579"/>
      <c r="W34" s="579"/>
      <c r="X34" s="579"/>
      <c r="Y34" s="579"/>
      <c r="Z34" s="579"/>
      <c r="AA34" s="579"/>
    </row>
    <row r="35" spans="1:27" ht="24.95" customHeight="1">
      <c r="A35" s="886" t="s">
        <v>192</v>
      </c>
      <c r="B35" s="886"/>
      <c r="C35" s="886"/>
      <c r="D35" s="886"/>
      <c r="E35" s="886"/>
      <c r="F35" s="579"/>
      <c r="G35" s="579"/>
      <c r="H35" s="579"/>
      <c r="I35" s="579"/>
      <c r="J35" s="579"/>
      <c r="K35" s="579"/>
      <c r="L35" s="579"/>
      <c r="M35" s="579"/>
      <c r="N35" s="579"/>
      <c r="O35" s="579"/>
      <c r="P35" s="579"/>
      <c r="Q35" s="579"/>
      <c r="R35" s="579"/>
      <c r="S35" s="579"/>
      <c r="T35" s="579"/>
      <c r="U35" s="579"/>
      <c r="V35" s="579"/>
      <c r="W35" s="579"/>
      <c r="X35" s="579"/>
      <c r="Y35" s="579"/>
      <c r="Z35" s="579"/>
      <c r="AA35" s="579"/>
    </row>
    <row r="36" spans="1:27" ht="24.95" customHeight="1">
      <c r="A36" s="886" t="s">
        <v>196</v>
      </c>
      <c r="B36" s="886"/>
      <c r="C36" s="886"/>
      <c r="D36" s="886"/>
      <c r="E36" s="886"/>
      <c r="F36" s="579"/>
      <c r="G36" s="579"/>
      <c r="H36" s="579"/>
      <c r="I36" s="579"/>
      <c r="J36" s="579"/>
      <c r="K36" s="579"/>
      <c r="L36" s="579"/>
      <c r="M36" s="579"/>
      <c r="N36" s="579"/>
      <c r="O36" s="579"/>
      <c r="P36" s="579"/>
      <c r="Q36" s="579"/>
      <c r="R36" s="579"/>
      <c r="S36" s="579"/>
      <c r="T36" s="579"/>
      <c r="U36" s="579"/>
      <c r="V36" s="579"/>
      <c r="W36" s="579"/>
      <c r="X36" s="579"/>
      <c r="Y36" s="579"/>
      <c r="Z36" s="579"/>
      <c r="AA36" s="579"/>
    </row>
    <row r="37" spans="1:27" ht="24.95" customHeight="1">
      <c r="A37" s="886" t="s">
        <v>199</v>
      </c>
      <c r="B37" s="886"/>
      <c r="C37" s="886"/>
      <c r="D37" s="886"/>
      <c r="E37" s="886"/>
      <c r="F37" s="579"/>
      <c r="G37" s="579"/>
      <c r="H37" s="579"/>
      <c r="I37" s="579"/>
      <c r="J37" s="579"/>
      <c r="K37" s="579"/>
      <c r="L37" s="579"/>
      <c r="M37" s="579"/>
      <c r="N37" s="579"/>
      <c r="O37" s="579"/>
      <c r="P37" s="579"/>
      <c r="Q37" s="579"/>
      <c r="R37" s="579"/>
      <c r="S37" s="579"/>
      <c r="T37" s="579"/>
      <c r="U37" s="579"/>
      <c r="V37" s="579"/>
      <c r="W37" s="579"/>
      <c r="X37" s="579"/>
      <c r="Y37" s="579"/>
      <c r="Z37" s="579"/>
      <c r="AA37" s="579"/>
    </row>
    <row r="38" spans="1:27" ht="24.95" customHeight="1">
      <c r="A38" s="886" t="s">
        <v>202</v>
      </c>
      <c r="B38" s="886"/>
      <c r="C38" s="886"/>
      <c r="D38" s="886"/>
      <c r="E38" s="886"/>
      <c r="F38" s="579"/>
      <c r="G38" s="579"/>
      <c r="H38" s="579"/>
      <c r="I38" s="579"/>
      <c r="J38" s="579"/>
      <c r="K38" s="579"/>
      <c r="L38" s="579"/>
      <c r="M38" s="579"/>
      <c r="N38" s="579"/>
      <c r="O38" s="579"/>
      <c r="P38" s="579"/>
      <c r="Q38" s="579"/>
      <c r="R38" s="579"/>
      <c r="S38" s="579"/>
      <c r="T38" s="579"/>
      <c r="U38" s="579"/>
      <c r="V38" s="579"/>
      <c r="W38" s="579"/>
      <c r="X38" s="579"/>
      <c r="Y38" s="579"/>
      <c r="Z38" s="579"/>
      <c r="AA38" s="579"/>
    </row>
    <row r="39" spans="1:27" ht="24.95" customHeight="1">
      <c r="A39" s="886" t="s">
        <v>207</v>
      </c>
      <c r="B39" s="886"/>
      <c r="C39" s="886"/>
      <c r="D39" s="886"/>
      <c r="E39" s="886"/>
      <c r="F39" s="579"/>
      <c r="G39" s="579"/>
      <c r="H39" s="579"/>
      <c r="I39" s="579"/>
      <c r="J39" s="579"/>
      <c r="K39" s="579"/>
      <c r="L39" s="579"/>
      <c r="M39" s="579"/>
      <c r="N39" s="579"/>
      <c r="O39" s="579"/>
      <c r="P39" s="579"/>
      <c r="Q39" s="579"/>
      <c r="R39" s="579"/>
      <c r="S39" s="579"/>
      <c r="T39" s="579"/>
      <c r="U39" s="579"/>
      <c r="V39" s="579"/>
      <c r="W39" s="579"/>
      <c r="X39" s="579"/>
      <c r="Y39" s="579"/>
      <c r="Z39" s="579"/>
      <c r="AA39" s="579"/>
    </row>
    <row r="40" spans="1:27" ht="24.95" customHeight="1">
      <c r="A40" s="886" t="s">
        <v>212</v>
      </c>
      <c r="B40" s="886"/>
      <c r="C40" s="886"/>
      <c r="D40" s="886"/>
      <c r="E40" s="886"/>
      <c r="F40" s="579"/>
      <c r="G40" s="579"/>
      <c r="H40" s="579"/>
      <c r="I40" s="579"/>
      <c r="J40" s="579"/>
      <c r="K40" s="579"/>
      <c r="L40" s="579"/>
      <c r="M40" s="579"/>
      <c r="N40" s="579"/>
      <c r="O40" s="579"/>
      <c r="P40" s="579"/>
      <c r="Q40" s="579"/>
      <c r="R40" s="579"/>
      <c r="S40" s="579"/>
      <c r="T40" s="579"/>
      <c r="U40" s="579"/>
      <c r="V40" s="579"/>
      <c r="W40" s="579"/>
      <c r="X40" s="579"/>
      <c r="Y40" s="579"/>
      <c r="Z40" s="579"/>
      <c r="AA40" s="579"/>
    </row>
    <row r="41" spans="1:27" ht="24.95" customHeight="1">
      <c r="A41" s="886" t="s">
        <v>215</v>
      </c>
      <c r="B41" s="886"/>
      <c r="C41" s="886"/>
      <c r="D41" s="886"/>
      <c r="E41" s="886"/>
      <c r="F41" s="579"/>
      <c r="G41" s="579"/>
      <c r="H41" s="579"/>
      <c r="I41" s="579"/>
      <c r="J41" s="579"/>
      <c r="K41" s="579"/>
      <c r="L41" s="579"/>
      <c r="M41" s="579"/>
      <c r="N41" s="579"/>
      <c r="O41" s="579"/>
      <c r="P41" s="579"/>
      <c r="Q41" s="579"/>
      <c r="R41" s="579"/>
      <c r="S41" s="579"/>
      <c r="T41" s="579"/>
      <c r="U41" s="579"/>
      <c r="V41" s="579"/>
      <c r="W41" s="579"/>
      <c r="X41" s="579"/>
      <c r="Y41" s="579"/>
      <c r="Z41" s="579"/>
      <c r="AA41" s="579"/>
    </row>
    <row r="42" spans="1:27" ht="24.95" customHeight="1">
      <c r="A42" s="886" t="s">
        <v>218</v>
      </c>
      <c r="B42" s="886"/>
      <c r="C42" s="886"/>
      <c r="D42" s="886"/>
      <c r="E42" s="886"/>
      <c r="F42" s="579"/>
      <c r="G42" s="579"/>
      <c r="H42" s="579"/>
      <c r="I42" s="579"/>
      <c r="J42" s="579"/>
      <c r="K42" s="579"/>
      <c r="L42" s="579"/>
      <c r="M42" s="579"/>
      <c r="N42" s="579"/>
      <c r="O42" s="579"/>
      <c r="P42" s="579"/>
      <c r="Q42" s="579"/>
      <c r="R42" s="579"/>
      <c r="S42" s="579"/>
      <c r="T42" s="579"/>
      <c r="U42" s="579"/>
      <c r="V42" s="579"/>
      <c r="W42" s="579"/>
      <c r="X42" s="579"/>
      <c r="Y42" s="579"/>
      <c r="Z42" s="579"/>
      <c r="AA42" s="579"/>
    </row>
    <row r="43" spans="1:27" ht="24.95" customHeight="1">
      <c r="A43" s="886" t="s">
        <v>224</v>
      </c>
      <c r="B43" s="886"/>
      <c r="C43" s="886"/>
      <c r="D43" s="886"/>
      <c r="E43" s="886"/>
      <c r="F43" s="579"/>
      <c r="G43" s="579"/>
      <c r="H43" s="579"/>
      <c r="I43" s="579"/>
      <c r="J43" s="579"/>
      <c r="K43" s="579"/>
      <c r="L43" s="579"/>
      <c r="M43" s="579"/>
      <c r="N43" s="579"/>
      <c r="O43" s="579"/>
      <c r="P43" s="579"/>
      <c r="Q43" s="579"/>
      <c r="R43" s="579"/>
      <c r="S43" s="579"/>
      <c r="T43" s="579"/>
      <c r="U43" s="579"/>
      <c r="V43" s="579"/>
      <c r="W43" s="579"/>
      <c r="X43" s="579"/>
      <c r="Y43" s="579"/>
      <c r="Z43" s="579"/>
      <c r="AA43" s="579"/>
    </row>
    <row r="44" spans="1:27" ht="9.9499999999999993" customHeight="1">
      <c r="A44" s="883"/>
      <c r="B44" s="883"/>
      <c r="C44" s="883"/>
      <c r="D44" s="883"/>
      <c r="E44" s="883"/>
      <c r="F44" s="883"/>
      <c r="G44" s="883"/>
      <c r="H44" s="894"/>
      <c r="I44" s="894"/>
      <c r="J44" s="894"/>
      <c r="K44" s="894"/>
      <c r="L44" s="894"/>
      <c r="M44" s="894"/>
      <c r="N44" s="894"/>
      <c r="O44" s="894"/>
      <c r="P44" s="894"/>
      <c r="Q44" s="894"/>
      <c r="R44" s="894"/>
      <c r="S44" s="894"/>
      <c r="T44" s="883"/>
      <c r="U44" s="883"/>
      <c r="V44" s="883"/>
      <c r="W44" s="883"/>
      <c r="X44" s="883"/>
      <c r="Y44" s="883"/>
      <c r="Z44" s="883"/>
      <c r="AA44" s="883"/>
    </row>
    <row r="45" spans="1:27" ht="20.100000000000001" customHeight="1">
      <c r="A45" s="180" t="s">
        <v>615</v>
      </c>
      <c r="B45" s="204"/>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row>
    <row r="46" spans="1:27" ht="39.950000000000003" customHeight="1">
      <c r="A46" s="180" t="s">
        <v>747</v>
      </c>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row>
    <row r="47" spans="1:27" ht="39.950000000000003" customHeight="1">
      <c r="A47" s="887" t="s">
        <v>748</v>
      </c>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row>
    <row r="48" spans="1:27" ht="20.100000000000001" customHeight="1">
      <c r="A48" s="180" t="s">
        <v>751</v>
      </c>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row>
  </sheetData>
  <mergeCells count="131">
    <mergeCell ref="A2:AA2"/>
    <mergeCell ref="A4:M4"/>
    <mergeCell ref="N4:AA4"/>
    <mergeCell ref="A5:M5"/>
    <mergeCell ref="N5:AA5"/>
    <mergeCell ref="A6:M6"/>
    <mergeCell ref="N6:S6"/>
    <mergeCell ref="T6:AA6"/>
    <mergeCell ref="H7:S7"/>
    <mergeCell ref="A9:G9"/>
    <mergeCell ref="T9:W9"/>
    <mergeCell ref="X9:AA9"/>
    <mergeCell ref="A10:G10"/>
    <mergeCell ref="T10:W10"/>
    <mergeCell ref="X10:AA10"/>
    <mergeCell ref="A11:G11"/>
    <mergeCell ref="T11:W11"/>
    <mergeCell ref="X11:AA11"/>
    <mergeCell ref="A12:G12"/>
    <mergeCell ref="T12:W12"/>
    <mergeCell ref="X12:AA12"/>
    <mergeCell ref="A13:G13"/>
    <mergeCell ref="T13:W13"/>
    <mergeCell ref="X13:AA13"/>
    <mergeCell ref="A14:G14"/>
    <mergeCell ref="T14:W14"/>
    <mergeCell ref="X14:AA14"/>
    <mergeCell ref="A15:G15"/>
    <mergeCell ref="T15:W15"/>
    <mergeCell ref="X15:AA15"/>
    <mergeCell ref="A16:G16"/>
    <mergeCell ref="T16:W16"/>
    <mergeCell ref="X16:AA16"/>
    <mergeCell ref="A17:G17"/>
    <mergeCell ref="T17:W17"/>
    <mergeCell ref="X17:AA17"/>
    <mergeCell ref="A18:G18"/>
    <mergeCell ref="T18:W18"/>
    <mergeCell ref="X18:AA18"/>
    <mergeCell ref="A19:G19"/>
    <mergeCell ref="T19:W19"/>
    <mergeCell ref="X19:AA19"/>
    <mergeCell ref="A20:G20"/>
    <mergeCell ref="T20:W20"/>
    <mergeCell ref="X20:AA20"/>
    <mergeCell ref="A21:G21"/>
    <mergeCell ref="T21:W21"/>
    <mergeCell ref="X21:AA21"/>
    <mergeCell ref="A22:G22"/>
    <mergeCell ref="T22:W22"/>
    <mergeCell ref="X22:AA22"/>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32:E32"/>
    <mergeCell ref="F32:M32"/>
    <mergeCell ref="N32:R32"/>
    <mergeCell ref="S32:V32"/>
    <mergeCell ref="W32:AA32"/>
    <mergeCell ref="A33:E33"/>
    <mergeCell ref="F33:M33"/>
    <mergeCell ref="N33:R33"/>
    <mergeCell ref="S33:V33"/>
    <mergeCell ref="W33:AA33"/>
    <mergeCell ref="A34:E34"/>
    <mergeCell ref="F34:M34"/>
    <mergeCell ref="N34:R34"/>
    <mergeCell ref="S34:V34"/>
    <mergeCell ref="W34:AA34"/>
    <mergeCell ref="A35:E35"/>
    <mergeCell ref="F35:M35"/>
    <mergeCell ref="N35:R35"/>
    <mergeCell ref="S35:V35"/>
    <mergeCell ref="W35:AA35"/>
    <mergeCell ref="A36:E36"/>
    <mergeCell ref="F36:M36"/>
    <mergeCell ref="N36:R36"/>
    <mergeCell ref="S36:V36"/>
    <mergeCell ref="W36:AA36"/>
    <mergeCell ref="A37:E37"/>
    <mergeCell ref="F37:M37"/>
    <mergeCell ref="N37:R37"/>
    <mergeCell ref="S37:V37"/>
    <mergeCell ref="W37:AA37"/>
    <mergeCell ref="A38:E38"/>
    <mergeCell ref="F38:M38"/>
    <mergeCell ref="N38:R38"/>
    <mergeCell ref="S38:V38"/>
    <mergeCell ref="W38:AA38"/>
    <mergeCell ref="A39:E39"/>
    <mergeCell ref="F39:M39"/>
    <mergeCell ref="N39:R39"/>
    <mergeCell ref="S39:V39"/>
    <mergeCell ref="W39:AA39"/>
    <mergeCell ref="A40:E40"/>
    <mergeCell ref="F40:M40"/>
    <mergeCell ref="N40:R40"/>
    <mergeCell ref="S40:V40"/>
    <mergeCell ref="W40:AA40"/>
    <mergeCell ref="A41:E41"/>
    <mergeCell ref="F41:M41"/>
    <mergeCell ref="N41:R41"/>
    <mergeCell ref="S41:V41"/>
    <mergeCell ref="W41:AA41"/>
    <mergeCell ref="A42:E42"/>
    <mergeCell ref="F42:M42"/>
    <mergeCell ref="N42:R42"/>
    <mergeCell ref="S42:V42"/>
    <mergeCell ref="W42:AA42"/>
    <mergeCell ref="A43:E43"/>
    <mergeCell ref="F43:M43"/>
    <mergeCell ref="N43:R43"/>
    <mergeCell ref="S43:V43"/>
    <mergeCell ref="W43:AA43"/>
    <mergeCell ref="A45:AA45"/>
    <mergeCell ref="A46:AA46"/>
    <mergeCell ref="A47:AA47"/>
    <mergeCell ref="A48:AA48"/>
    <mergeCell ref="A7:G8"/>
    <mergeCell ref="T7:W8"/>
    <mergeCell ref="X7:AA8"/>
  </mergeCells>
  <phoneticPr fontId="8"/>
  <printOptions horizontalCentered="1" verticalCentered="1"/>
  <pageMargins left="0.62986111111111098" right="0.59027777777777801" top="0.47222222222222199" bottom="0.51180555555555496" header="0.51180555555555496" footer="0.51180555555555496"/>
  <pageSetup paperSize="9" scale="69" fitToWidth="1" fitToHeight="1" orientation="portrait" usePrinterDefaults="1"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AMK48"/>
  <sheetViews>
    <sheetView view="pageBreakPreview" zoomScale="85" zoomScaleNormal="75" zoomScaleSheetLayoutView="85" workbookViewId="0">
      <selection activeCell="AE6" sqref="AE6"/>
    </sheetView>
  </sheetViews>
  <sheetFormatPr defaultRowHeight="14.25"/>
  <cols>
    <col min="1" max="5" width="2.625" style="556" customWidth="1"/>
    <col min="6" max="7" width="2.625" style="267" customWidth="1"/>
    <col min="8" max="19" width="7.625" style="267" customWidth="1"/>
    <col min="20" max="23" width="2.75" style="267" customWidth="1"/>
    <col min="24" max="41" width="2.625" style="267" customWidth="1"/>
    <col min="42" max="1025" width="9" style="267" customWidth="1"/>
  </cols>
  <sheetData>
    <row r="1" spans="1:31" ht="24.95" customHeight="1">
      <c r="AA1" s="557" t="s">
        <v>151</v>
      </c>
    </row>
    <row r="2" spans="1:31" ht="30" customHeight="1">
      <c r="A2" s="914" t="s">
        <v>10</v>
      </c>
      <c r="B2" s="914"/>
      <c r="C2" s="914"/>
      <c r="D2" s="914"/>
      <c r="E2" s="914"/>
      <c r="F2" s="914"/>
      <c r="G2" s="914"/>
      <c r="H2" s="914"/>
      <c r="I2" s="914"/>
      <c r="J2" s="914"/>
      <c r="K2" s="914"/>
      <c r="L2" s="914"/>
      <c r="M2" s="914"/>
      <c r="N2" s="914"/>
      <c r="O2" s="914"/>
      <c r="P2" s="914"/>
      <c r="Q2" s="914"/>
      <c r="R2" s="914"/>
      <c r="S2" s="914"/>
      <c r="T2" s="914"/>
      <c r="U2" s="914"/>
      <c r="V2" s="914"/>
      <c r="W2" s="914"/>
      <c r="X2" s="914"/>
      <c r="Y2" s="914"/>
      <c r="Z2" s="914"/>
      <c r="AA2" s="914"/>
      <c r="AD2" s="941"/>
      <c r="AE2" s="941"/>
    </row>
    <row r="3" spans="1:31" ht="9.75" customHeight="1">
      <c r="A3" s="267"/>
      <c r="B3" s="267"/>
      <c r="C3" s="267"/>
      <c r="D3" s="267"/>
      <c r="E3" s="267"/>
    </row>
    <row r="4" spans="1:31" ht="24.95" customHeight="1">
      <c r="A4" s="915" t="s">
        <v>153</v>
      </c>
      <c r="B4" s="915"/>
      <c r="C4" s="915"/>
      <c r="D4" s="915"/>
      <c r="E4" s="915"/>
      <c r="F4" s="915"/>
      <c r="G4" s="915"/>
      <c r="H4" s="915"/>
      <c r="I4" s="915"/>
      <c r="J4" s="915"/>
      <c r="K4" s="915"/>
      <c r="L4" s="915"/>
      <c r="M4" s="915"/>
      <c r="N4" s="778" t="s">
        <v>184</v>
      </c>
      <c r="O4" s="778"/>
      <c r="P4" s="778"/>
      <c r="Q4" s="778"/>
      <c r="R4" s="778"/>
      <c r="S4" s="778"/>
      <c r="T4" s="778"/>
      <c r="U4" s="778"/>
      <c r="V4" s="778"/>
      <c r="W4" s="778"/>
      <c r="X4" s="778"/>
      <c r="Y4" s="778"/>
      <c r="Z4" s="778"/>
      <c r="AA4" s="778"/>
    </row>
    <row r="5" spans="1:31" ht="24.95" customHeight="1">
      <c r="A5" s="915" t="s">
        <v>28</v>
      </c>
      <c r="B5" s="915"/>
      <c r="C5" s="915"/>
      <c r="D5" s="915"/>
      <c r="E5" s="915"/>
      <c r="F5" s="915"/>
      <c r="G5" s="915"/>
      <c r="H5" s="915"/>
      <c r="I5" s="915"/>
      <c r="J5" s="915"/>
      <c r="K5" s="915"/>
      <c r="L5" s="915"/>
      <c r="M5" s="915"/>
      <c r="N5" s="778" t="s">
        <v>815</v>
      </c>
      <c r="O5" s="778"/>
      <c r="P5" s="778"/>
      <c r="Q5" s="778"/>
      <c r="R5" s="778"/>
      <c r="S5" s="778"/>
      <c r="T5" s="778"/>
      <c r="U5" s="778"/>
      <c r="V5" s="778"/>
      <c r="W5" s="778"/>
      <c r="X5" s="778"/>
      <c r="Y5" s="778"/>
      <c r="Z5" s="778"/>
      <c r="AA5" s="778"/>
    </row>
    <row r="6" spans="1:31" ht="24.95" customHeight="1">
      <c r="A6" s="916" t="s">
        <v>155</v>
      </c>
      <c r="B6" s="916"/>
      <c r="C6" s="916"/>
      <c r="D6" s="916"/>
      <c r="E6" s="916"/>
      <c r="F6" s="916"/>
      <c r="G6" s="916"/>
      <c r="H6" s="916"/>
      <c r="I6" s="916"/>
      <c r="J6" s="916"/>
      <c r="K6" s="916"/>
      <c r="L6" s="916"/>
      <c r="M6" s="916"/>
      <c r="N6" s="778">
        <v>40</v>
      </c>
      <c r="O6" s="778"/>
      <c r="P6" s="778"/>
      <c r="Q6" s="778"/>
      <c r="R6" s="778"/>
      <c r="S6" s="778"/>
      <c r="T6" s="936" t="s">
        <v>65</v>
      </c>
      <c r="U6" s="936"/>
      <c r="V6" s="936"/>
      <c r="W6" s="936"/>
      <c r="X6" s="936"/>
      <c r="Y6" s="936"/>
      <c r="Z6" s="936"/>
      <c r="AA6" s="936"/>
    </row>
    <row r="7" spans="1:31" ht="24.95" customHeight="1">
      <c r="A7" s="917" t="s">
        <v>159</v>
      </c>
      <c r="B7" s="917"/>
      <c r="C7" s="917"/>
      <c r="D7" s="917"/>
      <c r="E7" s="917"/>
      <c r="F7" s="917"/>
      <c r="G7" s="917"/>
      <c r="H7" s="922" t="s">
        <v>113</v>
      </c>
      <c r="I7" s="922"/>
      <c r="J7" s="922"/>
      <c r="K7" s="922"/>
      <c r="L7" s="922"/>
      <c r="M7" s="922"/>
      <c r="N7" s="922"/>
      <c r="O7" s="922"/>
      <c r="P7" s="922"/>
      <c r="Q7" s="922"/>
      <c r="R7" s="922"/>
      <c r="S7" s="922"/>
      <c r="T7" s="937" t="s">
        <v>43</v>
      </c>
      <c r="U7" s="937"/>
      <c r="V7" s="937"/>
      <c r="W7" s="937"/>
      <c r="X7" s="937" t="s">
        <v>163</v>
      </c>
      <c r="Y7" s="937"/>
      <c r="Z7" s="937"/>
      <c r="AA7" s="937"/>
    </row>
    <row r="8" spans="1:31" ht="50.1" customHeight="1">
      <c r="A8" s="917"/>
      <c r="B8" s="917"/>
      <c r="C8" s="917"/>
      <c r="D8" s="917"/>
      <c r="E8" s="917"/>
      <c r="F8" s="917"/>
      <c r="G8" s="917"/>
      <c r="H8" s="923" t="s">
        <v>105</v>
      </c>
      <c r="I8" s="928" t="s">
        <v>142</v>
      </c>
      <c r="J8" s="928" t="s">
        <v>165</v>
      </c>
      <c r="K8" s="928" t="s">
        <v>170</v>
      </c>
      <c r="L8" s="928" t="s">
        <v>171</v>
      </c>
      <c r="M8" s="928" t="s">
        <v>68</v>
      </c>
      <c r="N8" s="928" t="s">
        <v>173</v>
      </c>
      <c r="O8" s="928" t="s">
        <v>61</v>
      </c>
      <c r="P8" s="928" t="s">
        <v>176</v>
      </c>
      <c r="Q8" s="928" t="s">
        <v>94</v>
      </c>
      <c r="R8" s="928" t="s">
        <v>111</v>
      </c>
      <c r="S8" s="932" t="s">
        <v>45</v>
      </c>
      <c r="T8" s="937"/>
      <c r="U8" s="937"/>
      <c r="V8" s="937"/>
      <c r="W8" s="937"/>
      <c r="X8" s="937"/>
      <c r="Y8" s="937"/>
      <c r="Z8" s="937"/>
      <c r="AA8" s="937"/>
    </row>
    <row r="9" spans="1:31" ht="24.95" customHeight="1">
      <c r="A9" s="685" t="s">
        <v>237</v>
      </c>
      <c r="B9" s="685"/>
      <c r="C9" s="685"/>
      <c r="D9" s="685"/>
      <c r="E9" s="685"/>
      <c r="F9" s="685"/>
      <c r="G9" s="685"/>
      <c r="H9" s="924">
        <v>40</v>
      </c>
      <c r="I9" s="929"/>
      <c r="J9" s="929"/>
      <c r="K9" s="929"/>
      <c r="L9" s="929"/>
      <c r="M9" s="929"/>
      <c r="N9" s="929"/>
      <c r="O9" s="929"/>
      <c r="P9" s="929"/>
      <c r="Q9" s="929"/>
      <c r="R9" s="929"/>
      <c r="S9" s="933"/>
      <c r="T9" s="938">
        <f t="shared" ref="T9:T23" si="0">SUM(H9:S9)</f>
        <v>40</v>
      </c>
      <c r="U9" s="938"/>
      <c r="V9" s="938"/>
      <c r="W9" s="938"/>
      <c r="X9" s="911" t="s">
        <v>4</v>
      </c>
      <c r="Y9" s="911"/>
      <c r="Z9" s="911"/>
      <c r="AA9" s="911"/>
    </row>
    <row r="10" spans="1:31" ht="24.95" customHeight="1">
      <c r="A10" s="565" t="s">
        <v>238</v>
      </c>
      <c r="B10" s="565"/>
      <c r="C10" s="565"/>
      <c r="D10" s="565"/>
      <c r="E10" s="565"/>
      <c r="F10" s="565"/>
      <c r="G10" s="565"/>
      <c r="H10" s="925">
        <v>30</v>
      </c>
      <c r="I10" s="930">
        <v>10</v>
      </c>
      <c r="J10" s="930"/>
      <c r="K10" s="930"/>
      <c r="L10" s="930"/>
      <c r="M10" s="930"/>
      <c r="N10" s="930"/>
      <c r="O10" s="930"/>
      <c r="P10" s="930"/>
      <c r="Q10" s="930"/>
      <c r="R10" s="930"/>
      <c r="S10" s="934"/>
      <c r="T10" s="939">
        <f t="shared" si="0"/>
        <v>40</v>
      </c>
      <c r="U10" s="939"/>
      <c r="V10" s="939"/>
      <c r="W10" s="939"/>
      <c r="X10" s="912" t="s">
        <v>4</v>
      </c>
      <c r="Y10" s="912"/>
      <c r="Z10" s="912"/>
      <c r="AA10" s="912"/>
    </row>
    <row r="11" spans="1:31" ht="24.95" customHeight="1">
      <c r="A11" s="565" t="s">
        <v>242</v>
      </c>
      <c r="B11" s="565"/>
      <c r="C11" s="565"/>
      <c r="D11" s="565"/>
      <c r="E11" s="565"/>
      <c r="F11" s="565"/>
      <c r="G11" s="565"/>
      <c r="H11" s="925">
        <v>20</v>
      </c>
      <c r="I11" s="930"/>
      <c r="J11" s="930"/>
      <c r="K11" s="930"/>
      <c r="L11" s="930">
        <v>20</v>
      </c>
      <c r="M11" s="930"/>
      <c r="N11" s="930"/>
      <c r="O11" s="930"/>
      <c r="P11" s="930"/>
      <c r="Q11" s="930"/>
      <c r="R11" s="930"/>
      <c r="S11" s="934"/>
      <c r="T11" s="939">
        <f t="shared" si="0"/>
        <v>40</v>
      </c>
      <c r="U11" s="939"/>
      <c r="V11" s="939"/>
      <c r="W11" s="939"/>
      <c r="X11" s="912" t="s">
        <v>4</v>
      </c>
      <c r="Y11" s="912"/>
      <c r="Z11" s="912"/>
      <c r="AA11" s="912"/>
    </row>
    <row r="12" spans="1:31" ht="24.95" customHeight="1">
      <c r="A12" s="565" t="s">
        <v>244</v>
      </c>
      <c r="B12" s="565"/>
      <c r="C12" s="565"/>
      <c r="D12" s="565"/>
      <c r="E12" s="565"/>
      <c r="F12" s="565"/>
      <c r="G12" s="565"/>
      <c r="H12" s="925">
        <v>10</v>
      </c>
      <c r="I12" s="930"/>
      <c r="J12" s="930"/>
      <c r="K12" s="930">
        <v>20</v>
      </c>
      <c r="L12" s="930"/>
      <c r="M12" s="930">
        <v>10</v>
      </c>
      <c r="N12" s="930"/>
      <c r="O12" s="930"/>
      <c r="P12" s="930"/>
      <c r="Q12" s="930"/>
      <c r="R12" s="930"/>
      <c r="S12" s="934"/>
      <c r="T12" s="939">
        <f t="shared" si="0"/>
        <v>40</v>
      </c>
      <c r="U12" s="939"/>
      <c r="V12" s="939"/>
      <c r="W12" s="939"/>
      <c r="X12" s="912"/>
      <c r="Y12" s="912"/>
      <c r="Z12" s="912"/>
      <c r="AA12" s="912"/>
    </row>
    <row r="13" spans="1:31" ht="24.95" customHeight="1">
      <c r="A13" s="565" t="s">
        <v>246</v>
      </c>
      <c r="B13" s="565"/>
      <c r="C13" s="565"/>
      <c r="D13" s="565"/>
      <c r="E13" s="565"/>
      <c r="F13" s="565"/>
      <c r="G13" s="565"/>
      <c r="H13" s="925">
        <v>5</v>
      </c>
      <c r="I13" s="930"/>
      <c r="J13" s="930">
        <v>35</v>
      </c>
      <c r="K13" s="930"/>
      <c r="L13" s="930"/>
      <c r="M13" s="930"/>
      <c r="N13" s="930"/>
      <c r="O13" s="930"/>
      <c r="P13" s="930"/>
      <c r="Q13" s="930"/>
      <c r="R13" s="930"/>
      <c r="S13" s="934"/>
      <c r="T13" s="939">
        <f t="shared" si="0"/>
        <v>40</v>
      </c>
      <c r="U13" s="939"/>
      <c r="V13" s="939"/>
      <c r="W13" s="939"/>
      <c r="X13" s="912"/>
      <c r="Y13" s="912"/>
      <c r="Z13" s="912"/>
      <c r="AA13" s="912"/>
    </row>
    <row r="14" spans="1:31" ht="24.95" customHeight="1">
      <c r="A14" s="565"/>
      <c r="B14" s="565"/>
      <c r="C14" s="565"/>
      <c r="D14" s="565"/>
      <c r="E14" s="565"/>
      <c r="F14" s="565"/>
      <c r="G14" s="565"/>
      <c r="H14" s="925"/>
      <c r="I14" s="930"/>
      <c r="J14" s="930"/>
      <c r="K14" s="930"/>
      <c r="L14" s="930"/>
      <c r="M14" s="930"/>
      <c r="N14" s="930"/>
      <c r="O14" s="930"/>
      <c r="P14" s="930"/>
      <c r="Q14" s="930"/>
      <c r="R14" s="930"/>
      <c r="S14" s="934"/>
      <c r="T14" s="939">
        <f t="shared" si="0"/>
        <v>0</v>
      </c>
      <c r="U14" s="939"/>
      <c r="V14" s="939"/>
      <c r="W14" s="939"/>
      <c r="X14" s="912"/>
      <c r="Y14" s="912"/>
      <c r="Z14" s="912"/>
      <c r="AA14" s="912"/>
    </row>
    <row r="15" spans="1:31" ht="24.95" customHeight="1">
      <c r="A15" s="565"/>
      <c r="B15" s="565"/>
      <c r="C15" s="565"/>
      <c r="D15" s="565"/>
      <c r="E15" s="565"/>
      <c r="F15" s="565"/>
      <c r="G15" s="565"/>
      <c r="H15" s="925"/>
      <c r="I15" s="930"/>
      <c r="J15" s="930"/>
      <c r="K15" s="930"/>
      <c r="L15" s="930"/>
      <c r="M15" s="930"/>
      <c r="N15" s="930"/>
      <c r="O15" s="930"/>
      <c r="P15" s="930"/>
      <c r="Q15" s="930"/>
      <c r="R15" s="930"/>
      <c r="S15" s="934"/>
      <c r="T15" s="939">
        <f t="shared" si="0"/>
        <v>0</v>
      </c>
      <c r="U15" s="939"/>
      <c r="V15" s="939"/>
      <c r="W15" s="939"/>
      <c r="X15" s="912"/>
      <c r="Y15" s="912"/>
      <c r="Z15" s="912"/>
      <c r="AA15" s="912"/>
    </row>
    <row r="16" spans="1:31" ht="24.95" customHeight="1">
      <c r="A16" s="565"/>
      <c r="B16" s="565"/>
      <c r="C16" s="565"/>
      <c r="D16" s="565"/>
      <c r="E16" s="565"/>
      <c r="F16" s="565"/>
      <c r="G16" s="565"/>
      <c r="H16" s="925"/>
      <c r="I16" s="930"/>
      <c r="J16" s="930"/>
      <c r="K16" s="930"/>
      <c r="L16" s="930"/>
      <c r="M16" s="930"/>
      <c r="N16" s="930"/>
      <c r="O16" s="930"/>
      <c r="P16" s="930"/>
      <c r="Q16" s="930"/>
      <c r="R16" s="930"/>
      <c r="S16" s="934"/>
      <c r="T16" s="939">
        <f t="shared" si="0"/>
        <v>0</v>
      </c>
      <c r="U16" s="939"/>
      <c r="V16" s="939"/>
      <c r="W16" s="939"/>
      <c r="X16" s="912"/>
      <c r="Y16" s="912"/>
      <c r="Z16" s="912"/>
      <c r="AA16" s="912"/>
    </row>
    <row r="17" spans="1:27" ht="24.95" customHeight="1">
      <c r="A17" s="565"/>
      <c r="B17" s="565"/>
      <c r="C17" s="565"/>
      <c r="D17" s="565"/>
      <c r="E17" s="565"/>
      <c r="F17" s="565"/>
      <c r="G17" s="565"/>
      <c r="H17" s="925"/>
      <c r="I17" s="930"/>
      <c r="J17" s="930"/>
      <c r="K17" s="930"/>
      <c r="L17" s="930"/>
      <c r="M17" s="930"/>
      <c r="N17" s="930"/>
      <c r="O17" s="930"/>
      <c r="P17" s="930"/>
      <c r="Q17" s="930"/>
      <c r="R17" s="930"/>
      <c r="S17" s="934"/>
      <c r="T17" s="939">
        <f t="shared" si="0"/>
        <v>0</v>
      </c>
      <c r="U17" s="939"/>
      <c r="V17" s="939"/>
      <c r="W17" s="939"/>
      <c r="X17" s="912"/>
      <c r="Y17" s="912"/>
      <c r="Z17" s="912"/>
      <c r="AA17" s="912"/>
    </row>
    <row r="18" spans="1:27" ht="24.95" customHeight="1">
      <c r="A18" s="565"/>
      <c r="B18" s="565"/>
      <c r="C18" s="565"/>
      <c r="D18" s="565"/>
      <c r="E18" s="565"/>
      <c r="F18" s="565"/>
      <c r="G18" s="565"/>
      <c r="H18" s="925"/>
      <c r="I18" s="930"/>
      <c r="J18" s="930"/>
      <c r="K18" s="930"/>
      <c r="L18" s="930"/>
      <c r="M18" s="930"/>
      <c r="N18" s="930"/>
      <c r="O18" s="930"/>
      <c r="P18" s="930"/>
      <c r="Q18" s="930"/>
      <c r="R18" s="930"/>
      <c r="S18" s="934"/>
      <c r="T18" s="939">
        <f t="shared" si="0"/>
        <v>0</v>
      </c>
      <c r="U18" s="939"/>
      <c r="V18" s="939"/>
      <c r="W18" s="939"/>
      <c r="X18" s="912"/>
      <c r="Y18" s="912"/>
      <c r="Z18" s="912"/>
      <c r="AA18" s="912"/>
    </row>
    <row r="19" spans="1:27" ht="24.95" customHeight="1">
      <c r="A19" s="565"/>
      <c r="B19" s="565"/>
      <c r="C19" s="565"/>
      <c r="D19" s="565"/>
      <c r="E19" s="565"/>
      <c r="F19" s="565"/>
      <c r="G19" s="565"/>
      <c r="H19" s="925"/>
      <c r="I19" s="930"/>
      <c r="J19" s="930"/>
      <c r="K19" s="930"/>
      <c r="L19" s="930"/>
      <c r="M19" s="930"/>
      <c r="N19" s="930"/>
      <c r="O19" s="930"/>
      <c r="P19" s="930"/>
      <c r="Q19" s="930"/>
      <c r="R19" s="930"/>
      <c r="S19" s="934"/>
      <c r="T19" s="939">
        <f t="shared" si="0"/>
        <v>0</v>
      </c>
      <c r="U19" s="939"/>
      <c r="V19" s="939"/>
      <c r="W19" s="939"/>
      <c r="X19" s="912"/>
      <c r="Y19" s="912"/>
      <c r="Z19" s="912"/>
      <c r="AA19" s="912"/>
    </row>
    <row r="20" spans="1:27" ht="24.95" customHeight="1">
      <c r="A20" s="565"/>
      <c r="B20" s="565"/>
      <c r="C20" s="565"/>
      <c r="D20" s="565"/>
      <c r="E20" s="565"/>
      <c r="F20" s="565"/>
      <c r="G20" s="565"/>
      <c r="H20" s="925"/>
      <c r="I20" s="930"/>
      <c r="J20" s="930"/>
      <c r="K20" s="930"/>
      <c r="L20" s="930"/>
      <c r="M20" s="930"/>
      <c r="N20" s="930"/>
      <c r="O20" s="930"/>
      <c r="P20" s="930"/>
      <c r="Q20" s="930"/>
      <c r="R20" s="930"/>
      <c r="S20" s="934"/>
      <c r="T20" s="939">
        <f t="shared" si="0"/>
        <v>0</v>
      </c>
      <c r="U20" s="939"/>
      <c r="V20" s="939"/>
      <c r="W20" s="939"/>
      <c r="X20" s="912"/>
      <c r="Y20" s="912"/>
      <c r="Z20" s="912"/>
      <c r="AA20" s="912"/>
    </row>
    <row r="21" spans="1:27" ht="24.95" customHeight="1">
      <c r="A21" s="565"/>
      <c r="B21" s="565"/>
      <c r="C21" s="565"/>
      <c r="D21" s="565"/>
      <c r="E21" s="565"/>
      <c r="F21" s="565"/>
      <c r="G21" s="565"/>
      <c r="H21" s="925"/>
      <c r="I21" s="930"/>
      <c r="J21" s="930"/>
      <c r="K21" s="930"/>
      <c r="L21" s="930"/>
      <c r="M21" s="930"/>
      <c r="N21" s="930"/>
      <c r="O21" s="930"/>
      <c r="P21" s="930"/>
      <c r="Q21" s="930"/>
      <c r="R21" s="930"/>
      <c r="S21" s="934"/>
      <c r="T21" s="939">
        <f t="shared" si="0"/>
        <v>0</v>
      </c>
      <c r="U21" s="939"/>
      <c r="V21" s="939"/>
      <c r="W21" s="939"/>
      <c r="X21" s="912"/>
      <c r="Y21" s="912"/>
      <c r="Z21" s="912"/>
      <c r="AA21" s="912"/>
    </row>
    <row r="22" spans="1:27" ht="24.95" customHeight="1">
      <c r="A22" s="565"/>
      <c r="B22" s="565"/>
      <c r="C22" s="565"/>
      <c r="D22" s="565"/>
      <c r="E22" s="565"/>
      <c r="F22" s="565"/>
      <c r="G22" s="565"/>
      <c r="H22" s="925"/>
      <c r="I22" s="930"/>
      <c r="J22" s="930"/>
      <c r="K22" s="930"/>
      <c r="L22" s="930"/>
      <c r="M22" s="930"/>
      <c r="N22" s="930"/>
      <c r="O22" s="930"/>
      <c r="P22" s="930"/>
      <c r="Q22" s="930"/>
      <c r="R22" s="930"/>
      <c r="S22" s="934"/>
      <c r="T22" s="939">
        <f t="shared" si="0"/>
        <v>0</v>
      </c>
      <c r="U22" s="939"/>
      <c r="V22" s="939"/>
      <c r="W22" s="939"/>
      <c r="X22" s="912"/>
      <c r="Y22" s="912"/>
      <c r="Z22" s="912"/>
      <c r="AA22" s="912"/>
    </row>
    <row r="23" spans="1:27" ht="24.95" customHeight="1">
      <c r="A23" s="566"/>
      <c r="B23" s="566"/>
      <c r="C23" s="566"/>
      <c r="D23" s="566"/>
      <c r="E23" s="566"/>
      <c r="F23" s="566"/>
      <c r="G23" s="566"/>
      <c r="H23" s="926"/>
      <c r="I23" s="931"/>
      <c r="J23" s="931"/>
      <c r="K23" s="931"/>
      <c r="L23" s="931"/>
      <c r="M23" s="931"/>
      <c r="N23" s="931"/>
      <c r="O23" s="931"/>
      <c r="P23" s="931"/>
      <c r="Q23" s="931"/>
      <c r="R23" s="931"/>
      <c r="S23" s="935"/>
      <c r="T23" s="940">
        <f t="shared" si="0"/>
        <v>0</v>
      </c>
      <c r="U23" s="940"/>
      <c r="V23" s="940"/>
      <c r="W23" s="940"/>
      <c r="X23" s="913"/>
      <c r="Y23" s="913"/>
      <c r="Z23" s="913"/>
      <c r="AA23" s="913"/>
    </row>
    <row r="24" spans="1:27" ht="9.9499999999999993" customHeight="1">
      <c r="A24" s="883"/>
      <c r="B24" s="883"/>
      <c r="C24" s="883"/>
      <c r="D24" s="883"/>
      <c r="E24" s="883"/>
      <c r="F24" s="883"/>
      <c r="G24" s="883"/>
      <c r="H24" s="927"/>
      <c r="I24" s="927"/>
      <c r="J24" s="927"/>
      <c r="K24" s="927"/>
      <c r="L24" s="927"/>
      <c r="M24" s="927"/>
      <c r="N24" s="927"/>
      <c r="O24" s="927"/>
      <c r="P24" s="927"/>
      <c r="Q24" s="927"/>
      <c r="R24" s="927"/>
      <c r="S24" s="927"/>
      <c r="T24" s="883"/>
      <c r="U24" s="883"/>
      <c r="V24" s="883"/>
      <c r="W24" s="883"/>
      <c r="X24" s="883"/>
      <c r="Y24" s="883"/>
      <c r="Z24" s="883"/>
      <c r="AA24" s="883"/>
    </row>
    <row r="25" spans="1:27" ht="20.100000000000001" customHeight="1">
      <c r="A25" s="918" t="s">
        <v>177</v>
      </c>
      <c r="B25" s="918"/>
      <c r="C25" s="918"/>
      <c r="D25" s="918"/>
      <c r="E25" s="918"/>
      <c r="F25" s="918"/>
      <c r="G25" s="918"/>
      <c r="H25" s="918"/>
      <c r="I25" s="918"/>
      <c r="J25" s="918"/>
      <c r="K25" s="918"/>
      <c r="L25" s="918"/>
      <c r="M25" s="918"/>
      <c r="N25" s="918"/>
      <c r="O25" s="918"/>
      <c r="P25" s="918"/>
      <c r="Q25" s="918"/>
      <c r="R25" s="918"/>
      <c r="S25" s="918"/>
      <c r="T25" s="918"/>
      <c r="U25" s="918"/>
      <c r="V25" s="918"/>
      <c r="W25" s="918"/>
      <c r="X25" s="918"/>
      <c r="Y25" s="918"/>
      <c r="Z25" s="918"/>
      <c r="AA25" s="918"/>
    </row>
    <row r="26" spans="1:27" ht="20.100000000000001" customHeight="1">
      <c r="A26" s="919" t="s">
        <v>133</v>
      </c>
      <c r="B26" s="919"/>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row>
    <row r="27" spans="1:27" ht="20.100000000000001" customHeight="1">
      <c r="A27" s="918" t="s">
        <v>39</v>
      </c>
      <c r="B27" s="918"/>
      <c r="C27" s="918"/>
      <c r="D27" s="918"/>
      <c r="E27" s="918"/>
      <c r="F27" s="918"/>
      <c r="G27" s="918"/>
      <c r="H27" s="918"/>
      <c r="I27" s="918"/>
      <c r="J27" s="918"/>
      <c r="K27" s="918"/>
      <c r="L27" s="918"/>
      <c r="M27" s="918"/>
      <c r="N27" s="918"/>
      <c r="O27" s="918"/>
      <c r="P27" s="918"/>
      <c r="Q27" s="918"/>
      <c r="R27" s="918"/>
      <c r="S27" s="918"/>
      <c r="T27" s="918"/>
      <c r="U27" s="918"/>
      <c r="V27" s="918"/>
      <c r="W27" s="918"/>
      <c r="X27" s="918"/>
      <c r="Y27" s="918"/>
      <c r="Z27" s="918"/>
      <c r="AA27" s="918"/>
    </row>
    <row r="28" spans="1:27" ht="39.950000000000003" customHeight="1">
      <c r="A28" s="920" t="s">
        <v>178</v>
      </c>
      <c r="B28" s="920"/>
      <c r="C28" s="920"/>
      <c r="D28" s="920"/>
      <c r="E28" s="920"/>
      <c r="F28" s="920"/>
      <c r="G28" s="920"/>
      <c r="H28" s="920"/>
      <c r="I28" s="920"/>
      <c r="J28" s="920"/>
      <c r="K28" s="920"/>
      <c r="L28" s="920"/>
      <c r="M28" s="920"/>
      <c r="N28" s="920"/>
      <c r="O28" s="920"/>
      <c r="P28" s="920"/>
      <c r="Q28" s="920"/>
      <c r="R28" s="920"/>
      <c r="S28" s="920"/>
      <c r="T28" s="920"/>
      <c r="U28" s="920"/>
      <c r="V28" s="920"/>
      <c r="W28" s="920"/>
      <c r="X28" s="920"/>
      <c r="Y28" s="920"/>
      <c r="Z28" s="920"/>
      <c r="AA28" s="920"/>
    </row>
    <row r="29" spans="1:27" ht="15" customHeight="1">
      <c r="A29" s="883"/>
      <c r="B29" s="883"/>
      <c r="C29" s="883"/>
      <c r="D29" s="883"/>
      <c r="E29" s="883"/>
      <c r="F29" s="883"/>
      <c r="G29" s="883"/>
      <c r="H29" s="927"/>
      <c r="I29" s="927"/>
      <c r="J29" s="927"/>
      <c r="K29" s="927"/>
      <c r="L29" s="927"/>
      <c r="M29" s="927"/>
      <c r="N29" s="927"/>
      <c r="O29" s="927"/>
      <c r="P29" s="927"/>
      <c r="Q29" s="927"/>
      <c r="R29" s="927"/>
      <c r="S29" s="927"/>
      <c r="T29" s="883"/>
      <c r="U29" s="883"/>
      <c r="V29" s="883"/>
      <c r="W29" s="883"/>
      <c r="X29" s="883"/>
      <c r="Y29" s="883"/>
      <c r="Z29" s="883"/>
      <c r="AA29" s="883"/>
    </row>
    <row r="30" spans="1:27" ht="24.95" customHeight="1">
      <c r="A30" s="885" t="s">
        <v>181</v>
      </c>
      <c r="B30" s="885"/>
      <c r="C30" s="885"/>
      <c r="D30" s="885"/>
      <c r="E30" s="885"/>
      <c r="F30" s="885"/>
      <c r="G30" s="885"/>
      <c r="H30" s="885"/>
    </row>
    <row r="31" spans="1:27" ht="24.95" customHeight="1">
      <c r="A31" s="586" t="s">
        <v>19</v>
      </c>
      <c r="B31" s="586"/>
      <c r="C31" s="586"/>
      <c r="D31" s="586"/>
      <c r="E31" s="586"/>
      <c r="F31" s="586" t="s">
        <v>28</v>
      </c>
      <c r="G31" s="586"/>
      <c r="H31" s="586"/>
      <c r="I31" s="586"/>
      <c r="J31" s="586"/>
      <c r="K31" s="586"/>
      <c r="L31" s="586"/>
      <c r="M31" s="586"/>
      <c r="N31" s="586" t="s">
        <v>172</v>
      </c>
      <c r="O31" s="586"/>
      <c r="P31" s="586"/>
      <c r="Q31" s="586"/>
      <c r="R31" s="586"/>
      <c r="S31" s="586" t="s">
        <v>182</v>
      </c>
      <c r="T31" s="586"/>
      <c r="U31" s="586"/>
      <c r="V31" s="586"/>
      <c r="W31" s="586" t="s">
        <v>185</v>
      </c>
      <c r="X31" s="586"/>
      <c r="Y31" s="586"/>
      <c r="Z31" s="586"/>
      <c r="AA31" s="586"/>
    </row>
    <row r="32" spans="1:27" ht="24.95" customHeight="1">
      <c r="A32" s="886" t="s">
        <v>86</v>
      </c>
      <c r="B32" s="886"/>
      <c r="C32" s="886"/>
      <c r="D32" s="886"/>
      <c r="E32" s="886"/>
      <c r="F32" s="579" t="s">
        <v>235</v>
      </c>
      <c r="G32" s="579"/>
      <c r="H32" s="579"/>
      <c r="I32" s="579"/>
      <c r="J32" s="579"/>
      <c r="K32" s="579"/>
      <c r="L32" s="579"/>
      <c r="M32" s="579"/>
      <c r="N32" s="579" t="s">
        <v>81</v>
      </c>
      <c r="O32" s="579"/>
      <c r="P32" s="579"/>
      <c r="Q32" s="579"/>
      <c r="R32" s="579"/>
      <c r="S32" s="579"/>
      <c r="T32" s="579"/>
      <c r="U32" s="579"/>
      <c r="V32" s="579"/>
      <c r="W32" s="579"/>
      <c r="X32" s="579"/>
      <c r="Y32" s="579"/>
      <c r="Z32" s="579"/>
      <c r="AA32" s="579"/>
    </row>
    <row r="33" spans="1:27" ht="24.95" customHeight="1">
      <c r="A33" s="886" t="s">
        <v>92</v>
      </c>
      <c r="B33" s="886"/>
      <c r="C33" s="886"/>
      <c r="D33" s="886"/>
      <c r="E33" s="886"/>
      <c r="F33" s="579" t="s">
        <v>247</v>
      </c>
      <c r="G33" s="579"/>
      <c r="H33" s="579"/>
      <c r="I33" s="579"/>
      <c r="J33" s="579"/>
      <c r="K33" s="579"/>
      <c r="L33" s="579"/>
      <c r="M33" s="579"/>
      <c r="N33" s="579" t="s">
        <v>55</v>
      </c>
      <c r="O33" s="579"/>
      <c r="P33" s="579"/>
      <c r="Q33" s="579"/>
      <c r="R33" s="579"/>
      <c r="S33" s="579" t="s">
        <v>4</v>
      </c>
      <c r="T33" s="579"/>
      <c r="U33" s="579"/>
      <c r="V33" s="579"/>
      <c r="W33" s="579"/>
      <c r="X33" s="579"/>
      <c r="Y33" s="579"/>
      <c r="Z33" s="579"/>
      <c r="AA33" s="579"/>
    </row>
    <row r="34" spans="1:27" ht="24.95" customHeight="1">
      <c r="A34" s="886" t="s">
        <v>33</v>
      </c>
      <c r="B34" s="886"/>
      <c r="C34" s="886"/>
      <c r="D34" s="886"/>
      <c r="E34" s="886"/>
      <c r="F34" s="579" t="s">
        <v>247</v>
      </c>
      <c r="G34" s="579"/>
      <c r="H34" s="579"/>
      <c r="I34" s="579"/>
      <c r="J34" s="579"/>
      <c r="K34" s="579"/>
      <c r="L34" s="579"/>
      <c r="M34" s="579"/>
      <c r="N34" s="579" t="s">
        <v>254</v>
      </c>
      <c r="O34" s="579"/>
      <c r="P34" s="579"/>
      <c r="Q34" s="579"/>
      <c r="R34" s="579"/>
      <c r="S34" s="579" t="s">
        <v>4</v>
      </c>
      <c r="T34" s="579"/>
      <c r="U34" s="579"/>
      <c r="V34" s="579"/>
      <c r="W34" s="579"/>
      <c r="X34" s="579"/>
      <c r="Y34" s="579"/>
      <c r="Z34" s="579"/>
      <c r="AA34" s="579"/>
    </row>
    <row r="35" spans="1:27" ht="24.95" customHeight="1">
      <c r="A35" s="886" t="s">
        <v>192</v>
      </c>
      <c r="B35" s="886"/>
      <c r="C35" s="886"/>
      <c r="D35" s="886"/>
      <c r="E35" s="886"/>
      <c r="F35" s="579" t="s">
        <v>255</v>
      </c>
      <c r="G35" s="579"/>
      <c r="H35" s="579"/>
      <c r="I35" s="579"/>
      <c r="J35" s="579"/>
      <c r="K35" s="579"/>
      <c r="L35" s="579"/>
      <c r="M35" s="579"/>
      <c r="N35" s="579" t="s">
        <v>53</v>
      </c>
      <c r="O35" s="579"/>
      <c r="P35" s="579"/>
      <c r="Q35" s="579"/>
      <c r="R35" s="579"/>
      <c r="S35" s="579"/>
      <c r="T35" s="579"/>
      <c r="U35" s="579"/>
      <c r="V35" s="579"/>
      <c r="W35" s="579" t="s">
        <v>4</v>
      </c>
      <c r="X35" s="579"/>
      <c r="Y35" s="579"/>
      <c r="Z35" s="579"/>
      <c r="AA35" s="579"/>
    </row>
    <row r="36" spans="1:27" ht="24.95" customHeight="1">
      <c r="A36" s="886" t="s">
        <v>196</v>
      </c>
      <c r="B36" s="886"/>
      <c r="C36" s="886"/>
      <c r="D36" s="886"/>
      <c r="E36" s="886"/>
      <c r="F36" s="579" t="s">
        <v>255</v>
      </c>
      <c r="G36" s="579"/>
      <c r="H36" s="579"/>
      <c r="I36" s="579"/>
      <c r="J36" s="579"/>
      <c r="K36" s="579"/>
      <c r="L36" s="579"/>
      <c r="M36" s="579"/>
      <c r="N36" s="579" t="s">
        <v>256</v>
      </c>
      <c r="O36" s="579"/>
      <c r="P36" s="579"/>
      <c r="Q36" s="579"/>
      <c r="R36" s="579"/>
      <c r="S36" s="579"/>
      <c r="T36" s="579"/>
      <c r="U36" s="579"/>
      <c r="V36" s="579"/>
      <c r="W36" s="579" t="s">
        <v>4</v>
      </c>
      <c r="X36" s="579"/>
      <c r="Y36" s="579"/>
      <c r="Z36" s="579"/>
      <c r="AA36" s="579"/>
    </row>
    <row r="37" spans="1:27" ht="24.95" customHeight="1">
      <c r="A37" s="886" t="s">
        <v>199</v>
      </c>
      <c r="B37" s="886"/>
      <c r="C37" s="886"/>
      <c r="D37" s="886"/>
      <c r="E37" s="886"/>
      <c r="F37" s="579" t="s">
        <v>26</v>
      </c>
      <c r="G37" s="579"/>
      <c r="H37" s="579"/>
      <c r="I37" s="579"/>
      <c r="J37" s="579"/>
      <c r="K37" s="579"/>
      <c r="L37" s="579"/>
      <c r="M37" s="579"/>
      <c r="N37" s="579" t="s">
        <v>72</v>
      </c>
      <c r="O37" s="579"/>
      <c r="P37" s="579"/>
      <c r="Q37" s="579"/>
      <c r="R37" s="579"/>
      <c r="S37" s="579"/>
      <c r="T37" s="579"/>
      <c r="U37" s="579"/>
      <c r="V37" s="579"/>
      <c r="W37" s="579"/>
      <c r="X37" s="579"/>
      <c r="Y37" s="579"/>
      <c r="Z37" s="579"/>
      <c r="AA37" s="579"/>
    </row>
    <row r="38" spans="1:27" ht="24.95" customHeight="1">
      <c r="A38" s="886" t="s">
        <v>202</v>
      </c>
      <c r="B38" s="886"/>
      <c r="C38" s="886"/>
      <c r="D38" s="886"/>
      <c r="E38" s="886"/>
      <c r="F38" s="579"/>
      <c r="G38" s="579"/>
      <c r="H38" s="579"/>
      <c r="I38" s="579"/>
      <c r="J38" s="579"/>
      <c r="K38" s="579"/>
      <c r="L38" s="579"/>
      <c r="M38" s="579"/>
      <c r="N38" s="579"/>
      <c r="O38" s="579"/>
      <c r="P38" s="579"/>
      <c r="Q38" s="579"/>
      <c r="R38" s="579"/>
      <c r="S38" s="579"/>
      <c r="T38" s="579"/>
      <c r="U38" s="579"/>
      <c r="V38" s="579"/>
      <c r="W38" s="579"/>
      <c r="X38" s="579"/>
      <c r="Y38" s="579"/>
      <c r="Z38" s="579"/>
      <c r="AA38" s="579"/>
    </row>
    <row r="39" spans="1:27" ht="24.95" customHeight="1">
      <c r="A39" s="886" t="s">
        <v>207</v>
      </c>
      <c r="B39" s="886"/>
      <c r="C39" s="886"/>
      <c r="D39" s="886"/>
      <c r="E39" s="886"/>
      <c r="F39" s="579"/>
      <c r="G39" s="579"/>
      <c r="H39" s="579"/>
      <c r="I39" s="579"/>
      <c r="J39" s="579"/>
      <c r="K39" s="579"/>
      <c r="L39" s="579"/>
      <c r="M39" s="579"/>
      <c r="N39" s="579"/>
      <c r="O39" s="579"/>
      <c r="P39" s="579"/>
      <c r="Q39" s="579"/>
      <c r="R39" s="579"/>
      <c r="S39" s="579"/>
      <c r="T39" s="579"/>
      <c r="U39" s="579"/>
      <c r="V39" s="579"/>
      <c r="W39" s="579"/>
      <c r="X39" s="579"/>
      <c r="Y39" s="579"/>
      <c r="Z39" s="579"/>
      <c r="AA39" s="579"/>
    </row>
    <row r="40" spans="1:27" ht="24.95" customHeight="1">
      <c r="A40" s="886" t="s">
        <v>212</v>
      </c>
      <c r="B40" s="886"/>
      <c r="C40" s="886"/>
      <c r="D40" s="886"/>
      <c r="E40" s="886"/>
      <c r="F40" s="579"/>
      <c r="G40" s="579"/>
      <c r="H40" s="579"/>
      <c r="I40" s="579"/>
      <c r="J40" s="579"/>
      <c r="K40" s="579"/>
      <c r="L40" s="579"/>
      <c r="M40" s="579"/>
      <c r="N40" s="579"/>
      <c r="O40" s="579"/>
      <c r="P40" s="579"/>
      <c r="Q40" s="579"/>
      <c r="R40" s="579"/>
      <c r="S40" s="579"/>
      <c r="T40" s="579"/>
      <c r="U40" s="579"/>
      <c r="V40" s="579"/>
      <c r="W40" s="579"/>
      <c r="X40" s="579"/>
      <c r="Y40" s="579"/>
      <c r="Z40" s="579"/>
      <c r="AA40" s="579"/>
    </row>
    <row r="41" spans="1:27" ht="24.95" customHeight="1">
      <c r="A41" s="886" t="s">
        <v>215</v>
      </c>
      <c r="B41" s="886"/>
      <c r="C41" s="886"/>
      <c r="D41" s="886"/>
      <c r="E41" s="886"/>
      <c r="F41" s="579"/>
      <c r="G41" s="579"/>
      <c r="H41" s="579"/>
      <c r="I41" s="579"/>
      <c r="J41" s="579"/>
      <c r="K41" s="579"/>
      <c r="L41" s="579"/>
      <c r="M41" s="579"/>
      <c r="N41" s="579"/>
      <c r="O41" s="579"/>
      <c r="P41" s="579"/>
      <c r="Q41" s="579"/>
      <c r="R41" s="579"/>
      <c r="S41" s="579"/>
      <c r="T41" s="579"/>
      <c r="U41" s="579"/>
      <c r="V41" s="579"/>
      <c r="W41" s="579"/>
      <c r="X41" s="579"/>
      <c r="Y41" s="579"/>
      <c r="Z41" s="579"/>
      <c r="AA41" s="579"/>
    </row>
    <row r="42" spans="1:27" ht="24.95" customHeight="1">
      <c r="A42" s="886" t="s">
        <v>218</v>
      </c>
      <c r="B42" s="886"/>
      <c r="C42" s="886"/>
      <c r="D42" s="886"/>
      <c r="E42" s="886"/>
      <c r="F42" s="579"/>
      <c r="G42" s="579"/>
      <c r="H42" s="579"/>
      <c r="I42" s="579"/>
      <c r="J42" s="579"/>
      <c r="K42" s="579"/>
      <c r="L42" s="579"/>
      <c r="M42" s="579"/>
      <c r="N42" s="579"/>
      <c r="O42" s="579"/>
      <c r="P42" s="579"/>
      <c r="Q42" s="579"/>
      <c r="R42" s="579"/>
      <c r="S42" s="579"/>
      <c r="T42" s="579"/>
      <c r="U42" s="579"/>
      <c r="V42" s="579"/>
      <c r="W42" s="579"/>
      <c r="X42" s="579"/>
      <c r="Y42" s="579"/>
      <c r="Z42" s="579"/>
      <c r="AA42" s="579"/>
    </row>
    <row r="43" spans="1:27" ht="24.95" customHeight="1">
      <c r="A43" s="886" t="s">
        <v>224</v>
      </c>
      <c r="B43" s="886"/>
      <c r="C43" s="886"/>
      <c r="D43" s="886"/>
      <c r="E43" s="886"/>
      <c r="F43" s="579"/>
      <c r="G43" s="579"/>
      <c r="H43" s="579"/>
      <c r="I43" s="579"/>
      <c r="J43" s="579"/>
      <c r="K43" s="579"/>
      <c r="L43" s="579"/>
      <c r="M43" s="579"/>
      <c r="N43" s="579"/>
      <c r="O43" s="579"/>
      <c r="P43" s="579"/>
      <c r="Q43" s="579"/>
      <c r="R43" s="579"/>
      <c r="S43" s="579"/>
      <c r="T43" s="579"/>
      <c r="U43" s="579"/>
      <c r="V43" s="579"/>
      <c r="W43" s="579"/>
      <c r="X43" s="579"/>
      <c r="Y43" s="579"/>
      <c r="Z43" s="579"/>
      <c r="AA43" s="579"/>
    </row>
    <row r="44" spans="1:27" ht="9.9499999999999993" customHeight="1">
      <c r="A44" s="883"/>
      <c r="B44" s="883"/>
      <c r="C44" s="883"/>
      <c r="D44" s="883"/>
      <c r="E44" s="883"/>
      <c r="F44" s="883"/>
      <c r="G44" s="883"/>
      <c r="H44" s="927"/>
      <c r="I44" s="927"/>
      <c r="J44" s="927"/>
      <c r="K44" s="927"/>
      <c r="L44" s="927"/>
      <c r="M44" s="927"/>
      <c r="N44" s="927"/>
      <c r="O44" s="927"/>
      <c r="P44" s="927"/>
      <c r="Q44" s="927"/>
      <c r="R44" s="927"/>
      <c r="S44" s="927"/>
      <c r="T44" s="883"/>
      <c r="U44" s="883"/>
      <c r="V44" s="883"/>
      <c r="W44" s="883"/>
      <c r="X44" s="883"/>
      <c r="Y44" s="883"/>
      <c r="Z44" s="883"/>
      <c r="AA44" s="883"/>
    </row>
    <row r="45" spans="1:27" ht="20.100000000000001" customHeight="1">
      <c r="A45" s="920" t="s">
        <v>15</v>
      </c>
      <c r="B45" s="920"/>
      <c r="C45" s="920"/>
      <c r="D45" s="920"/>
      <c r="E45" s="920"/>
      <c r="F45" s="920"/>
      <c r="G45" s="920"/>
      <c r="H45" s="920"/>
      <c r="I45" s="920"/>
      <c r="J45" s="920"/>
      <c r="K45" s="920"/>
      <c r="L45" s="920"/>
      <c r="M45" s="920"/>
      <c r="N45" s="920"/>
      <c r="O45" s="920"/>
      <c r="P45" s="920"/>
      <c r="Q45" s="920"/>
      <c r="R45" s="920"/>
      <c r="S45" s="920"/>
      <c r="T45" s="920"/>
      <c r="U45" s="920"/>
      <c r="V45" s="920"/>
      <c r="W45" s="920"/>
      <c r="X45" s="920"/>
      <c r="Y45" s="920"/>
      <c r="Z45" s="920"/>
      <c r="AA45" s="920"/>
    </row>
    <row r="46" spans="1:27" ht="39.950000000000003" customHeight="1">
      <c r="A46" s="920" t="s">
        <v>226</v>
      </c>
      <c r="B46" s="920"/>
      <c r="C46" s="920"/>
      <c r="D46" s="920"/>
      <c r="E46" s="920"/>
      <c r="F46" s="920"/>
      <c r="G46" s="920"/>
      <c r="H46" s="920"/>
      <c r="I46" s="920"/>
      <c r="J46" s="920"/>
      <c r="K46" s="920"/>
      <c r="L46" s="920"/>
      <c r="M46" s="920"/>
      <c r="N46" s="920"/>
      <c r="O46" s="920"/>
      <c r="P46" s="920"/>
      <c r="Q46" s="920"/>
      <c r="R46" s="920"/>
      <c r="S46" s="920"/>
      <c r="T46" s="920"/>
      <c r="U46" s="920"/>
      <c r="V46" s="920"/>
      <c r="W46" s="920"/>
      <c r="X46" s="920"/>
      <c r="Y46" s="920"/>
      <c r="Z46" s="920"/>
      <c r="AA46" s="920"/>
    </row>
    <row r="47" spans="1:27" ht="39.950000000000003" customHeight="1">
      <c r="A47" s="921" t="s">
        <v>229</v>
      </c>
      <c r="B47" s="921"/>
      <c r="C47" s="921"/>
      <c r="D47" s="921"/>
      <c r="E47" s="921"/>
      <c r="F47" s="921"/>
      <c r="G47" s="921"/>
      <c r="H47" s="921"/>
      <c r="I47" s="921"/>
      <c r="J47" s="921"/>
      <c r="K47" s="921"/>
      <c r="L47" s="921"/>
      <c r="M47" s="921"/>
      <c r="N47" s="921"/>
      <c r="O47" s="921"/>
      <c r="P47" s="921"/>
      <c r="Q47" s="921"/>
      <c r="R47" s="921"/>
      <c r="S47" s="921"/>
      <c r="T47" s="921"/>
      <c r="U47" s="921"/>
      <c r="V47" s="921"/>
      <c r="W47" s="921"/>
      <c r="X47" s="921"/>
      <c r="Y47" s="921"/>
      <c r="Z47" s="921"/>
      <c r="AA47" s="921"/>
    </row>
    <row r="48" spans="1:27" ht="20.100000000000001" customHeight="1">
      <c r="A48" s="920" t="s">
        <v>232</v>
      </c>
      <c r="B48" s="920"/>
      <c r="C48" s="920"/>
      <c r="D48" s="920"/>
      <c r="E48" s="920"/>
      <c r="F48" s="920"/>
      <c r="G48" s="920"/>
      <c r="H48" s="920"/>
      <c r="I48" s="920"/>
      <c r="J48" s="920"/>
      <c r="K48" s="920"/>
      <c r="L48" s="920"/>
      <c r="M48" s="920"/>
      <c r="N48" s="920"/>
      <c r="O48" s="920"/>
      <c r="P48" s="920"/>
      <c r="Q48" s="920"/>
      <c r="R48" s="920"/>
      <c r="S48" s="920"/>
      <c r="T48" s="920"/>
      <c r="U48" s="920"/>
      <c r="V48" s="920"/>
      <c r="W48" s="920"/>
      <c r="X48" s="920"/>
      <c r="Y48" s="920"/>
      <c r="Z48" s="920"/>
      <c r="AA48" s="920"/>
    </row>
  </sheetData>
  <mergeCells count="132">
    <mergeCell ref="A2:AA2"/>
    <mergeCell ref="AD2:AE2"/>
    <mergeCell ref="A4:M4"/>
    <mergeCell ref="N4:AA4"/>
    <mergeCell ref="A5:M5"/>
    <mergeCell ref="N5:AA5"/>
    <mergeCell ref="A6:M6"/>
    <mergeCell ref="N6:S6"/>
    <mergeCell ref="T6:AA6"/>
    <mergeCell ref="H7:S7"/>
    <mergeCell ref="A9:G9"/>
    <mergeCell ref="T9:W9"/>
    <mergeCell ref="X9:AA9"/>
    <mergeCell ref="A10:G10"/>
    <mergeCell ref="T10:W10"/>
    <mergeCell ref="X10:AA10"/>
    <mergeCell ref="A11:G11"/>
    <mergeCell ref="T11:W11"/>
    <mergeCell ref="X11:AA11"/>
    <mergeCell ref="A12:G12"/>
    <mergeCell ref="T12:W12"/>
    <mergeCell ref="X12:AA12"/>
    <mergeCell ref="A13:G13"/>
    <mergeCell ref="T13:W13"/>
    <mergeCell ref="X13:AA13"/>
    <mergeCell ref="A14:G14"/>
    <mergeCell ref="T14:W14"/>
    <mergeCell ref="X14:AA14"/>
    <mergeCell ref="A15:G15"/>
    <mergeCell ref="T15:W15"/>
    <mergeCell ref="X15:AA15"/>
    <mergeCell ref="A16:G16"/>
    <mergeCell ref="T16:W16"/>
    <mergeCell ref="X16:AA16"/>
    <mergeCell ref="A17:G17"/>
    <mergeCell ref="T17:W17"/>
    <mergeCell ref="X17:AA17"/>
    <mergeCell ref="A18:G18"/>
    <mergeCell ref="T18:W18"/>
    <mergeCell ref="X18:AA18"/>
    <mergeCell ref="A19:G19"/>
    <mergeCell ref="T19:W19"/>
    <mergeCell ref="X19:AA19"/>
    <mergeCell ref="A20:G20"/>
    <mergeCell ref="T20:W20"/>
    <mergeCell ref="X20:AA20"/>
    <mergeCell ref="A21:G21"/>
    <mergeCell ref="T21:W21"/>
    <mergeCell ref="X21:AA21"/>
    <mergeCell ref="A22:G22"/>
    <mergeCell ref="T22:W22"/>
    <mergeCell ref="X22:AA22"/>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32:E32"/>
    <mergeCell ref="F32:M32"/>
    <mergeCell ref="N32:R32"/>
    <mergeCell ref="S32:V32"/>
    <mergeCell ref="W32:AA32"/>
    <mergeCell ref="A33:E33"/>
    <mergeCell ref="F33:M33"/>
    <mergeCell ref="N33:R33"/>
    <mergeCell ref="S33:V33"/>
    <mergeCell ref="W33:AA33"/>
    <mergeCell ref="A34:E34"/>
    <mergeCell ref="F34:M34"/>
    <mergeCell ref="N34:R34"/>
    <mergeCell ref="S34:V34"/>
    <mergeCell ref="W34:AA34"/>
    <mergeCell ref="A35:E35"/>
    <mergeCell ref="F35:M35"/>
    <mergeCell ref="N35:R35"/>
    <mergeCell ref="S35:V35"/>
    <mergeCell ref="W35:AA35"/>
    <mergeCell ref="A36:E36"/>
    <mergeCell ref="F36:M36"/>
    <mergeCell ref="N36:R36"/>
    <mergeCell ref="S36:V36"/>
    <mergeCell ref="W36:AA36"/>
    <mergeCell ref="A37:E37"/>
    <mergeCell ref="F37:M37"/>
    <mergeCell ref="N37:R37"/>
    <mergeCell ref="S37:V37"/>
    <mergeCell ref="W37:AA37"/>
    <mergeCell ref="A38:E38"/>
    <mergeCell ref="F38:M38"/>
    <mergeCell ref="N38:R38"/>
    <mergeCell ref="S38:V38"/>
    <mergeCell ref="W38:AA38"/>
    <mergeCell ref="A39:E39"/>
    <mergeCell ref="F39:M39"/>
    <mergeCell ref="N39:R39"/>
    <mergeCell ref="S39:V39"/>
    <mergeCell ref="W39:AA39"/>
    <mergeCell ref="A40:E40"/>
    <mergeCell ref="F40:M40"/>
    <mergeCell ref="N40:R40"/>
    <mergeCell ref="S40:V40"/>
    <mergeCell ref="W40:AA40"/>
    <mergeCell ref="A41:E41"/>
    <mergeCell ref="F41:M41"/>
    <mergeCell ref="N41:R41"/>
    <mergeCell ref="S41:V41"/>
    <mergeCell ref="W41:AA41"/>
    <mergeCell ref="A42:E42"/>
    <mergeCell ref="F42:M42"/>
    <mergeCell ref="N42:R42"/>
    <mergeCell ref="S42:V42"/>
    <mergeCell ref="W42:AA42"/>
    <mergeCell ref="A43:E43"/>
    <mergeCell ref="F43:M43"/>
    <mergeCell ref="N43:R43"/>
    <mergeCell ref="S43:V43"/>
    <mergeCell ref="W43:AA43"/>
    <mergeCell ref="A45:AA45"/>
    <mergeCell ref="A46:AA46"/>
    <mergeCell ref="A47:AA47"/>
    <mergeCell ref="A48:AA48"/>
    <mergeCell ref="A7:G8"/>
    <mergeCell ref="T7:W8"/>
    <mergeCell ref="X7:AA8"/>
  </mergeCells>
  <phoneticPr fontId="8"/>
  <printOptions horizontalCentered="1" verticalCentered="1"/>
  <pageMargins left="0.62986111111111098" right="0.59027777777777801" top="0.47222222222222199" bottom="0.51180555555555496" header="0.51180555555555496" footer="0.51180555555555496"/>
  <pageSetup paperSize="9" scale="69" fitToWidth="1" fitToHeight="1" orientation="portrait" usePrinterDefaults="1"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MK48"/>
  <sheetViews>
    <sheetView view="pageBreakPreview" zoomScale="85" zoomScaleNormal="75" zoomScaleSheetLayoutView="85" workbookViewId="0">
      <selection activeCell="N5" sqref="N5:AA5"/>
    </sheetView>
  </sheetViews>
  <sheetFormatPr defaultRowHeight="14.25"/>
  <cols>
    <col min="1" max="5" width="2.625" style="556" customWidth="1"/>
    <col min="6" max="7" width="2.625" style="267" customWidth="1"/>
    <col min="8" max="19" width="7.625" style="267" customWidth="1"/>
    <col min="20" max="23" width="2.75" style="267" customWidth="1"/>
    <col min="24" max="41" width="2.625" style="267" customWidth="1"/>
    <col min="42" max="1025" width="9" style="267" customWidth="1"/>
  </cols>
  <sheetData>
    <row r="1" spans="1:31" ht="24.95" customHeight="1">
      <c r="AA1" s="557" t="s">
        <v>151</v>
      </c>
    </row>
    <row r="2" spans="1:31" ht="30" customHeight="1">
      <c r="A2" s="914" t="s">
        <v>10</v>
      </c>
      <c r="B2" s="914"/>
      <c r="C2" s="914"/>
      <c r="D2" s="914"/>
      <c r="E2" s="914"/>
      <c r="F2" s="914"/>
      <c r="G2" s="914"/>
      <c r="H2" s="914"/>
      <c r="I2" s="914"/>
      <c r="J2" s="914"/>
      <c r="K2" s="914"/>
      <c r="L2" s="914"/>
      <c r="M2" s="914"/>
      <c r="N2" s="914"/>
      <c r="O2" s="914"/>
      <c r="P2" s="914"/>
      <c r="Q2" s="914"/>
      <c r="R2" s="914"/>
      <c r="S2" s="914"/>
      <c r="T2" s="914"/>
      <c r="U2" s="914"/>
      <c r="V2" s="914"/>
      <c r="W2" s="914"/>
      <c r="X2" s="914"/>
      <c r="Y2" s="914"/>
      <c r="Z2" s="914"/>
      <c r="AA2" s="914"/>
      <c r="AD2" s="941"/>
      <c r="AE2" s="941"/>
    </row>
    <row r="3" spans="1:31" ht="9.75" customHeight="1">
      <c r="A3" s="267"/>
      <c r="B3" s="267"/>
      <c r="C3" s="267"/>
      <c r="D3" s="267"/>
      <c r="E3" s="267"/>
    </row>
    <row r="4" spans="1:31" ht="24.95" customHeight="1">
      <c r="A4" s="915" t="s">
        <v>153</v>
      </c>
      <c r="B4" s="915"/>
      <c r="C4" s="915"/>
      <c r="D4" s="915"/>
      <c r="E4" s="915"/>
      <c r="F4" s="915"/>
      <c r="G4" s="915"/>
      <c r="H4" s="915"/>
      <c r="I4" s="915"/>
      <c r="J4" s="915"/>
      <c r="K4" s="915"/>
      <c r="L4" s="915"/>
      <c r="M4" s="915"/>
      <c r="N4" s="778" t="s">
        <v>184</v>
      </c>
      <c r="O4" s="778"/>
      <c r="P4" s="778"/>
      <c r="Q4" s="778"/>
      <c r="R4" s="778"/>
      <c r="S4" s="778"/>
      <c r="T4" s="778"/>
      <c r="U4" s="778"/>
      <c r="V4" s="778"/>
      <c r="W4" s="778"/>
      <c r="X4" s="778"/>
      <c r="Y4" s="778"/>
      <c r="Z4" s="778"/>
      <c r="AA4" s="778"/>
    </row>
    <row r="5" spans="1:31" ht="24.95" customHeight="1">
      <c r="A5" s="915" t="s">
        <v>28</v>
      </c>
      <c r="B5" s="915"/>
      <c r="C5" s="915"/>
      <c r="D5" s="915"/>
      <c r="E5" s="915"/>
      <c r="F5" s="915"/>
      <c r="G5" s="915"/>
      <c r="H5" s="915"/>
      <c r="I5" s="915"/>
      <c r="J5" s="915"/>
      <c r="K5" s="915"/>
      <c r="L5" s="915"/>
      <c r="M5" s="915"/>
      <c r="N5" s="778" t="s">
        <v>815</v>
      </c>
      <c r="O5" s="778"/>
      <c r="P5" s="778"/>
      <c r="Q5" s="778"/>
      <c r="R5" s="778"/>
      <c r="S5" s="778"/>
      <c r="T5" s="778"/>
      <c r="U5" s="778"/>
      <c r="V5" s="778"/>
      <c r="W5" s="778"/>
      <c r="X5" s="778"/>
      <c r="Y5" s="778"/>
      <c r="Z5" s="778"/>
      <c r="AA5" s="778"/>
    </row>
    <row r="6" spans="1:31" ht="24.95" customHeight="1">
      <c r="A6" s="916" t="s">
        <v>155</v>
      </c>
      <c r="B6" s="916"/>
      <c r="C6" s="916"/>
      <c r="D6" s="916"/>
      <c r="E6" s="916"/>
      <c r="F6" s="916"/>
      <c r="G6" s="916"/>
      <c r="H6" s="916"/>
      <c r="I6" s="916"/>
      <c r="J6" s="916"/>
      <c r="K6" s="916"/>
      <c r="L6" s="916"/>
      <c r="M6" s="916"/>
      <c r="N6" s="778">
        <v>40</v>
      </c>
      <c r="O6" s="778"/>
      <c r="P6" s="778"/>
      <c r="Q6" s="778"/>
      <c r="R6" s="778"/>
      <c r="S6" s="778"/>
      <c r="T6" s="936" t="s">
        <v>65</v>
      </c>
      <c r="U6" s="936"/>
      <c r="V6" s="936"/>
      <c r="W6" s="936"/>
      <c r="X6" s="936"/>
      <c r="Y6" s="936"/>
      <c r="Z6" s="936"/>
      <c r="AA6" s="936"/>
    </row>
    <row r="7" spans="1:31" ht="24.95" customHeight="1">
      <c r="A7" s="917" t="s">
        <v>159</v>
      </c>
      <c r="B7" s="917"/>
      <c r="C7" s="917"/>
      <c r="D7" s="917"/>
      <c r="E7" s="917"/>
      <c r="F7" s="917"/>
      <c r="G7" s="917"/>
      <c r="H7" s="922" t="s">
        <v>113</v>
      </c>
      <c r="I7" s="922"/>
      <c r="J7" s="922"/>
      <c r="K7" s="922"/>
      <c r="L7" s="922"/>
      <c r="M7" s="922"/>
      <c r="N7" s="922"/>
      <c r="O7" s="922"/>
      <c r="P7" s="922"/>
      <c r="Q7" s="922"/>
      <c r="R7" s="922"/>
      <c r="S7" s="922"/>
      <c r="T7" s="937" t="s">
        <v>43</v>
      </c>
      <c r="U7" s="937"/>
      <c r="V7" s="937"/>
      <c r="W7" s="937"/>
      <c r="X7" s="937" t="s">
        <v>163</v>
      </c>
      <c r="Y7" s="937"/>
      <c r="Z7" s="937"/>
      <c r="AA7" s="937"/>
    </row>
    <row r="8" spans="1:31" ht="50.1" customHeight="1">
      <c r="A8" s="917"/>
      <c r="B8" s="917"/>
      <c r="C8" s="917"/>
      <c r="D8" s="917"/>
      <c r="E8" s="917"/>
      <c r="F8" s="917"/>
      <c r="G8" s="917"/>
      <c r="H8" s="923" t="s">
        <v>105</v>
      </c>
      <c r="I8" s="928" t="s">
        <v>142</v>
      </c>
      <c r="J8" s="928" t="s">
        <v>165</v>
      </c>
      <c r="K8" s="928" t="s">
        <v>170</v>
      </c>
      <c r="L8" s="928" t="s">
        <v>171</v>
      </c>
      <c r="M8" s="928" t="s">
        <v>68</v>
      </c>
      <c r="N8" s="928" t="s">
        <v>173</v>
      </c>
      <c r="O8" s="928" t="s">
        <v>61</v>
      </c>
      <c r="P8" s="928" t="s">
        <v>176</v>
      </c>
      <c r="Q8" s="928" t="s">
        <v>94</v>
      </c>
      <c r="R8" s="928" t="s">
        <v>111</v>
      </c>
      <c r="S8" s="932" t="s">
        <v>45</v>
      </c>
      <c r="T8" s="937"/>
      <c r="U8" s="937"/>
      <c r="V8" s="937"/>
      <c r="W8" s="937"/>
      <c r="X8" s="937"/>
      <c r="Y8" s="937"/>
      <c r="Z8" s="937"/>
      <c r="AA8" s="937"/>
    </row>
    <row r="9" spans="1:31" ht="24.95" customHeight="1">
      <c r="A9" s="685" t="s">
        <v>237</v>
      </c>
      <c r="B9" s="685"/>
      <c r="C9" s="685"/>
      <c r="D9" s="685"/>
      <c r="E9" s="685"/>
      <c r="F9" s="685"/>
      <c r="G9" s="685"/>
      <c r="H9" s="924">
        <v>40</v>
      </c>
      <c r="I9" s="929"/>
      <c r="J9" s="929"/>
      <c r="K9" s="929"/>
      <c r="L9" s="929"/>
      <c r="M9" s="929"/>
      <c r="N9" s="929"/>
      <c r="O9" s="929"/>
      <c r="P9" s="929"/>
      <c r="Q9" s="929"/>
      <c r="R9" s="929"/>
      <c r="S9" s="933"/>
      <c r="T9" s="938">
        <f t="shared" ref="T9:T23" si="0">SUM(H9:S9)</f>
        <v>40</v>
      </c>
      <c r="U9" s="938"/>
      <c r="V9" s="938"/>
      <c r="W9" s="938"/>
      <c r="X9" s="911" t="s">
        <v>4</v>
      </c>
      <c r="Y9" s="911"/>
      <c r="Z9" s="911"/>
      <c r="AA9" s="911"/>
    </row>
    <row r="10" spans="1:31" ht="24.95" customHeight="1">
      <c r="A10" s="565" t="s">
        <v>238</v>
      </c>
      <c r="B10" s="565"/>
      <c r="C10" s="565"/>
      <c r="D10" s="565"/>
      <c r="E10" s="565"/>
      <c r="F10" s="565"/>
      <c r="G10" s="565"/>
      <c r="H10" s="925">
        <v>30</v>
      </c>
      <c r="I10" s="930">
        <v>10</v>
      </c>
      <c r="J10" s="930"/>
      <c r="K10" s="930"/>
      <c r="L10" s="930"/>
      <c r="M10" s="930"/>
      <c r="N10" s="930"/>
      <c r="O10" s="930"/>
      <c r="P10" s="930"/>
      <c r="Q10" s="930"/>
      <c r="R10" s="930"/>
      <c r="S10" s="934"/>
      <c r="T10" s="939">
        <f t="shared" si="0"/>
        <v>40</v>
      </c>
      <c r="U10" s="939"/>
      <c r="V10" s="939"/>
      <c r="W10" s="939"/>
      <c r="X10" s="912" t="s">
        <v>4</v>
      </c>
      <c r="Y10" s="912"/>
      <c r="Z10" s="912"/>
      <c r="AA10" s="912"/>
    </row>
    <row r="11" spans="1:31" ht="24.95" customHeight="1">
      <c r="A11" s="565" t="s">
        <v>242</v>
      </c>
      <c r="B11" s="565"/>
      <c r="C11" s="565"/>
      <c r="D11" s="565"/>
      <c r="E11" s="565"/>
      <c r="F11" s="565"/>
      <c r="G11" s="565"/>
      <c r="H11" s="925">
        <v>20</v>
      </c>
      <c r="I11" s="930"/>
      <c r="J11" s="930"/>
      <c r="K11" s="930"/>
      <c r="L11" s="930">
        <v>20</v>
      </c>
      <c r="M11" s="930"/>
      <c r="N11" s="930"/>
      <c r="O11" s="930"/>
      <c r="P11" s="930"/>
      <c r="Q11" s="930"/>
      <c r="R11" s="930"/>
      <c r="S11" s="934"/>
      <c r="T11" s="939">
        <f t="shared" si="0"/>
        <v>40</v>
      </c>
      <c r="U11" s="939"/>
      <c r="V11" s="939"/>
      <c r="W11" s="939"/>
      <c r="X11" s="912" t="s">
        <v>4</v>
      </c>
      <c r="Y11" s="912"/>
      <c r="Z11" s="912"/>
      <c r="AA11" s="912"/>
    </row>
    <row r="12" spans="1:31" ht="24.95" customHeight="1">
      <c r="A12" s="565" t="s">
        <v>244</v>
      </c>
      <c r="B12" s="565"/>
      <c r="C12" s="565"/>
      <c r="D12" s="565"/>
      <c r="E12" s="565"/>
      <c r="F12" s="565"/>
      <c r="G12" s="565"/>
      <c r="H12" s="925">
        <v>10</v>
      </c>
      <c r="I12" s="930"/>
      <c r="J12" s="930"/>
      <c r="K12" s="930">
        <v>20</v>
      </c>
      <c r="L12" s="930"/>
      <c r="M12" s="930">
        <v>10</v>
      </c>
      <c r="N12" s="930"/>
      <c r="O12" s="930"/>
      <c r="P12" s="930"/>
      <c r="Q12" s="930"/>
      <c r="R12" s="930"/>
      <c r="S12" s="934"/>
      <c r="T12" s="939">
        <f t="shared" si="0"/>
        <v>40</v>
      </c>
      <c r="U12" s="939"/>
      <c r="V12" s="939"/>
      <c r="W12" s="939"/>
      <c r="X12" s="912"/>
      <c r="Y12" s="912"/>
      <c r="Z12" s="912"/>
      <c r="AA12" s="912"/>
    </row>
    <row r="13" spans="1:31" ht="24.95" customHeight="1">
      <c r="A13" s="565" t="s">
        <v>246</v>
      </c>
      <c r="B13" s="565"/>
      <c r="C13" s="565"/>
      <c r="D13" s="565"/>
      <c r="E13" s="565"/>
      <c r="F13" s="565"/>
      <c r="G13" s="565"/>
      <c r="H13" s="925">
        <v>5</v>
      </c>
      <c r="I13" s="930"/>
      <c r="J13" s="930">
        <v>35</v>
      </c>
      <c r="K13" s="930"/>
      <c r="L13" s="930"/>
      <c r="M13" s="930"/>
      <c r="N13" s="930"/>
      <c r="O13" s="930"/>
      <c r="P13" s="930"/>
      <c r="Q13" s="930"/>
      <c r="R13" s="930"/>
      <c r="S13" s="934"/>
      <c r="T13" s="939">
        <f t="shared" si="0"/>
        <v>40</v>
      </c>
      <c r="U13" s="939"/>
      <c r="V13" s="939"/>
      <c r="W13" s="939"/>
      <c r="X13" s="912"/>
      <c r="Y13" s="912"/>
      <c r="Z13" s="912"/>
      <c r="AA13" s="912"/>
    </row>
    <row r="14" spans="1:31" ht="24.95" customHeight="1">
      <c r="A14" s="565"/>
      <c r="B14" s="565"/>
      <c r="C14" s="565"/>
      <c r="D14" s="565"/>
      <c r="E14" s="565"/>
      <c r="F14" s="565"/>
      <c r="G14" s="565"/>
      <c r="H14" s="925"/>
      <c r="I14" s="930"/>
      <c r="J14" s="930"/>
      <c r="K14" s="930"/>
      <c r="L14" s="930"/>
      <c r="M14" s="930"/>
      <c r="N14" s="930"/>
      <c r="O14" s="930"/>
      <c r="P14" s="930"/>
      <c r="Q14" s="930"/>
      <c r="R14" s="930"/>
      <c r="S14" s="934"/>
      <c r="T14" s="939">
        <f t="shared" si="0"/>
        <v>0</v>
      </c>
      <c r="U14" s="939"/>
      <c r="V14" s="939"/>
      <c r="W14" s="939"/>
      <c r="X14" s="912"/>
      <c r="Y14" s="912"/>
      <c r="Z14" s="912"/>
      <c r="AA14" s="912"/>
    </row>
    <row r="15" spans="1:31" ht="24.95" customHeight="1">
      <c r="A15" s="565"/>
      <c r="B15" s="565"/>
      <c r="C15" s="565"/>
      <c r="D15" s="565"/>
      <c r="E15" s="565"/>
      <c r="F15" s="565"/>
      <c r="G15" s="565"/>
      <c r="H15" s="925"/>
      <c r="I15" s="930"/>
      <c r="J15" s="930"/>
      <c r="K15" s="930"/>
      <c r="L15" s="930"/>
      <c r="M15" s="930"/>
      <c r="N15" s="930"/>
      <c r="O15" s="930"/>
      <c r="P15" s="930"/>
      <c r="Q15" s="930"/>
      <c r="R15" s="930"/>
      <c r="S15" s="934"/>
      <c r="T15" s="939">
        <f t="shared" si="0"/>
        <v>0</v>
      </c>
      <c r="U15" s="939"/>
      <c r="V15" s="939"/>
      <c r="W15" s="939"/>
      <c r="X15" s="912"/>
      <c r="Y15" s="912"/>
      <c r="Z15" s="912"/>
      <c r="AA15" s="912"/>
    </row>
    <row r="16" spans="1:31" ht="24.95" customHeight="1">
      <c r="A16" s="565"/>
      <c r="B16" s="565"/>
      <c r="C16" s="565"/>
      <c r="D16" s="565"/>
      <c r="E16" s="565"/>
      <c r="F16" s="565"/>
      <c r="G16" s="565"/>
      <c r="H16" s="925"/>
      <c r="I16" s="930"/>
      <c r="J16" s="930"/>
      <c r="K16" s="930"/>
      <c r="L16" s="930"/>
      <c r="M16" s="930"/>
      <c r="N16" s="930"/>
      <c r="O16" s="930"/>
      <c r="P16" s="930"/>
      <c r="Q16" s="930"/>
      <c r="R16" s="930"/>
      <c r="S16" s="934"/>
      <c r="T16" s="939">
        <f t="shared" si="0"/>
        <v>0</v>
      </c>
      <c r="U16" s="939"/>
      <c r="V16" s="939"/>
      <c r="W16" s="939"/>
      <c r="X16" s="912"/>
      <c r="Y16" s="912"/>
      <c r="Z16" s="912"/>
      <c r="AA16" s="912"/>
    </row>
    <row r="17" spans="1:27" ht="24.95" customHeight="1">
      <c r="A17" s="565"/>
      <c r="B17" s="565"/>
      <c r="C17" s="565"/>
      <c r="D17" s="565"/>
      <c r="E17" s="565"/>
      <c r="F17" s="565"/>
      <c r="G17" s="565"/>
      <c r="H17" s="925"/>
      <c r="I17" s="930"/>
      <c r="J17" s="930"/>
      <c r="K17" s="930"/>
      <c r="L17" s="930"/>
      <c r="M17" s="930"/>
      <c r="N17" s="930"/>
      <c r="O17" s="930"/>
      <c r="P17" s="930"/>
      <c r="Q17" s="930"/>
      <c r="R17" s="930"/>
      <c r="S17" s="934"/>
      <c r="T17" s="939">
        <f t="shared" si="0"/>
        <v>0</v>
      </c>
      <c r="U17" s="939"/>
      <c r="V17" s="939"/>
      <c r="W17" s="939"/>
      <c r="X17" s="912"/>
      <c r="Y17" s="912"/>
      <c r="Z17" s="912"/>
      <c r="AA17" s="912"/>
    </row>
    <row r="18" spans="1:27" ht="24.95" customHeight="1">
      <c r="A18" s="565"/>
      <c r="B18" s="565"/>
      <c r="C18" s="565"/>
      <c r="D18" s="565"/>
      <c r="E18" s="565"/>
      <c r="F18" s="565"/>
      <c r="G18" s="565"/>
      <c r="H18" s="925"/>
      <c r="I18" s="930"/>
      <c r="J18" s="930"/>
      <c r="K18" s="930"/>
      <c r="L18" s="930"/>
      <c r="M18" s="930"/>
      <c r="N18" s="930"/>
      <c r="O18" s="930"/>
      <c r="P18" s="930"/>
      <c r="Q18" s="930"/>
      <c r="R18" s="930"/>
      <c r="S18" s="934"/>
      <c r="T18" s="939">
        <f t="shared" si="0"/>
        <v>0</v>
      </c>
      <c r="U18" s="939"/>
      <c r="V18" s="939"/>
      <c r="W18" s="939"/>
      <c r="X18" s="912"/>
      <c r="Y18" s="912"/>
      <c r="Z18" s="912"/>
      <c r="AA18" s="912"/>
    </row>
    <row r="19" spans="1:27" ht="24.95" customHeight="1">
      <c r="A19" s="565"/>
      <c r="B19" s="565"/>
      <c r="C19" s="565"/>
      <c r="D19" s="565"/>
      <c r="E19" s="565"/>
      <c r="F19" s="565"/>
      <c r="G19" s="565"/>
      <c r="H19" s="925"/>
      <c r="I19" s="930"/>
      <c r="J19" s="930"/>
      <c r="K19" s="930"/>
      <c r="L19" s="930"/>
      <c r="M19" s="930"/>
      <c r="N19" s="930"/>
      <c r="O19" s="930"/>
      <c r="P19" s="930"/>
      <c r="Q19" s="930"/>
      <c r="R19" s="930"/>
      <c r="S19" s="934"/>
      <c r="T19" s="939">
        <f t="shared" si="0"/>
        <v>0</v>
      </c>
      <c r="U19" s="939"/>
      <c r="V19" s="939"/>
      <c r="W19" s="939"/>
      <c r="X19" s="912"/>
      <c r="Y19" s="912"/>
      <c r="Z19" s="912"/>
      <c r="AA19" s="912"/>
    </row>
    <row r="20" spans="1:27" ht="24.95" customHeight="1">
      <c r="A20" s="565"/>
      <c r="B20" s="565"/>
      <c r="C20" s="565"/>
      <c r="D20" s="565"/>
      <c r="E20" s="565"/>
      <c r="F20" s="565"/>
      <c r="G20" s="565"/>
      <c r="H20" s="925"/>
      <c r="I20" s="930"/>
      <c r="J20" s="930"/>
      <c r="K20" s="930"/>
      <c r="L20" s="930"/>
      <c r="M20" s="930"/>
      <c r="N20" s="930"/>
      <c r="O20" s="930"/>
      <c r="P20" s="930"/>
      <c r="Q20" s="930"/>
      <c r="R20" s="930"/>
      <c r="S20" s="934"/>
      <c r="T20" s="939">
        <f t="shared" si="0"/>
        <v>0</v>
      </c>
      <c r="U20" s="939"/>
      <c r="V20" s="939"/>
      <c r="W20" s="939"/>
      <c r="X20" s="912"/>
      <c r="Y20" s="912"/>
      <c r="Z20" s="912"/>
      <c r="AA20" s="912"/>
    </row>
    <row r="21" spans="1:27" ht="24.95" customHeight="1">
      <c r="A21" s="565"/>
      <c r="B21" s="565"/>
      <c r="C21" s="565"/>
      <c r="D21" s="565"/>
      <c r="E21" s="565"/>
      <c r="F21" s="565"/>
      <c r="G21" s="565"/>
      <c r="H21" s="925"/>
      <c r="I21" s="930"/>
      <c r="J21" s="930"/>
      <c r="K21" s="930"/>
      <c r="L21" s="930"/>
      <c r="M21" s="930"/>
      <c r="N21" s="930"/>
      <c r="O21" s="930"/>
      <c r="P21" s="930"/>
      <c r="Q21" s="930"/>
      <c r="R21" s="930"/>
      <c r="S21" s="934"/>
      <c r="T21" s="939">
        <f t="shared" si="0"/>
        <v>0</v>
      </c>
      <c r="U21" s="939"/>
      <c r="V21" s="939"/>
      <c r="W21" s="939"/>
      <c r="X21" s="912"/>
      <c r="Y21" s="912"/>
      <c r="Z21" s="912"/>
      <c r="AA21" s="912"/>
    </row>
    <row r="22" spans="1:27" ht="24.95" customHeight="1">
      <c r="A22" s="565"/>
      <c r="B22" s="565"/>
      <c r="C22" s="565"/>
      <c r="D22" s="565"/>
      <c r="E22" s="565"/>
      <c r="F22" s="565"/>
      <c r="G22" s="565"/>
      <c r="H22" s="925"/>
      <c r="I22" s="930"/>
      <c r="J22" s="930"/>
      <c r="K22" s="930"/>
      <c r="L22" s="930"/>
      <c r="M22" s="930"/>
      <c r="N22" s="930"/>
      <c r="O22" s="930"/>
      <c r="P22" s="930"/>
      <c r="Q22" s="930"/>
      <c r="R22" s="930"/>
      <c r="S22" s="934"/>
      <c r="T22" s="939">
        <f t="shared" si="0"/>
        <v>0</v>
      </c>
      <c r="U22" s="939"/>
      <c r="V22" s="939"/>
      <c r="W22" s="939"/>
      <c r="X22" s="912"/>
      <c r="Y22" s="912"/>
      <c r="Z22" s="912"/>
      <c r="AA22" s="912"/>
    </row>
    <row r="23" spans="1:27" ht="24.95" customHeight="1">
      <c r="A23" s="566"/>
      <c r="B23" s="566"/>
      <c r="C23" s="566"/>
      <c r="D23" s="566"/>
      <c r="E23" s="566"/>
      <c r="F23" s="566"/>
      <c r="G23" s="566"/>
      <c r="H23" s="926"/>
      <c r="I23" s="931"/>
      <c r="J23" s="931"/>
      <c r="K23" s="931"/>
      <c r="L23" s="931"/>
      <c r="M23" s="931"/>
      <c r="N23" s="931"/>
      <c r="O23" s="931"/>
      <c r="P23" s="931"/>
      <c r="Q23" s="931"/>
      <c r="R23" s="931"/>
      <c r="S23" s="935"/>
      <c r="T23" s="940">
        <f t="shared" si="0"/>
        <v>0</v>
      </c>
      <c r="U23" s="940"/>
      <c r="V23" s="940"/>
      <c r="W23" s="940"/>
      <c r="X23" s="913"/>
      <c r="Y23" s="913"/>
      <c r="Z23" s="913"/>
      <c r="AA23" s="913"/>
    </row>
    <row r="24" spans="1:27" ht="9.9499999999999993" customHeight="1">
      <c r="A24" s="883"/>
      <c r="B24" s="883"/>
      <c r="C24" s="883"/>
      <c r="D24" s="883"/>
      <c r="E24" s="883"/>
      <c r="F24" s="883"/>
      <c r="G24" s="883"/>
      <c r="H24" s="927"/>
      <c r="I24" s="927"/>
      <c r="J24" s="927"/>
      <c r="K24" s="927"/>
      <c r="L24" s="927"/>
      <c r="M24" s="927"/>
      <c r="N24" s="927"/>
      <c r="O24" s="927"/>
      <c r="P24" s="927"/>
      <c r="Q24" s="927"/>
      <c r="R24" s="927"/>
      <c r="S24" s="927"/>
      <c r="T24" s="883"/>
      <c r="U24" s="883"/>
      <c r="V24" s="883"/>
      <c r="W24" s="883"/>
      <c r="X24" s="883"/>
      <c r="Y24" s="883"/>
      <c r="Z24" s="883"/>
      <c r="AA24" s="883"/>
    </row>
    <row r="25" spans="1:27" ht="20.100000000000001" customHeight="1">
      <c r="A25" s="918" t="s">
        <v>177</v>
      </c>
      <c r="B25" s="918"/>
      <c r="C25" s="918"/>
      <c r="D25" s="918"/>
      <c r="E25" s="918"/>
      <c r="F25" s="918"/>
      <c r="G25" s="918"/>
      <c r="H25" s="918"/>
      <c r="I25" s="918"/>
      <c r="J25" s="918"/>
      <c r="K25" s="918"/>
      <c r="L25" s="918"/>
      <c r="M25" s="918"/>
      <c r="N25" s="918"/>
      <c r="O25" s="918"/>
      <c r="P25" s="918"/>
      <c r="Q25" s="918"/>
      <c r="R25" s="918"/>
      <c r="S25" s="918"/>
      <c r="T25" s="918"/>
      <c r="U25" s="918"/>
      <c r="V25" s="918"/>
      <c r="W25" s="918"/>
      <c r="X25" s="918"/>
      <c r="Y25" s="918"/>
      <c r="Z25" s="918"/>
      <c r="AA25" s="918"/>
    </row>
    <row r="26" spans="1:27" ht="20.100000000000001" customHeight="1">
      <c r="A26" s="919" t="s">
        <v>133</v>
      </c>
      <c r="B26" s="919"/>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row>
    <row r="27" spans="1:27" ht="20.100000000000001" customHeight="1">
      <c r="A27" s="918" t="s">
        <v>39</v>
      </c>
      <c r="B27" s="918"/>
      <c r="C27" s="918"/>
      <c r="D27" s="918"/>
      <c r="E27" s="918"/>
      <c r="F27" s="918"/>
      <c r="G27" s="918"/>
      <c r="H27" s="918"/>
      <c r="I27" s="918"/>
      <c r="J27" s="918"/>
      <c r="K27" s="918"/>
      <c r="L27" s="918"/>
      <c r="M27" s="918"/>
      <c r="N27" s="918"/>
      <c r="O27" s="918"/>
      <c r="P27" s="918"/>
      <c r="Q27" s="918"/>
      <c r="R27" s="918"/>
      <c r="S27" s="918"/>
      <c r="T27" s="918"/>
      <c r="U27" s="918"/>
      <c r="V27" s="918"/>
      <c r="W27" s="918"/>
      <c r="X27" s="918"/>
      <c r="Y27" s="918"/>
      <c r="Z27" s="918"/>
      <c r="AA27" s="918"/>
    </row>
    <row r="28" spans="1:27" ht="39.950000000000003" customHeight="1">
      <c r="A28" s="920" t="s">
        <v>178</v>
      </c>
      <c r="B28" s="920"/>
      <c r="C28" s="920"/>
      <c r="D28" s="920"/>
      <c r="E28" s="920"/>
      <c r="F28" s="920"/>
      <c r="G28" s="920"/>
      <c r="H28" s="920"/>
      <c r="I28" s="920"/>
      <c r="J28" s="920"/>
      <c r="K28" s="920"/>
      <c r="L28" s="920"/>
      <c r="M28" s="920"/>
      <c r="N28" s="920"/>
      <c r="O28" s="920"/>
      <c r="P28" s="920"/>
      <c r="Q28" s="920"/>
      <c r="R28" s="920"/>
      <c r="S28" s="920"/>
      <c r="T28" s="920"/>
      <c r="U28" s="920"/>
      <c r="V28" s="920"/>
      <c r="W28" s="920"/>
      <c r="X28" s="920"/>
      <c r="Y28" s="920"/>
      <c r="Z28" s="920"/>
      <c r="AA28" s="920"/>
    </row>
    <row r="29" spans="1:27" ht="15" customHeight="1">
      <c r="A29" s="883"/>
      <c r="B29" s="883"/>
      <c r="C29" s="883"/>
      <c r="D29" s="883"/>
      <c r="E29" s="883"/>
      <c r="F29" s="883"/>
      <c r="G29" s="883"/>
      <c r="H29" s="927"/>
      <c r="I29" s="927"/>
      <c r="J29" s="927"/>
      <c r="K29" s="927"/>
      <c r="L29" s="927"/>
      <c r="M29" s="927"/>
      <c r="N29" s="927"/>
      <c r="O29" s="927"/>
      <c r="P29" s="927"/>
      <c r="Q29" s="927"/>
      <c r="R29" s="927"/>
      <c r="S29" s="927"/>
      <c r="T29" s="883"/>
      <c r="U29" s="883"/>
      <c r="V29" s="883"/>
      <c r="W29" s="883"/>
      <c r="X29" s="883"/>
      <c r="Y29" s="883"/>
      <c r="Z29" s="883"/>
      <c r="AA29" s="883"/>
    </row>
    <row r="30" spans="1:27" ht="24.95" customHeight="1">
      <c r="A30" s="885" t="s">
        <v>181</v>
      </c>
      <c r="B30" s="885"/>
      <c r="C30" s="885"/>
      <c r="D30" s="885"/>
      <c r="E30" s="885"/>
      <c r="F30" s="885"/>
      <c r="G30" s="885"/>
      <c r="H30" s="885"/>
    </row>
    <row r="31" spans="1:27" ht="24.95" customHeight="1">
      <c r="A31" s="586" t="s">
        <v>19</v>
      </c>
      <c r="B31" s="586"/>
      <c r="C31" s="586"/>
      <c r="D31" s="586"/>
      <c r="E31" s="586"/>
      <c r="F31" s="586" t="s">
        <v>28</v>
      </c>
      <c r="G31" s="586"/>
      <c r="H31" s="586"/>
      <c r="I31" s="586"/>
      <c r="J31" s="586"/>
      <c r="K31" s="586"/>
      <c r="L31" s="586"/>
      <c r="M31" s="586"/>
      <c r="N31" s="586" t="s">
        <v>172</v>
      </c>
      <c r="O31" s="586"/>
      <c r="P31" s="586"/>
      <c r="Q31" s="586"/>
      <c r="R31" s="586"/>
      <c r="S31" s="586" t="s">
        <v>182</v>
      </c>
      <c r="T31" s="586"/>
      <c r="U31" s="586"/>
      <c r="V31" s="586"/>
      <c r="W31" s="586" t="s">
        <v>185</v>
      </c>
      <c r="X31" s="586"/>
      <c r="Y31" s="586"/>
      <c r="Z31" s="586"/>
      <c r="AA31" s="586"/>
    </row>
    <row r="32" spans="1:27" ht="24.95" customHeight="1">
      <c r="A32" s="886" t="s">
        <v>86</v>
      </c>
      <c r="B32" s="886"/>
      <c r="C32" s="886"/>
      <c r="D32" s="886"/>
      <c r="E32" s="886"/>
      <c r="F32" s="579" t="s">
        <v>235</v>
      </c>
      <c r="G32" s="579"/>
      <c r="H32" s="579"/>
      <c r="I32" s="579"/>
      <c r="J32" s="579"/>
      <c r="K32" s="579"/>
      <c r="L32" s="579"/>
      <c r="M32" s="579"/>
      <c r="N32" s="579" t="s">
        <v>81</v>
      </c>
      <c r="O32" s="579"/>
      <c r="P32" s="579"/>
      <c r="Q32" s="579"/>
      <c r="R32" s="579"/>
      <c r="S32" s="579"/>
      <c r="T32" s="579"/>
      <c r="U32" s="579"/>
      <c r="V32" s="579"/>
      <c r="W32" s="579"/>
      <c r="X32" s="579"/>
      <c r="Y32" s="579"/>
      <c r="Z32" s="579"/>
      <c r="AA32" s="579"/>
    </row>
    <row r="33" spans="1:27" ht="24.95" customHeight="1">
      <c r="A33" s="886" t="s">
        <v>92</v>
      </c>
      <c r="B33" s="886"/>
      <c r="C33" s="886"/>
      <c r="D33" s="886"/>
      <c r="E33" s="886"/>
      <c r="F33" s="579" t="s">
        <v>247</v>
      </c>
      <c r="G33" s="579"/>
      <c r="H33" s="579"/>
      <c r="I33" s="579"/>
      <c r="J33" s="579"/>
      <c r="K33" s="579"/>
      <c r="L33" s="579"/>
      <c r="M33" s="579"/>
      <c r="N33" s="579" t="s">
        <v>55</v>
      </c>
      <c r="O33" s="579"/>
      <c r="P33" s="579"/>
      <c r="Q33" s="579"/>
      <c r="R33" s="579"/>
      <c r="S33" s="579" t="s">
        <v>4</v>
      </c>
      <c r="T33" s="579"/>
      <c r="U33" s="579"/>
      <c r="V33" s="579"/>
      <c r="W33" s="579"/>
      <c r="X33" s="579"/>
      <c r="Y33" s="579"/>
      <c r="Z33" s="579"/>
      <c r="AA33" s="579"/>
    </row>
    <row r="34" spans="1:27" ht="24.95" customHeight="1">
      <c r="A34" s="886" t="s">
        <v>33</v>
      </c>
      <c r="B34" s="886"/>
      <c r="C34" s="886"/>
      <c r="D34" s="886"/>
      <c r="E34" s="886"/>
      <c r="F34" s="579" t="s">
        <v>247</v>
      </c>
      <c r="G34" s="579"/>
      <c r="H34" s="579"/>
      <c r="I34" s="579"/>
      <c r="J34" s="579"/>
      <c r="K34" s="579"/>
      <c r="L34" s="579"/>
      <c r="M34" s="579"/>
      <c r="N34" s="579" t="s">
        <v>254</v>
      </c>
      <c r="O34" s="579"/>
      <c r="P34" s="579"/>
      <c r="Q34" s="579"/>
      <c r="R34" s="579"/>
      <c r="S34" s="579" t="s">
        <v>4</v>
      </c>
      <c r="T34" s="579"/>
      <c r="U34" s="579"/>
      <c r="V34" s="579"/>
      <c r="W34" s="579"/>
      <c r="X34" s="579"/>
      <c r="Y34" s="579"/>
      <c r="Z34" s="579"/>
      <c r="AA34" s="579"/>
    </row>
    <row r="35" spans="1:27" ht="24.95" customHeight="1">
      <c r="A35" s="886" t="s">
        <v>192</v>
      </c>
      <c r="B35" s="886"/>
      <c r="C35" s="886"/>
      <c r="D35" s="886"/>
      <c r="E35" s="886"/>
      <c r="F35" s="579" t="s">
        <v>255</v>
      </c>
      <c r="G35" s="579"/>
      <c r="H35" s="579"/>
      <c r="I35" s="579"/>
      <c r="J35" s="579"/>
      <c r="K35" s="579"/>
      <c r="L35" s="579"/>
      <c r="M35" s="579"/>
      <c r="N35" s="579" t="s">
        <v>53</v>
      </c>
      <c r="O35" s="579"/>
      <c r="P35" s="579"/>
      <c r="Q35" s="579"/>
      <c r="R35" s="579"/>
      <c r="S35" s="579"/>
      <c r="T35" s="579"/>
      <c r="U35" s="579"/>
      <c r="V35" s="579"/>
      <c r="W35" s="579" t="s">
        <v>4</v>
      </c>
      <c r="X35" s="579"/>
      <c r="Y35" s="579"/>
      <c r="Z35" s="579"/>
      <c r="AA35" s="579"/>
    </row>
    <row r="36" spans="1:27" ht="24.95" customHeight="1">
      <c r="A36" s="886" t="s">
        <v>196</v>
      </c>
      <c r="B36" s="886"/>
      <c r="C36" s="886"/>
      <c r="D36" s="886"/>
      <c r="E36" s="886"/>
      <c r="F36" s="579" t="s">
        <v>255</v>
      </c>
      <c r="G36" s="579"/>
      <c r="H36" s="579"/>
      <c r="I36" s="579"/>
      <c r="J36" s="579"/>
      <c r="K36" s="579"/>
      <c r="L36" s="579"/>
      <c r="M36" s="579"/>
      <c r="N36" s="579" t="s">
        <v>256</v>
      </c>
      <c r="O36" s="579"/>
      <c r="P36" s="579"/>
      <c r="Q36" s="579"/>
      <c r="R36" s="579"/>
      <c r="S36" s="579"/>
      <c r="T36" s="579"/>
      <c r="U36" s="579"/>
      <c r="V36" s="579"/>
      <c r="W36" s="579" t="s">
        <v>4</v>
      </c>
      <c r="X36" s="579"/>
      <c r="Y36" s="579"/>
      <c r="Z36" s="579"/>
      <c r="AA36" s="579"/>
    </row>
    <row r="37" spans="1:27" ht="24.95" customHeight="1">
      <c r="A37" s="886" t="s">
        <v>199</v>
      </c>
      <c r="B37" s="886"/>
      <c r="C37" s="886"/>
      <c r="D37" s="886"/>
      <c r="E37" s="886"/>
      <c r="F37" s="579" t="s">
        <v>26</v>
      </c>
      <c r="G37" s="579"/>
      <c r="H37" s="579"/>
      <c r="I37" s="579"/>
      <c r="J37" s="579"/>
      <c r="K37" s="579"/>
      <c r="L37" s="579"/>
      <c r="M37" s="579"/>
      <c r="N37" s="579" t="s">
        <v>72</v>
      </c>
      <c r="O37" s="579"/>
      <c r="P37" s="579"/>
      <c r="Q37" s="579"/>
      <c r="R37" s="579"/>
      <c r="S37" s="579"/>
      <c r="T37" s="579"/>
      <c r="U37" s="579"/>
      <c r="V37" s="579"/>
      <c r="W37" s="579"/>
      <c r="X37" s="579"/>
      <c r="Y37" s="579"/>
      <c r="Z37" s="579"/>
      <c r="AA37" s="579"/>
    </row>
    <row r="38" spans="1:27" ht="24.95" customHeight="1">
      <c r="A38" s="886" t="s">
        <v>202</v>
      </c>
      <c r="B38" s="886"/>
      <c r="C38" s="886"/>
      <c r="D38" s="886"/>
      <c r="E38" s="886"/>
      <c r="F38" s="579"/>
      <c r="G38" s="579"/>
      <c r="H38" s="579"/>
      <c r="I38" s="579"/>
      <c r="J38" s="579"/>
      <c r="K38" s="579"/>
      <c r="L38" s="579"/>
      <c r="M38" s="579"/>
      <c r="N38" s="579"/>
      <c r="O38" s="579"/>
      <c r="P38" s="579"/>
      <c r="Q38" s="579"/>
      <c r="R38" s="579"/>
      <c r="S38" s="579"/>
      <c r="T38" s="579"/>
      <c r="U38" s="579"/>
      <c r="V38" s="579"/>
      <c r="W38" s="579"/>
      <c r="X38" s="579"/>
      <c r="Y38" s="579"/>
      <c r="Z38" s="579"/>
      <c r="AA38" s="579"/>
    </row>
    <row r="39" spans="1:27" ht="24.95" customHeight="1">
      <c r="A39" s="886" t="s">
        <v>207</v>
      </c>
      <c r="B39" s="886"/>
      <c r="C39" s="886"/>
      <c r="D39" s="886"/>
      <c r="E39" s="886"/>
      <c r="F39" s="579"/>
      <c r="G39" s="579"/>
      <c r="H39" s="579"/>
      <c r="I39" s="579"/>
      <c r="J39" s="579"/>
      <c r="K39" s="579"/>
      <c r="L39" s="579"/>
      <c r="M39" s="579"/>
      <c r="N39" s="579"/>
      <c r="O39" s="579"/>
      <c r="P39" s="579"/>
      <c r="Q39" s="579"/>
      <c r="R39" s="579"/>
      <c r="S39" s="579"/>
      <c r="T39" s="579"/>
      <c r="U39" s="579"/>
      <c r="V39" s="579"/>
      <c r="W39" s="579"/>
      <c r="X39" s="579"/>
      <c r="Y39" s="579"/>
      <c r="Z39" s="579"/>
      <c r="AA39" s="579"/>
    </row>
    <row r="40" spans="1:27" ht="24.95" customHeight="1">
      <c r="A40" s="886" t="s">
        <v>212</v>
      </c>
      <c r="B40" s="886"/>
      <c r="C40" s="886"/>
      <c r="D40" s="886"/>
      <c r="E40" s="886"/>
      <c r="F40" s="579"/>
      <c r="G40" s="579"/>
      <c r="H40" s="579"/>
      <c r="I40" s="579"/>
      <c r="J40" s="579"/>
      <c r="K40" s="579"/>
      <c r="L40" s="579"/>
      <c r="M40" s="579"/>
      <c r="N40" s="579"/>
      <c r="O40" s="579"/>
      <c r="P40" s="579"/>
      <c r="Q40" s="579"/>
      <c r="R40" s="579"/>
      <c r="S40" s="579"/>
      <c r="T40" s="579"/>
      <c r="U40" s="579"/>
      <c r="V40" s="579"/>
      <c r="W40" s="579"/>
      <c r="X40" s="579"/>
      <c r="Y40" s="579"/>
      <c r="Z40" s="579"/>
      <c r="AA40" s="579"/>
    </row>
    <row r="41" spans="1:27" ht="24.95" customHeight="1">
      <c r="A41" s="886" t="s">
        <v>215</v>
      </c>
      <c r="B41" s="886"/>
      <c r="C41" s="886"/>
      <c r="D41" s="886"/>
      <c r="E41" s="886"/>
      <c r="F41" s="579"/>
      <c r="G41" s="579"/>
      <c r="H41" s="579"/>
      <c r="I41" s="579"/>
      <c r="J41" s="579"/>
      <c r="K41" s="579"/>
      <c r="L41" s="579"/>
      <c r="M41" s="579"/>
      <c r="N41" s="579"/>
      <c r="O41" s="579"/>
      <c r="P41" s="579"/>
      <c r="Q41" s="579"/>
      <c r="R41" s="579"/>
      <c r="S41" s="579"/>
      <c r="T41" s="579"/>
      <c r="U41" s="579"/>
      <c r="V41" s="579"/>
      <c r="W41" s="579"/>
      <c r="X41" s="579"/>
      <c r="Y41" s="579"/>
      <c r="Z41" s="579"/>
      <c r="AA41" s="579"/>
    </row>
    <row r="42" spans="1:27" ht="24.95" customHeight="1">
      <c r="A42" s="886" t="s">
        <v>218</v>
      </c>
      <c r="B42" s="886"/>
      <c r="C42" s="886"/>
      <c r="D42" s="886"/>
      <c r="E42" s="886"/>
      <c r="F42" s="579"/>
      <c r="G42" s="579"/>
      <c r="H42" s="579"/>
      <c r="I42" s="579"/>
      <c r="J42" s="579"/>
      <c r="K42" s="579"/>
      <c r="L42" s="579"/>
      <c r="M42" s="579"/>
      <c r="N42" s="579"/>
      <c r="O42" s="579"/>
      <c r="P42" s="579"/>
      <c r="Q42" s="579"/>
      <c r="R42" s="579"/>
      <c r="S42" s="579"/>
      <c r="T42" s="579"/>
      <c r="U42" s="579"/>
      <c r="V42" s="579"/>
      <c r="W42" s="579"/>
      <c r="X42" s="579"/>
      <c r="Y42" s="579"/>
      <c r="Z42" s="579"/>
      <c r="AA42" s="579"/>
    </row>
    <row r="43" spans="1:27" ht="24.95" customHeight="1">
      <c r="A43" s="886" t="s">
        <v>224</v>
      </c>
      <c r="B43" s="886"/>
      <c r="C43" s="886"/>
      <c r="D43" s="886"/>
      <c r="E43" s="886"/>
      <c r="F43" s="579"/>
      <c r="G43" s="579"/>
      <c r="H43" s="579"/>
      <c r="I43" s="579"/>
      <c r="J43" s="579"/>
      <c r="K43" s="579"/>
      <c r="L43" s="579"/>
      <c r="M43" s="579"/>
      <c r="N43" s="579"/>
      <c r="O43" s="579"/>
      <c r="P43" s="579"/>
      <c r="Q43" s="579"/>
      <c r="R43" s="579"/>
      <c r="S43" s="579"/>
      <c r="T43" s="579"/>
      <c r="U43" s="579"/>
      <c r="V43" s="579"/>
      <c r="W43" s="579"/>
      <c r="X43" s="579"/>
      <c r="Y43" s="579"/>
      <c r="Z43" s="579"/>
      <c r="AA43" s="579"/>
    </row>
    <row r="44" spans="1:27" ht="9.9499999999999993" customHeight="1">
      <c r="A44" s="883"/>
      <c r="B44" s="883"/>
      <c r="C44" s="883"/>
      <c r="D44" s="883"/>
      <c r="E44" s="883"/>
      <c r="F44" s="883"/>
      <c r="G44" s="883"/>
      <c r="H44" s="927"/>
      <c r="I44" s="927"/>
      <c r="J44" s="927"/>
      <c r="K44" s="927"/>
      <c r="L44" s="927"/>
      <c r="M44" s="927"/>
      <c r="N44" s="927"/>
      <c r="O44" s="927"/>
      <c r="P44" s="927"/>
      <c r="Q44" s="927"/>
      <c r="R44" s="927"/>
      <c r="S44" s="927"/>
      <c r="T44" s="883"/>
      <c r="U44" s="883"/>
      <c r="V44" s="883"/>
      <c r="W44" s="883"/>
      <c r="X44" s="883"/>
      <c r="Y44" s="883"/>
      <c r="Z44" s="883"/>
      <c r="AA44" s="883"/>
    </row>
    <row r="45" spans="1:27" ht="20.100000000000001" customHeight="1">
      <c r="A45" s="920" t="s">
        <v>15</v>
      </c>
      <c r="B45" s="920"/>
      <c r="C45" s="920"/>
      <c r="D45" s="920"/>
      <c r="E45" s="920"/>
      <c r="F45" s="920"/>
      <c r="G45" s="920"/>
      <c r="H45" s="920"/>
      <c r="I45" s="920"/>
      <c r="J45" s="920"/>
      <c r="K45" s="920"/>
      <c r="L45" s="920"/>
      <c r="M45" s="920"/>
      <c r="N45" s="920"/>
      <c r="O45" s="920"/>
      <c r="P45" s="920"/>
      <c r="Q45" s="920"/>
      <c r="R45" s="920"/>
      <c r="S45" s="920"/>
      <c r="T45" s="920"/>
      <c r="U45" s="920"/>
      <c r="V45" s="920"/>
      <c r="W45" s="920"/>
      <c r="X45" s="920"/>
      <c r="Y45" s="920"/>
      <c r="Z45" s="920"/>
      <c r="AA45" s="920"/>
    </row>
    <row r="46" spans="1:27" ht="39.950000000000003" customHeight="1">
      <c r="A46" s="920" t="s">
        <v>226</v>
      </c>
      <c r="B46" s="920"/>
      <c r="C46" s="920"/>
      <c r="D46" s="920"/>
      <c r="E46" s="920"/>
      <c r="F46" s="920"/>
      <c r="G46" s="920"/>
      <c r="H46" s="920"/>
      <c r="I46" s="920"/>
      <c r="J46" s="920"/>
      <c r="K46" s="920"/>
      <c r="L46" s="920"/>
      <c r="M46" s="920"/>
      <c r="N46" s="920"/>
      <c r="O46" s="920"/>
      <c r="P46" s="920"/>
      <c r="Q46" s="920"/>
      <c r="R46" s="920"/>
      <c r="S46" s="920"/>
      <c r="T46" s="920"/>
      <c r="U46" s="920"/>
      <c r="V46" s="920"/>
      <c r="W46" s="920"/>
      <c r="X46" s="920"/>
      <c r="Y46" s="920"/>
      <c r="Z46" s="920"/>
      <c r="AA46" s="920"/>
    </row>
    <row r="47" spans="1:27" ht="39.950000000000003" customHeight="1">
      <c r="A47" s="921" t="s">
        <v>229</v>
      </c>
      <c r="B47" s="921"/>
      <c r="C47" s="921"/>
      <c r="D47" s="921"/>
      <c r="E47" s="921"/>
      <c r="F47" s="921"/>
      <c r="G47" s="921"/>
      <c r="H47" s="921"/>
      <c r="I47" s="921"/>
      <c r="J47" s="921"/>
      <c r="K47" s="921"/>
      <c r="L47" s="921"/>
      <c r="M47" s="921"/>
      <c r="N47" s="921"/>
      <c r="O47" s="921"/>
      <c r="P47" s="921"/>
      <c r="Q47" s="921"/>
      <c r="R47" s="921"/>
      <c r="S47" s="921"/>
      <c r="T47" s="921"/>
      <c r="U47" s="921"/>
      <c r="V47" s="921"/>
      <c r="W47" s="921"/>
      <c r="X47" s="921"/>
      <c r="Y47" s="921"/>
      <c r="Z47" s="921"/>
      <c r="AA47" s="921"/>
    </row>
    <row r="48" spans="1:27" ht="20.100000000000001" customHeight="1">
      <c r="A48" s="920" t="s">
        <v>232</v>
      </c>
      <c r="B48" s="920"/>
      <c r="C48" s="920"/>
      <c r="D48" s="920"/>
      <c r="E48" s="920"/>
      <c r="F48" s="920"/>
      <c r="G48" s="920"/>
      <c r="H48" s="920"/>
      <c r="I48" s="920"/>
      <c r="J48" s="920"/>
      <c r="K48" s="920"/>
      <c r="L48" s="920"/>
      <c r="M48" s="920"/>
      <c r="N48" s="920"/>
      <c r="O48" s="920"/>
      <c r="P48" s="920"/>
      <c r="Q48" s="920"/>
      <c r="R48" s="920"/>
      <c r="S48" s="920"/>
      <c r="T48" s="920"/>
      <c r="U48" s="920"/>
      <c r="V48" s="920"/>
      <c r="W48" s="920"/>
      <c r="X48" s="920"/>
      <c r="Y48" s="920"/>
      <c r="Z48" s="920"/>
      <c r="AA48" s="920"/>
    </row>
  </sheetData>
  <mergeCells count="132">
    <mergeCell ref="A2:AA2"/>
    <mergeCell ref="AD2:AE2"/>
    <mergeCell ref="A4:M4"/>
    <mergeCell ref="N4:AA4"/>
    <mergeCell ref="A5:M5"/>
    <mergeCell ref="N5:AA5"/>
    <mergeCell ref="A6:M6"/>
    <mergeCell ref="N6:S6"/>
    <mergeCell ref="T6:AA6"/>
    <mergeCell ref="H7:S7"/>
    <mergeCell ref="A9:G9"/>
    <mergeCell ref="T9:W9"/>
    <mergeCell ref="X9:AA9"/>
    <mergeCell ref="A10:G10"/>
    <mergeCell ref="T10:W10"/>
    <mergeCell ref="X10:AA10"/>
    <mergeCell ref="A11:G11"/>
    <mergeCell ref="T11:W11"/>
    <mergeCell ref="X11:AA11"/>
    <mergeCell ref="A12:G12"/>
    <mergeCell ref="T12:W12"/>
    <mergeCell ref="X12:AA12"/>
    <mergeCell ref="A13:G13"/>
    <mergeCell ref="T13:W13"/>
    <mergeCell ref="X13:AA13"/>
    <mergeCell ref="A14:G14"/>
    <mergeCell ref="T14:W14"/>
    <mergeCell ref="X14:AA14"/>
    <mergeCell ref="A15:G15"/>
    <mergeCell ref="T15:W15"/>
    <mergeCell ref="X15:AA15"/>
    <mergeCell ref="A16:G16"/>
    <mergeCell ref="T16:W16"/>
    <mergeCell ref="X16:AA16"/>
    <mergeCell ref="A17:G17"/>
    <mergeCell ref="T17:W17"/>
    <mergeCell ref="X17:AA17"/>
    <mergeCell ref="A18:G18"/>
    <mergeCell ref="T18:W18"/>
    <mergeCell ref="X18:AA18"/>
    <mergeCell ref="A19:G19"/>
    <mergeCell ref="T19:W19"/>
    <mergeCell ref="X19:AA19"/>
    <mergeCell ref="A20:G20"/>
    <mergeCell ref="T20:W20"/>
    <mergeCell ref="X20:AA20"/>
    <mergeCell ref="A21:G21"/>
    <mergeCell ref="T21:W21"/>
    <mergeCell ref="X21:AA21"/>
    <mergeCell ref="A22:G22"/>
    <mergeCell ref="T22:W22"/>
    <mergeCell ref="X22:AA22"/>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32:E32"/>
    <mergeCell ref="F32:M32"/>
    <mergeCell ref="N32:R32"/>
    <mergeCell ref="S32:V32"/>
    <mergeCell ref="W32:AA32"/>
    <mergeCell ref="A33:E33"/>
    <mergeCell ref="F33:M33"/>
    <mergeCell ref="N33:R33"/>
    <mergeCell ref="S33:V33"/>
    <mergeCell ref="W33:AA33"/>
    <mergeCell ref="A34:E34"/>
    <mergeCell ref="F34:M34"/>
    <mergeCell ref="N34:R34"/>
    <mergeCell ref="S34:V34"/>
    <mergeCell ref="W34:AA34"/>
    <mergeCell ref="A35:E35"/>
    <mergeCell ref="F35:M35"/>
    <mergeCell ref="N35:R35"/>
    <mergeCell ref="S35:V35"/>
    <mergeCell ref="W35:AA35"/>
    <mergeCell ref="A36:E36"/>
    <mergeCell ref="F36:M36"/>
    <mergeCell ref="N36:R36"/>
    <mergeCell ref="S36:V36"/>
    <mergeCell ref="W36:AA36"/>
    <mergeCell ref="A37:E37"/>
    <mergeCell ref="F37:M37"/>
    <mergeCell ref="N37:R37"/>
    <mergeCell ref="S37:V37"/>
    <mergeCell ref="W37:AA37"/>
    <mergeCell ref="A38:E38"/>
    <mergeCell ref="F38:M38"/>
    <mergeCell ref="N38:R38"/>
    <mergeCell ref="S38:V38"/>
    <mergeCell ref="W38:AA38"/>
    <mergeCell ref="A39:E39"/>
    <mergeCell ref="F39:M39"/>
    <mergeCell ref="N39:R39"/>
    <mergeCell ref="S39:V39"/>
    <mergeCell ref="W39:AA39"/>
    <mergeCell ref="A40:E40"/>
    <mergeCell ref="F40:M40"/>
    <mergeCell ref="N40:R40"/>
    <mergeCell ref="S40:V40"/>
    <mergeCell ref="W40:AA40"/>
    <mergeCell ref="A41:E41"/>
    <mergeCell ref="F41:M41"/>
    <mergeCell ref="N41:R41"/>
    <mergeCell ref="S41:V41"/>
    <mergeCell ref="W41:AA41"/>
    <mergeCell ref="A42:E42"/>
    <mergeCell ref="F42:M42"/>
    <mergeCell ref="N42:R42"/>
    <mergeCell ref="S42:V42"/>
    <mergeCell ref="W42:AA42"/>
    <mergeCell ref="A43:E43"/>
    <mergeCell ref="F43:M43"/>
    <mergeCell ref="N43:R43"/>
    <mergeCell ref="S43:V43"/>
    <mergeCell ref="W43:AA43"/>
    <mergeCell ref="A45:AA45"/>
    <mergeCell ref="A46:AA46"/>
    <mergeCell ref="A47:AA47"/>
    <mergeCell ref="A48:AA48"/>
    <mergeCell ref="A7:G8"/>
    <mergeCell ref="T7:W8"/>
    <mergeCell ref="X7:AA8"/>
  </mergeCells>
  <phoneticPr fontId="8"/>
  <printOptions horizontalCentered="1" verticalCentered="1"/>
  <pageMargins left="0.62986111111111098" right="0.59027777777777801" top="0.47222222222222199" bottom="0.51180555555555496" header="0.51180555555555496" footer="0.51180555555555496"/>
  <pageSetup paperSize="9" scale="69" fitToWidth="1" fitToHeight="1" orientation="portrait" usePrinterDefaults="1"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F48"/>
  <sheetViews>
    <sheetView view="pageBreakPreview" zoomScale="85" zoomScaleSheetLayoutView="85" workbookViewId="0">
      <selection activeCell="B11" sqref="B11:B12"/>
    </sheetView>
  </sheetViews>
  <sheetFormatPr defaultRowHeight="13.5"/>
  <cols>
    <col min="1" max="1" width="17.625" style="350" customWidth="1"/>
    <col min="2" max="2" width="18" style="350" customWidth="1"/>
    <col min="3" max="3" width="16" style="350" customWidth="1"/>
    <col min="4" max="5" width="16.875" style="350" customWidth="1"/>
    <col min="6" max="6" width="19.125" style="350" customWidth="1"/>
    <col min="7" max="256" width="9" style="350" customWidth="1"/>
    <col min="257" max="257" width="17.625" style="350" customWidth="1"/>
    <col min="258" max="258" width="18" style="350" customWidth="1"/>
    <col min="259" max="259" width="16" style="350" customWidth="1"/>
    <col min="260" max="261" width="16.875" style="350" customWidth="1"/>
    <col min="262" max="262" width="19.125" style="350" customWidth="1"/>
    <col min="263" max="512" width="9" style="350" customWidth="1"/>
    <col min="513" max="513" width="17.625" style="350" customWidth="1"/>
    <col min="514" max="514" width="18" style="350" customWidth="1"/>
    <col min="515" max="515" width="16" style="350" customWidth="1"/>
    <col min="516" max="517" width="16.875" style="350" customWidth="1"/>
    <col min="518" max="518" width="19.125" style="350" customWidth="1"/>
    <col min="519" max="768" width="9" style="350" customWidth="1"/>
    <col min="769" max="769" width="17.625" style="350" customWidth="1"/>
    <col min="770" max="770" width="18" style="350" customWidth="1"/>
    <col min="771" max="771" width="16" style="350" customWidth="1"/>
    <col min="772" max="773" width="16.875" style="350" customWidth="1"/>
    <col min="774" max="774" width="19.125" style="350" customWidth="1"/>
    <col min="775" max="1024" width="9" style="350" customWidth="1"/>
    <col min="1025" max="1025" width="17.625" style="350" customWidth="1"/>
    <col min="1026" max="1026" width="18" style="350" customWidth="1"/>
    <col min="1027" max="1027" width="16" style="350" customWidth="1"/>
    <col min="1028" max="1029" width="16.875" style="350" customWidth="1"/>
    <col min="1030" max="1030" width="19.125" style="350" customWidth="1"/>
    <col min="1031" max="1280" width="9" style="350" customWidth="1"/>
    <col min="1281" max="1281" width="17.625" style="350" customWidth="1"/>
    <col min="1282" max="1282" width="18" style="350" customWidth="1"/>
    <col min="1283" max="1283" width="16" style="350" customWidth="1"/>
    <col min="1284" max="1285" width="16.875" style="350" customWidth="1"/>
    <col min="1286" max="1286" width="19.125" style="350" customWidth="1"/>
    <col min="1287" max="1536" width="9" style="350" customWidth="1"/>
    <col min="1537" max="1537" width="17.625" style="350" customWidth="1"/>
    <col min="1538" max="1538" width="18" style="350" customWidth="1"/>
    <col min="1539" max="1539" width="16" style="350" customWidth="1"/>
    <col min="1540" max="1541" width="16.875" style="350" customWidth="1"/>
    <col min="1542" max="1542" width="19.125" style="350" customWidth="1"/>
    <col min="1543" max="1792" width="9" style="350" customWidth="1"/>
    <col min="1793" max="1793" width="17.625" style="350" customWidth="1"/>
    <col min="1794" max="1794" width="18" style="350" customWidth="1"/>
    <col min="1795" max="1795" width="16" style="350" customWidth="1"/>
    <col min="1796" max="1797" width="16.875" style="350" customWidth="1"/>
    <col min="1798" max="1798" width="19.125" style="350" customWidth="1"/>
    <col min="1799" max="2048" width="9" style="350" customWidth="1"/>
    <col min="2049" max="2049" width="17.625" style="350" customWidth="1"/>
    <col min="2050" max="2050" width="18" style="350" customWidth="1"/>
    <col min="2051" max="2051" width="16" style="350" customWidth="1"/>
    <col min="2052" max="2053" width="16.875" style="350" customWidth="1"/>
    <col min="2054" max="2054" width="19.125" style="350" customWidth="1"/>
    <col min="2055" max="2304" width="9" style="350" customWidth="1"/>
    <col min="2305" max="2305" width="17.625" style="350" customWidth="1"/>
    <col min="2306" max="2306" width="18" style="350" customWidth="1"/>
    <col min="2307" max="2307" width="16" style="350" customWidth="1"/>
    <col min="2308" max="2309" width="16.875" style="350" customWidth="1"/>
    <col min="2310" max="2310" width="19.125" style="350" customWidth="1"/>
    <col min="2311" max="2560" width="9" style="350" customWidth="1"/>
    <col min="2561" max="2561" width="17.625" style="350" customWidth="1"/>
    <col min="2562" max="2562" width="18" style="350" customWidth="1"/>
    <col min="2563" max="2563" width="16" style="350" customWidth="1"/>
    <col min="2564" max="2565" width="16.875" style="350" customWidth="1"/>
    <col min="2566" max="2566" width="19.125" style="350" customWidth="1"/>
    <col min="2567" max="2816" width="9" style="350" customWidth="1"/>
    <col min="2817" max="2817" width="17.625" style="350" customWidth="1"/>
    <col min="2818" max="2818" width="18" style="350" customWidth="1"/>
    <col min="2819" max="2819" width="16" style="350" customWidth="1"/>
    <col min="2820" max="2821" width="16.875" style="350" customWidth="1"/>
    <col min="2822" max="2822" width="19.125" style="350" customWidth="1"/>
    <col min="2823" max="3072" width="9" style="350" customWidth="1"/>
    <col min="3073" max="3073" width="17.625" style="350" customWidth="1"/>
    <col min="3074" max="3074" width="18" style="350" customWidth="1"/>
    <col min="3075" max="3075" width="16" style="350" customWidth="1"/>
    <col min="3076" max="3077" width="16.875" style="350" customWidth="1"/>
    <col min="3078" max="3078" width="19.125" style="350" customWidth="1"/>
    <col min="3079" max="3328" width="9" style="350" customWidth="1"/>
    <col min="3329" max="3329" width="17.625" style="350" customWidth="1"/>
    <col min="3330" max="3330" width="18" style="350" customWidth="1"/>
    <col min="3331" max="3331" width="16" style="350" customWidth="1"/>
    <col min="3332" max="3333" width="16.875" style="350" customWidth="1"/>
    <col min="3334" max="3334" width="19.125" style="350" customWidth="1"/>
    <col min="3335" max="3584" width="9" style="350" customWidth="1"/>
    <col min="3585" max="3585" width="17.625" style="350" customWidth="1"/>
    <col min="3586" max="3586" width="18" style="350" customWidth="1"/>
    <col min="3587" max="3587" width="16" style="350" customWidth="1"/>
    <col min="3588" max="3589" width="16.875" style="350" customWidth="1"/>
    <col min="3590" max="3590" width="19.125" style="350" customWidth="1"/>
    <col min="3591" max="3840" width="9" style="350" customWidth="1"/>
    <col min="3841" max="3841" width="17.625" style="350" customWidth="1"/>
    <col min="3842" max="3842" width="18" style="350" customWidth="1"/>
    <col min="3843" max="3843" width="16" style="350" customWidth="1"/>
    <col min="3844" max="3845" width="16.875" style="350" customWidth="1"/>
    <col min="3846" max="3846" width="19.125" style="350" customWidth="1"/>
    <col min="3847" max="4096" width="9" style="350" customWidth="1"/>
    <col min="4097" max="4097" width="17.625" style="350" customWidth="1"/>
    <col min="4098" max="4098" width="18" style="350" customWidth="1"/>
    <col min="4099" max="4099" width="16" style="350" customWidth="1"/>
    <col min="4100" max="4101" width="16.875" style="350" customWidth="1"/>
    <col min="4102" max="4102" width="19.125" style="350" customWidth="1"/>
    <col min="4103" max="4352" width="9" style="350" customWidth="1"/>
    <col min="4353" max="4353" width="17.625" style="350" customWidth="1"/>
    <col min="4354" max="4354" width="18" style="350" customWidth="1"/>
    <col min="4355" max="4355" width="16" style="350" customWidth="1"/>
    <col min="4356" max="4357" width="16.875" style="350" customWidth="1"/>
    <col min="4358" max="4358" width="19.125" style="350" customWidth="1"/>
    <col min="4359" max="4608" width="9" style="350" customWidth="1"/>
    <col min="4609" max="4609" width="17.625" style="350" customWidth="1"/>
    <col min="4610" max="4610" width="18" style="350" customWidth="1"/>
    <col min="4611" max="4611" width="16" style="350" customWidth="1"/>
    <col min="4612" max="4613" width="16.875" style="350" customWidth="1"/>
    <col min="4614" max="4614" width="19.125" style="350" customWidth="1"/>
    <col min="4615" max="4864" width="9" style="350" customWidth="1"/>
    <col min="4865" max="4865" width="17.625" style="350" customWidth="1"/>
    <col min="4866" max="4866" width="18" style="350" customWidth="1"/>
    <col min="4867" max="4867" width="16" style="350" customWidth="1"/>
    <col min="4868" max="4869" width="16.875" style="350" customWidth="1"/>
    <col min="4870" max="4870" width="19.125" style="350" customWidth="1"/>
    <col min="4871" max="5120" width="9" style="350" customWidth="1"/>
    <col min="5121" max="5121" width="17.625" style="350" customWidth="1"/>
    <col min="5122" max="5122" width="18" style="350" customWidth="1"/>
    <col min="5123" max="5123" width="16" style="350" customWidth="1"/>
    <col min="5124" max="5125" width="16.875" style="350" customWidth="1"/>
    <col min="5126" max="5126" width="19.125" style="350" customWidth="1"/>
    <col min="5127" max="5376" width="9" style="350" customWidth="1"/>
    <col min="5377" max="5377" width="17.625" style="350" customWidth="1"/>
    <col min="5378" max="5378" width="18" style="350" customWidth="1"/>
    <col min="5379" max="5379" width="16" style="350" customWidth="1"/>
    <col min="5380" max="5381" width="16.875" style="350" customWidth="1"/>
    <col min="5382" max="5382" width="19.125" style="350" customWidth="1"/>
    <col min="5383" max="5632" width="9" style="350" customWidth="1"/>
    <col min="5633" max="5633" width="17.625" style="350" customWidth="1"/>
    <col min="5634" max="5634" width="18" style="350" customWidth="1"/>
    <col min="5635" max="5635" width="16" style="350" customWidth="1"/>
    <col min="5636" max="5637" width="16.875" style="350" customWidth="1"/>
    <col min="5638" max="5638" width="19.125" style="350" customWidth="1"/>
    <col min="5639" max="5888" width="9" style="350" customWidth="1"/>
    <col min="5889" max="5889" width="17.625" style="350" customWidth="1"/>
    <col min="5890" max="5890" width="18" style="350" customWidth="1"/>
    <col min="5891" max="5891" width="16" style="350" customWidth="1"/>
    <col min="5892" max="5893" width="16.875" style="350" customWidth="1"/>
    <col min="5894" max="5894" width="19.125" style="350" customWidth="1"/>
    <col min="5895" max="6144" width="9" style="350" customWidth="1"/>
    <col min="6145" max="6145" width="17.625" style="350" customWidth="1"/>
    <col min="6146" max="6146" width="18" style="350" customWidth="1"/>
    <col min="6147" max="6147" width="16" style="350" customWidth="1"/>
    <col min="6148" max="6149" width="16.875" style="350" customWidth="1"/>
    <col min="6150" max="6150" width="19.125" style="350" customWidth="1"/>
    <col min="6151" max="6400" width="9" style="350" customWidth="1"/>
    <col min="6401" max="6401" width="17.625" style="350" customWidth="1"/>
    <col min="6402" max="6402" width="18" style="350" customWidth="1"/>
    <col min="6403" max="6403" width="16" style="350" customWidth="1"/>
    <col min="6404" max="6405" width="16.875" style="350" customWidth="1"/>
    <col min="6406" max="6406" width="19.125" style="350" customWidth="1"/>
    <col min="6407" max="6656" width="9" style="350" customWidth="1"/>
    <col min="6657" max="6657" width="17.625" style="350" customWidth="1"/>
    <col min="6658" max="6658" width="18" style="350" customWidth="1"/>
    <col min="6659" max="6659" width="16" style="350" customWidth="1"/>
    <col min="6660" max="6661" width="16.875" style="350" customWidth="1"/>
    <col min="6662" max="6662" width="19.125" style="350" customWidth="1"/>
    <col min="6663" max="6912" width="9" style="350" customWidth="1"/>
    <col min="6913" max="6913" width="17.625" style="350" customWidth="1"/>
    <col min="6914" max="6914" width="18" style="350" customWidth="1"/>
    <col min="6915" max="6915" width="16" style="350" customWidth="1"/>
    <col min="6916" max="6917" width="16.875" style="350" customWidth="1"/>
    <col min="6918" max="6918" width="19.125" style="350" customWidth="1"/>
    <col min="6919" max="7168" width="9" style="350" customWidth="1"/>
    <col min="7169" max="7169" width="17.625" style="350" customWidth="1"/>
    <col min="7170" max="7170" width="18" style="350" customWidth="1"/>
    <col min="7171" max="7171" width="16" style="350" customWidth="1"/>
    <col min="7172" max="7173" width="16.875" style="350" customWidth="1"/>
    <col min="7174" max="7174" width="19.125" style="350" customWidth="1"/>
    <col min="7175" max="7424" width="9" style="350" customWidth="1"/>
    <col min="7425" max="7425" width="17.625" style="350" customWidth="1"/>
    <col min="7426" max="7426" width="18" style="350" customWidth="1"/>
    <col min="7427" max="7427" width="16" style="350" customWidth="1"/>
    <col min="7428" max="7429" width="16.875" style="350" customWidth="1"/>
    <col min="7430" max="7430" width="19.125" style="350" customWidth="1"/>
    <col min="7431" max="7680" width="9" style="350" customWidth="1"/>
    <col min="7681" max="7681" width="17.625" style="350" customWidth="1"/>
    <col min="7682" max="7682" width="18" style="350" customWidth="1"/>
    <col min="7683" max="7683" width="16" style="350" customWidth="1"/>
    <col min="7684" max="7685" width="16.875" style="350" customWidth="1"/>
    <col min="7686" max="7686" width="19.125" style="350" customWidth="1"/>
    <col min="7687" max="7936" width="9" style="350" customWidth="1"/>
    <col min="7937" max="7937" width="17.625" style="350" customWidth="1"/>
    <col min="7938" max="7938" width="18" style="350" customWidth="1"/>
    <col min="7939" max="7939" width="16" style="350" customWidth="1"/>
    <col min="7940" max="7941" width="16.875" style="350" customWidth="1"/>
    <col min="7942" max="7942" width="19.125" style="350" customWidth="1"/>
    <col min="7943" max="8192" width="9" style="350" customWidth="1"/>
    <col min="8193" max="8193" width="17.625" style="350" customWidth="1"/>
    <col min="8194" max="8194" width="18" style="350" customWidth="1"/>
    <col min="8195" max="8195" width="16" style="350" customWidth="1"/>
    <col min="8196" max="8197" width="16.875" style="350" customWidth="1"/>
    <col min="8198" max="8198" width="19.125" style="350" customWidth="1"/>
    <col min="8199" max="8448" width="9" style="350" customWidth="1"/>
    <col min="8449" max="8449" width="17.625" style="350" customWidth="1"/>
    <col min="8450" max="8450" width="18" style="350" customWidth="1"/>
    <col min="8451" max="8451" width="16" style="350" customWidth="1"/>
    <col min="8452" max="8453" width="16.875" style="350" customWidth="1"/>
    <col min="8454" max="8454" width="19.125" style="350" customWidth="1"/>
    <col min="8455" max="8704" width="9" style="350" customWidth="1"/>
    <col min="8705" max="8705" width="17.625" style="350" customWidth="1"/>
    <col min="8706" max="8706" width="18" style="350" customWidth="1"/>
    <col min="8707" max="8707" width="16" style="350" customWidth="1"/>
    <col min="8708" max="8709" width="16.875" style="350" customWidth="1"/>
    <col min="8710" max="8710" width="19.125" style="350" customWidth="1"/>
    <col min="8711" max="8960" width="9" style="350" customWidth="1"/>
    <col min="8961" max="8961" width="17.625" style="350" customWidth="1"/>
    <col min="8962" max="8962" width="18" style="350" customWidth="1"/>
    <col min="8963" max="8963" width="16" style="350" customWidth="1"/>
    <col min="8964" max="8965" width="16.875" style="350" customWidth="1"/>
    <col min="8966" max="8966" width="19.125" style="350" customWidth="1"/>
    <col min="8967" max="9216" width="9" style="350" customWidth="1"/>
    <col min="9217" max="9217" width="17.625" style="350" customWidth="1"/>
    <col min="9218" max="9218" width="18" style="350" customWidth="1"/>
    <col min="9219" max="9219" width="16" style="350" customWidth="1"/>
    <col min="9220" max="9221" width="16.875" style="350" customWidth="1"/>
    <col min="9222" max="9222" width="19.125" style="350" customWidth="1"/>
    <col min="9223" max="9472" width="9" style="350" customWidth="1"/>
    <col min="9473" max="9473" width="17.625" style="350" customWidth="1"/>
    <col min="9474" max="9474" width="18" style="350" customWidth="1"/>
    <col min="9475" max="9475" width="16" style="350" customWidth="1"/>
    <col min="9476" max="9477" width="16.875" style="350" customWidth="1"/>
    <col min="9478" max="9478" width="19.125" style="350" customWidth="1"/>
    <col min="9479" max="9728" width="9" style="350" customWidth="1"/>
    <col min="9729" max="9729" width="17.625" style="350" customWidth="1"/>
    <col min="9730" max="9730" width="18" style="350" customWidth="1"/>
    <col min="9731" max="9731" width="16" style="350" customWidth="1"/>
    <col min="9732" max="9733" width="16.875" style="350" customWidth="1"/>
    <col min="9734" max="9734" width="19.125" style="350" customWidth="1"/>
    <col min="9735" max="9984" width="9" style="350" customWidth="1"/>
    <col min="9985" max="9985" width="17.625" style="350" customWidth="1"/>
    <col min="9986" max="9986" width="18" style="350" customWidth="1"/>
    <col min="9987" max="9987" width="16" style="350" customWidth="1"/>
    <col min="9988" max="9989" width="16.875" style="350" customWidth="1"/>
    <col min="9990" max="9990" width="19.125" style="350" customWidth="1"/>
    <col min="9991" max="10240" width="9" style="350" customWidth="1"/>
    <col min="10241" max="10241" width="17.625" style="350" customWidth="1"/>
    <col min="10242" max="10242" width="18" style="350" customWidth="1"/>
    <col min="10243" max="10243" width="16" style="350" customWidth="1"/>
    <col min="10244" max="10245" width="16.875" style="350" customWidth="1"/>
    <col min="10246" max="10246" width="19.125" style="350" customWidth="1"/>
    <col min="10247" max="10496" width="9" style="350" customWidth="1"/>
    <col min="10497" max="10497" width="17.625" style="350" customWidth="1"/>
    <col min="10498" max="10498" width="18" style="350" customWidth="1"/>
    <col min="10499" max="10499" width="16" style="350" customWidth="1"/>
    <col min="10500" max="10501" width="16.875" style="350" customWidth="1"/>
    <col min="10502" max="10502" width="19.125" style="350" customWidth="1"/>
    <col min="10503" max="10752" width="9" style="350" customWidth="1"/>
    <col min="10753" max="10753" width="17.625" style="350" customWidth="1"/>
    <col min="10754" max="10754" width="18" style="350" customWidth="1"/>
    <col min="10755" max="10755" width="16" style="350" customWidth="1"/>
    <col min="10756" max="10757" width="16.875" style="350" customWidth="1"/>
    <col min="10758" max="10758" width="19.125" style="350" customWidth="1"/>
    <col min="10759" max="11008" width="9" style="350" customWidth="1"/>
    <col min="11009" max="11009" width="17.625" style="350" customWidth="1"/>
    <col min="11010" max="11010" width="18" style="350" customWidth="1"/>
    <col min="11011" max="11011" width="16" style="350" customWidth="1"/>
    <col min="11012" max="11013" width="16.875" style="350" customWidth="1"/>
    <col min="11014" max="11014" width="19.125" style="350" customWidth="1"/>
    <col min="11015" max="11264" width="9" style="350" customWidth="1"/>
    <col min="11265" max="11265" width="17.625" style="350" customWidth="1"/>
    <col min="11266" max="11266" width="18" style="350" customWidth="1"/>
    <col min="11267" max="11267" width="16" style="350" customWidth="1"/>
    <col min="11268" max="11269" width="16.875" style="350" customWidth="1"/>
    <col min="11270" max="11270" width="19.125" style="350" customWidth="1"/>
    <col min="11271" max="11520" width="9" style="350" customWidth="1"/>
    <col min="11521" max="11521" width="17.625" style="350" customWidth="1"/>
    <col min="11522" max="11522" width="18" style="350" customWidth="1"/>
    <col min="11523" max="11523" width="16" style="350" customWidth="1"/>
    <col min="11524" max="11525" width="16.875" style="350" customWidth="1"/>
    <col min="11526" max="11526" width="19.125" style="350" customWidth="1"/>
    <col min="11527" max="11776" width="9" style="350" customWidth="1"/>
    <col min="11777" max="11777" width="17.625" style="350" customWidth="1"/>
    <col min="11778" max="11778" width="18" style="350" customWidth="1"/>
    <col min="11779" max="11779" width="16" style="350" customWidth="1"/>
    <col min="11780" max="11781" width="16.875" style="350" customWidth="1"/>
    <col min="11782" max="11782" width="19.125" style="350" customWidth="1"/>
    <col min="11783" max="12032" width="9" style="350" customWidth="1"/>
    <col min="12033" max="12033" width="17.625" style="350" customWidth="1"/>
    <col min="12034" max="12034" width="18" style="350" customWidth="1"/>
    <col min="12035" max="12035" width="16" style="350" customWidth="1"/>
    <col min="12036" max="12037" width="16.875" style="350" customWidth="1"/>
    <col min="12038" max="12038" width="19.125" style="350" customWidth="1"/>
    <col min="12039" max="12288" width="9" style="350" customWidth="1"/>
    <col min="12289" max="12289" width="17.625" style="350" customWidth="1"/>
    <col min="12290" max="12290" width="18" style="350" customWidth="1"/>
    <col min="12291" max="12291" width="16" style="350" customWidth="1"/>
    <col min="12292" max="12293" width="16.875" style="350" customWidth="1"/>
    <col min="12294" max="12294" width="19.125" style="350" customWidth="1"/>
    <col min="12295" max="12544" width="9" style="350" customWidth="1"/>
    <col min="12545" max="12545" width="17.625" style="350" customWidth="1"/>
    <col min="12546" max="12546" width="18" style="350" customWidth="1"/>
    <col min="12547" max="12547" width="16" style="350" customWidth="1"/>
    <col min="12548" max="12549" width="16.875" style="350" customWidth="1"/>
    <col min="12550" max="12550" width="19.125" style="350" customWidth="1"/>
    <col min="12551" max="12800" width="9" style="350" customWidth="1"/>
    <col min="12801" max="12801" width="17.625" style="350" customWidth="1"/>
    <col min="12802" max="12802" width="18" style="350" customWidth="1"/>
    <col min="12803" max="12803" width="16" style="350" customWidth="1"/>
    <col min="12804" max="12805" width="16.875" style="350" customWidth="1"/>
    <col min="12806" max="12806" width="19.125" style="350" customWidth="1"/>
    <col min="12807" max="13056" width="9" style="350" customWidth="1"/>
    <col min="13057" max="13057" width="17.625" style="350" customWidth="1"/>
    <col min="13058" max="13058" width="18" style="350" customWidth="1"/>
    <col min="13059" max="13059" width="16" style="350" customWidth="1"/>
    <col min="13060" max="13061" width="16.875" style="350" customWidth="1"/>
    <col min="13062" max="13062" width="19.125" style="350" customWidth="1"/>
    <col min="13063" max="13312" width="9" style="350" customWidth="1"/>
    <col min="13313" max="13313" width="17.625" style="350" customWidth="1"/>
    <col min="13314" max="13314" width="18" style="350" customWidth="1"/>
    <col min="13315" max="13315" width="16" style="350" customWidth="1"/>
    <col min="13316" max="13317" width="16.875" style="350" customWidth="1"/>
    <col min="13318" max="13318" width="19.125" style="350" customWidth="1"/>
    <col min="13319" max="13568" width="9" style="350" customWidth="1"/>
    <col min="13569" max="13569" width="17.625" style="350" customWidth="1"/>
    <col min="13570" max="13570" width="18" style="350" customWidth="1"/>
    <col min="13571" max="13571" width="16" style="350" customWidth="1"/>
    <col min="13572" max="13573" width="16.875" style="350" customWidth="1"/>
    <col min="13574" max="13574" width="19.125" style="350" customWidth="1"/>
    <col min="13575" max="13824" width="9" style="350" customWidth="1"/>
    <col min="13825" max="13825" width="17.625" style="350" customWidth="1"/>
    <col min="13826" max="13826" width="18" style="350" customWidth="1"/>
    <col min="13827" max="13827" width="16" style="350" customWidth="1"/>
    <col min="13828" max="13829" width="16.875" style="350" customWidth="1"/>
    <col min="13830" max="13830" width="19.125" style="350" customWidth="1"/>
    <col min="13831" max="14080" width="9" style="350" customWidth="1"/>
    <col min="14081" max="14081" width="17.625" style="350" customWidth="1"/>
    <col min="14082" max="14082" width="18" style="350" customWidth="1"/>
    <col min="14083" max="14083" width="16" style="350" customWidth="1"/>
    <col min="14084" max="14085" width="16.875" style="350" customWidth="1"/>
    <col min="14086" max="14086" width="19.125" style="350" customWidth="1"/>
    <col min="14087" max="14336" width="9" style="350" customWidth="1"/>
    <col min="14337" max="14337" width="17.625" style="350" customWidth="1"/>
    <col min="14338" max="14338" width="18" style="350" customWidth="1"/>
    <col min="14339" max="14339" width="16" style="350" customWidth="1"/>
    <col min="14340" max="14341" width="16.875" style="350" customWidth="1"/>
    <col min="14342" max="14342" width="19.125" style="350" customWidth="1"/>
    <col min="14343" max="14592" width="9" style="350" customWidth="1"/>
    <col min="14593" max="14593" width="17.625" style="350" customWidth="1"/>
    <col min="14594" max="14594" width="18" style="350" customWidth="1"/>
    <col min="14595" max="14595" width="16" style="350" customWidth="1"/>
    <col min="14596" max="14597" width="16.875" style="350" customWidth="1"/>
    <col min="14598" max="14598" width="19.125" style="350" customWidth="1"/>
    <col min="14599" max="14848" width="9" style="350" customWidth="1"/>
    <col min="14849" max="14849" width="17.625" style="350" customWidth="1"/>
    <col min="14850" max="14850" width="18" style="350" customWidth="1"/>
    <col min="14851" max="14851" width="16" style="350" customWidth="1"/>
    <col min="14852" max="14853" width="16.875" style="350" customWidth="1"/>
    <col min="14854" max="14854" width="19.125" style="350" customWidth="1"/>
    <col min="14855" max="15104" width="9" style="350" customWidth="1"/>
    <col min="15105" max="15105" width="17.625" style="350" customWidth="1"/>
    <col min="15106" max="15106" width="18" style="350" customWidth="1"/>
    <col min="15107" max="15107" width="16" style="350" customWidth="1"/>
    <col min="15108" max="15109" width="16.875" style="350" customWidth="1"/>
    <col min="15110" max="15110" width="19.125" style="350" customWidth="1"/>
    <col min="15111" max="15360" width="9" style="350" customWidth="1"/>
    <col min="15361" max="15361" width="17.625" style="350" customWidth="1"/>
    <col min="15362" max="15362" width="18" style="350" customWidth="1"/>
    <col min="15363" max="15363" width="16" style="350" customWidth="1"/>
    <col min="15364" max="15365" width="16.875" style="350" customWidth="1"/>
    <col min="15366" max="15366" width="19.125" style="350" customWidth="1"/>
    <col min="15367" max="15616" width="9" style="350" customWidth="1"/>
    <col min="15617" max="15617" width="17.625" style="350" customWidth="1"/>
    <col min="15618" max="15618" width="18" style="350" customWidth="1"/>
    <col min="15619" max="15619" width="16" style="350" customWidth="1"/>
    <col min="15620" max="15621" width="16.875" style="350" customWidth="1"/>
    <col min="15622" max="15622" width="19.125" style="350" customWidth="1"/>
    <col min="15623" max="15872" width="9" style="350" customWidth="1"/>
    <col min="15873" max="15873" width="17.625" style="350" customWidth="1"/>
    <col min="15874" max="15874" width="18" style="350" customWidth="1"/>
    <col min="15875" max="15875" width="16" style="350" customWidth="1"/>
    <col min="15876" max="15877" width="16.875" style="350" customWidth="1"/>
    <col min="15878" max="15878" width="19.125" style="350" customWidth="1"/>
    <col min="15879" max="16128" width="9" style="350" customWidth="1"/>
    <col min="16129" max="16129" width="17.625" style="350" customWidth="1"/>
    <col min="16130" max="16130" width="18" style="350" customWidth="1"/>
    <col min="16131" max="16131" width="16" style="350" customWidth="1"/>
    <col min="16132" max="16133" width="16.875" style="350" customWidth="1"/>
    <col min="16134" max="16134" width="19.125" style="350" customWidth="1"/>
    <col min="16135" max="16384" width="9" style="350" customWidth="1"/>
  </cols>
  <sheetData>
    <row r="1" spans="1:6" ht="24.75" customHeight="1">
      <c r="A1" s="350" t="s">
        <v>752</v>
      </c>
      <c r="F1" s="958"/>
    </row>
    <row r="2" spans="1:6" ht="17.25">
      <c r="A2" s="942" t="s">
        <v>701</v>
      </c>
      <c r="B2" s="942"/>
      <c r="C2" s="942"/>
      <c r="D2" s="942"/>
      <c r="E2" s="942"/>
      <c r="F2" s="942"/>
    </row>
    <row r="3" spans="1:6" ht="17.25">
      <c r="A3" s="942"/>
      <c r="B3" s="942"/>
      <c r="C3" s="942"/>
      <c r="D3" s="942"/>
      <c r="E3" s="942"/>
      <c r="F3" s="942"/>
    </row>
    <row r="4" spans="1:6" ht="21.75" customHeight="1">
      <c r="D4" s="950" t="s">
        <v>753</v>
      </c>
      <c r="E4" s="954"/>
      <c r="F4" s="527"/>
    </row>
    <row r="5" spans="1:6" ht="21.75" customHeight="1">
      <c r="D5" s="950" t="s">
        <v>607</v>
      </c>
      <c r="E5" s="954"/>
      <c r="F5" s="527"/>
    </row>
    <row r="6" spans="1:6" ht="17.25" customHeight="1">
      <c r="D6" s="122"/>
      <c r="E6" s="955"/>
      <c r="F6" s="123"/>
    </row>
    <row r="7" spans="1:6" ht="21.75" customHeight="1">
      <c r="A7" s="943" t="s">
        <v>697</v>
      </c>
      <c r="B7" s="949"/>
      <c r="C7" s="949"/>
      <c r="D7" s="949"/>
      <c r="E7" s="949"/>
      <c r="F7" s="959"/>
    </row>
    <row r="8" spans="1:6" ht="17.25" customHeight="1">
      <c r="E8" s="529"/>
      <c r="F8" s="529"/>
    </row>
    <row r="9" spans="1:6" ht="21.75" customHeight="1">
      <c r="A9" s="944" t="s">
        <v>37</v>
      </c>
      <c r="B9" s="950" t="s">
        <v>755</v>
      </c>
      <c r="C9" s="950"/>
      <c r="D9" s="950" t="s">
        <v>624</v>
      </c>
      <c r="E9" s="950"/>
      <c r="F9" s="950"/>
    </row>
    <row r="10" spans="1:6" ht="21.75" customHeight="1">
      <c r="A10" s="945"/>
      <c r="B10" s="950" t="s">
        <v>756</v>
      </c>
      <c r="C10" s="950" t="s">
        <v>757</v>
      </c>
      <c r="D10" s="950"/>
      <c r="E10" s="950"/>
      <c r="F10" s="950"/>
    </row>
    <row r="11" spans="1:6" ht="21.75" customHeight="1">
      <c r="A11" s="946"/>
      <c r="B11" s="946"/>
      <c r="C11" s="946"/>
      <c r="D11" s="952" t="s">
        <v>758</v>
      </c>
      <c r="E11" s="956" t="s">
        <v>759</v>
      </c>
      <c r="F11" s="960" t="s">
        <v>602</v>
      </c>
    </row>
    <row r="12" spans="1:6" ht="21.75" customHeight="1">
      <c r="A12" s="947"/>
      <c r="B12" s="947"/>
      <c r="C12" s="947"/>
      <c r="D12" s="953" t="s">
        <v>760</v>
      </c>
      <c r="E12" s="957" t="s">
        <v>761</v>
      </c>
      <c r="F12" s="961"/>
    </row>
    <row r="13" spans="1:6" ht="21.75" customHeight="1">
      <c r="A13" s="946"/>
      <c r="B13" s="946"/>
      <c r="C13" s="946"/>
      <c r="D13" s="952" t="s">
        <v>758</v>
      </c>
      <c r="E13" s="956" t="s">
        <v>759</v>
      </c>
      <c r="F13" s="960" t="s">
        <v>602</v>
      </c>
    </row>
    <row r="14" spans="1:6" ht="21.75" customHeight="1">
      <c r="A14" s="947"/>
      <c r="B14" s="947"/>
      <c r="C14" s="947"/>
      <c r="D14" s="953" t="s">
        <v>760</v>
      </c>
      <c r="E14" s="957" t="s">
        <v>761</v>
      </c>
      <c r="F14" s="961"/>
    </row>
    <row r="15" spans="1:6" ht="21.75" customHeight="1">
      <c r="A15" s="946"/>
      <c r="B15" s="946"/>
      <c r="C15" s="946"/>
      <c r="D15" s="952" t="s">
        <v>758</v>
      </c>
      <c r="E15" s="956" t="s">
        <v>759</v>
      </c>
      <c r="F15" s="960" t="s">
        <v>602</v>
      </c>
    </row>
    <row r="16" spans="1:6" ht="21.75" customHeight="1">
      <c r="A16" s="947"/>
      <c r="B16" s="947"/>
      <c r="C16" s="947"/>
      <c r="D16" s="953" t="s">
        <v>760</v>
      </c>
      <c r="E16" s="957" t="s">
        <v>761</v>
      </c>
      <c r="F16" s="961"/>
    </row>
    <row r="17" spans="1:6" ht="21.75" customHeight="1">
      <c r="A17" s="946"/>
      <c r="B17" s="946"/>
      <c r="C17" s="946"/>
      <c r="D17" s="952" t="s">
        <v>758</v>
      </c>
      <c r="E17" s="956" t="s">
        <v>759</v>
      </c>
      <c r="F17" s="960" t="s">
        <v>602</v>
      </c>
    </row>
    <row r="18" spans="1:6" ht="21.75" customHeight="1">
      <c r="A18" s="947"/>
      <c r="B18" s="947"/>
      <c r="C18" s="947"/>
      <c r="D18" s="953" t="s">
        <v>760</v>
      </c>
      <c r="E18" s="957" t="s">
        <v>761</v>
      </c>
      <c r="F18" s="961"/>
    </row>
    <row r="19" spans="1:6" ht="21.75" customHeight="1">
      <c r="A19" s="946"/>
      <c r="B19" s="946"/>
      <c r="C19" s="946"/>
      <c r="D19" s="952" t="s">
        <v>758</v>
      </c>
      <c r="E19" s="956" t="s">
        <v>759</v>
      </c>
      <c r="F19" s="960" t="s">
        <v>602</v>
      </c>
    </row>
    <row r="20" spans="1:6" ht="21.75" customHeight="1">
      <c r="A20" s="947"/>
      <c r="B20" s="947"/>
      <c r="C20" s="947"/>
      <c r="D20" s="953" t="s">
        <v>760</v>
      </c>
      <c r="E20" s="957" t="s">
        <v>761</v>
      </c>
      <c r="F20" s="961"/>
    </row>
    <row r="21" spans="1:6" ht="21.75" customHeight="1">
      <c r="A21" s="946"/>
      <c r="B21" s="946"/>
      <c r="C21" s="946"/>
      <c r="D21" s="952" t="s">
        <v>758</v>
      </c>
      <c r="E21" s="956" t="s">
        <v>759</v>
      </c>
      <c r="F21" s="960" t="s">
        <v>602</v>
      </c>
    </row>
    <row r="22" spans="1:6" ht="21.75" customHeight="1">
      <c r="A22" s="947"/>
      <c r="B22" s="947"/>
      <c r="C22" s="947"/>
      <c r="D22" s="953" t="s">
        <v>760</v>
      </c>
      <c r="E22" s="957" t="s">
        <v>761</v>
      </c>
      <c r="F22" s="961"/>
    </row>
    <row r="23" spans="1:6" ht="21.75" customHeight="1">
      <c r="A23" s="946"/>
      <c r="B23" s="946"/>
      <c r="C23" s="946"/>
      <c r="D23" s="952" t="s">
        <v>758</v>
      </c>
      <c r="E23" s="956" t="s">
        <v>759</v>
      </c>
      <c r="F23" s="960" t="s">
        <v>602</v>
      </c>
    </row>
    <row r="24" spans="1:6" ht="21.75" customHeight="1">
      <c r="A24" s="947"/>
      <c r="B24" s="947"/>
      <c r="C24" s="947"/>
      <c r="D24" s="953" t="s">
        <v>760</v>
      </c>
      <c r="E24" s="957" t="s">
        <v>761</v>
      </c>
      <c r="F24" s="961"/>
    </row>
    <row r="25" spans="1:6" ht="21.75" customHeight="1">
      <c r="A25" s="946"/>
      <c r="B25" s="946"/>
      <c r="C25" s="946"/>
      <c r="D25" s="952" t="s">
        <v>758</v>
      </c>
      <c r="E25" s="956" t="s">
        <v>759</v>
      </c>
      <c r="F25" s="960" t="s">
        <v>602</v>
      </c>
    </row>
    <row r="26" spans="1:6" ht="21.75" customHeight="1">
      <c r="A26" s="947"/>
      <c r="B26" s="947"/>
      <c r="C26" s="947"/>
      <c r="D26" s="953" t="s">
        <v>760</v>
      </c>
      <c r="E26" s="957" t="s">
        <v>761</v>
      </c>
      <c r="F26" s="961"/>
    </row>
    <row r="27" spans="1:6" ht="21.75" customHeight="1">
      <c r="A27" s="946"/>
      <c r="B27" s="946"/>
      <c r="C27" s="946"/>
      <c r="D27" s="952" t="s">
        <v>758</v>
      </c>
      <c r="E27" s="956" t="s">
        <v>759</v>
      </c>
      <c r="F27" s="960" t="s">
        <v>602</v>
      </c>
    </row>
    <row r="28" spans="1:6" ht="21.75" customHeight="1">
      <c r="A28" s="947"/>
      <c r="B28" s="947"/>
      <c r="C28" s="947"/>
      <c r="D28" s="953" t="s">
        <v>760</v>
      </c>
      <c r="E28" s="957" t="s">
        <v>761</v>
      </c>
      <c r="F28" s="961"/>
    </row>
    <row r="29" spans="1:6" ht="21.75" customHeight="1">
      <c r="A29" s="946"/>
      <c r="B29" s="946"/>
      <c r="C29" s="946"/>
      <c r="D29" s="952" t="s">
        <v>758</v>
      </c>
      <c r="E29" s="956" t="s">
        <v>759</v>
      </c>
      <c r="F29" s="960" t="s">
        <v>602</v>
      </c>
    </row>
    <row r="30" spans="1:6" ht="21.75" customHeight="1">
      <c r="A30" s="947"/>
      <c r="B30" s="947"/>
      <c r="C30" s="947"/>
      <c r="D30" s="953" t="s">
        <v>760</v>
      </c>
      <c r="E30" s="957" t="s">
        <v>761</v>
      </c>
      <c r="F30" s="961"/>
    </row>
    <row r="31" spans="1:6" ht="21.75" customHeight="1">
      <c r="A31" s="946"/>
      <c r="B31" s="946"/>
      <c r="C31" s="946"/>
      <c r="D31" s="952" t="s">
        <v>758</v>
      </c>
      <c r="E31" s="956" t="s">
        <v>759</v>
      </c>
      <c r="F31" s="960" t="s">
        <v>602</v>
      </c>
    </row>
    <row r="32" spans="1:6" ht="21.75" customHeight="1">
      <c r="A32" s="947"/>
      <c r="B32" s="947"/>
      <c r="C32" s="947"/>
      <c r="D32" s="953" t="s">
        <v>760</v>
      </c>
      <c r="E32" s="957" t="s">
        <v>761</v>
      </c>
      <c r="F32" s="961"/>
    </row>
    <row r="33" spans="1:6" ht="21.75" customHeight="1">
      <c r="A33" s="946"/>
      <c r="B33" s="946"/>
      <c r="C33" s="946"/>
      <c r="D33" s="952" t="s">
        <v>758</v>
      </c>
      <c r="E33" s="956" t="s">
        <v>759</v>
      </c>
      <c r="F33" s="960" t="s">
        <v>602</v>
      </c>
    </row>
    <row r="34" spans="1:6" ht="21.75" customHeight="1">
      <c r="A34" s="947"/>
      <c r="B34" s="947"/>
      <c r="C34" s="947"/>
      <c r="D34" s="953" t="s">
        <v>760</v>
      </c>
      <c r="E34" s="957" t="s">
        <v>761</v>
      </c>
      <c r="F34" s="961"/>
    </row>
    <row r="35" spans="1:6" ht="21.75" customHeight="1">
      <c r="A35" s="946"/>
      <c r="B35" s="946"/>
      <c r="C35" s="946"/>
      <c r="D35" s="952" t="s">
        <v>758</v>
      </c>
      <c r="E35" s="956" t="s">
        <v>759</v>
      </c>
      <c r="F35" s="960" t="s">
        <v>602</v>
      </c>
    </row>
    <row r="36" spans="1:6" ht="21.75" customHeight="1">
      <c r="A36" s="947"/>
      <c r="B36" s="947"/>
      <c r="C36" s="947"/>
      <c r="D36" s="953" t="s">
        <v>760</v>
      </c>
      <c r="E36" s="957" t="s">
        <v>761</v>
      </c>
      <c r="F36" s="961"/>
    </row>
    <row r="37" spans="1:6" ht="21.75" customHeight="1">
      <c r="A37" s="946"/>
      <c r="B37" s="946"/>
      <c r="C37" s="946"/>
      <c r="D37" s="952" t="s">
        <v>758</v>
      </c>
      <c r="E37" s="956" t="s">
        <v>759</v>
      </c>
      <c r="F37" s="960" t="s">
        <v>602</v>
      </c>
    </row>
    <row r="38" spans="1:6" ht="21.75" customHeight="1">
      <c r="A38" s="947"/>
      <c r="B38" s="947"/>
      <c r="C38" s="947"/>
      <c r="D38" s="953" t="s">
        <v>760</v>
      </c>
      <c r="E38" s="957" t="s">
        <v>761</v>
      </c>
      <c r="F38" s="961"/>
    </row>
    <row r="39" spans="1:6" ht="21.75" customHeight="1">
      <c r="A39" s="946"/>
      <c r="B39" s="946"/>
      <c r="C39" s="946"/>
      <c r="D39" s="952" t="s">
        <v>758</v>
      </c>
      <c r="E39" s="956" t="s">
        <v>759</v>
      </c>
      <c r="F39" s="960" t="s">
        <v>602</v>
      </c>
    </row>
    <row r="40" spans="1:6" ht="21.75" customHeight="1">
      <c r="A40" s="947"/>
      <c r="B40" s="947"/>
      <c r="C40" s="947"/>
      <c r="D40" s="953" t="s">
        <v>760</v>
      </c>
      <c r="E40" s="957" t="s">
        <v>761</v>
      </c>
      <c r="F40" s="961"/>
    </row>
    <row r="41" spans="1:6" ht="21.75" customHeight="1">
      <c r="A41" s="946"/>
      <c r="B41" s="946"/>
      <c r="C41" s="946"/>
      <c r="D41" s="952" t="s">
        <v>758</v>
      </c>
      <c r="E41" s="956" t="s">
        <v>759</v>
      </c>
      <c r="F41" s="960" t="s">
        <v>602</v>
      </c>
    </row>
    <row r="42" spans="1:6" ht="21.75" customHeight="1">
      <c r="A42" s="947"/>
      <c r="B42" s="947"/>
      <c r="C42" s="947"/>
      <c r="D42" s="953" t="s">
        <v>760</v>
      </c>
      <c r="E42" s="957" t="s">
        <v>761</v>
      </c>
      <c r="F42" s="961"/>
    </row>
    <row r="43" spans="1:6" ht="21.75" customHeight="1">
      <c r="A43" s="948"/>
      <c r="B43" s="527" t="s">
        <v>763</v>
      </c>
      <c r="C43" s="951"/>
      <c r="D43" s="34"/>
      <c r="E43" s="34"/>
      <c r="F43" s="34"/>
    </row>
    <row r="45" spans="1:6">
      <c r="A45" s="350" t="s">
        <v>765</v>
      </c>
    </row>
    <row r="46" spans="1:6">
      <c r="A46" s="350" t="s">
        <v>719</v>
      </c>
    </row>
    <row r="47" spans="1:6">
      <c r="A47" s="350" t="s">
        <v>767</v>
      </c>
    </row>
    <row r="48" spans="1:6">
      <c r="A48" s="350" t="s">
        <v>769</v>
      </c>
    </row>
  </sheetData>
  <mergeCells count="56">
    <mergeCell ref="A2:F2"/>
    <mergeCell ref="E4:F4"/>
    <mergeCell ref="E5:F5"/>
    <mergeCell ref="A7:F7"/>
    <mergeCell ref="E8:F8"/>
    <mergeCell ref="B9:C9"/>
    <mergeCell ref="A9:A10"/>
    <mergeCell ref="D9:F10"/>
    <mergeCell ref="A11:A12"/>
    <mergeCell ref="B11:B12"/>
    <mergeCell ref="C11:C12"/>
    <mergeCell ref="A13:A14"/>
    <mergeCell ref="B13:B14"/>
    <mergeCell ref="C13:C14"/>
    <mergeCell ref="A15:A16"/>
    <mergeCell ref="B15:B16"/>
    <mergeCell ref="C15:C16"/>
    <mergeCell ref="A17:A18"/>
    <mergeCell ref="B17:B18"/>
    <mergeCell ref="C17:C18"/>
    <mergeCell ref="A19:A20"/>
    <mergeCell ref="B19:B20"/>
    <mergeCell ref="C19:C20"/>
    <mergeCell ref="A21:A22"/>
    <mergeCell ref="B21:B22"/>
    <mergeCell ref="C21:C22"/>
    <mergeCell ref="A23:A24"/>
    <mergeCell ref="B23:B24"/>
    <mergeCell ref="C23:C24"/>
    <mergeCell ref="A25:A26"/>
    <mergeCell ref="B25:B26"/>
    <mergeCell ref="C25:C26"/>
    <mergeCell ref="A27:A28"/>
    <mergeCell ref="B27:B28"/>
    <mergeCell ref="C27:C28"/>
    <mergeCell ref="A29:A30"/>
    <mergeCell ref="B29:B30"/>
    <mergeCell ref="C29:C30"/>
    <mergeCell ref="A31:A32"/>
    <mergeCell ref="B31:B32"/>
    <mergeCell ref="C31:C32"/>
    <mergeCell ref="A33:A34"/>
    <mergeCell ref="B33:B34"/>
    <mergeCell ref="C33:C34"/>
    <mergeCell ref="A35:A36"/>
    <mergeCell ref="B35:B36"/>
    <mergeCell ref="C35:C36"/>
    <mergeCell ref="A37:A38"/>
    <mergeCell ref="B37:B38"/>
    <mergeCell ref="C37:C38"/>
    <mergeCell ref="A39:A40"/>
    <mergeCell ref="B39:B40"/>
    <mergeCell ref="C39:C40"/>
    <mergeCell ref="A41:A42"/>
    <mergeCell ref="B41:B42"/>
    <mergeCell ref="C41:C42"/>
  </mergeCells>
  <phoneticPr fontId="8"/>
  <printOptions horizontalCentered="1" verticalCentered="1"/>
  <pageMargins left="0.74791666666666701" right="0.74791666666666701" top="0.78749999999999998" bottom="0.78749999999999998" header="0.51180555555555496" footer="0.51180555555555496"/>
  <pageSetup paperSize="9" scale="80" fitToWidth="1" fitToHeight="1" orientation="portrait" usePrinterDefaults="1"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F35"/>
  <sheetViews>
    <sheetView view="pageBreakPreview" zoomScaleSheetLayoutView="100" workbookViewId="0">
      <selection sqref="A1:XFD1048576"/>
    </sheetView>
  </sheetViews>
  <sheetFormatPr defaultRowHeight="13.5"/>
  <cols>
    <col min="1" max="1" width="13.75" style="350" customWidth="1"/>
    <col min="2" max="2" width="18" style="350" customWidth="1"/>
    <col min="3" max="3" width="14.5" style="350" customWidth="1"/>
    <col min="4" max="5" width="16.875" style="350" customWidth="1"/>
    <col min="6" max="6" width="19.125" style="350" customWidth="1"/>
    <col min="7" max="256" width="9" style="350" customWidth="1"/>
    <col min="257" max="257" width="13.75" style="350" customWidth="1"/>
    <col min="258" max="258" width="18" style="350" customWidth="1"/>
    <col min="259" max="259" width="14.5" style="350" customWidth="1"/>
    <col min="260" max="261" width="16.875" style="350" customWidth="1"/>
    <col min="262" max="262" width="19.125" style="350" customWidth="1"/>
    <col min="263" max="512" width="9" style="350" customWidth="1"/>
    <col min="513" max="513" width="13.75" style="350" customWidth="1"/>
    <col min="514" max="514" width="18" style="350" customWidth="1"/>
    <col min="515" max="515" width="14.5" style="350" customWidth="1"/>
    <col min="516" max="517" width="16.875" style="350" customWidth="1"/>
    <col min="518" max="518" width="19.125" style="350" customWidth="1"/>
    <col min="519" max="768" width="9" style="350" customWidth="1"/>
    <col min="769" max="769" width="13.75" style="350" customWidth="1"/>
    <col min="770" max="770" width="18" style="350" customWidth="1"/>
    <col min="771" max="771" width="14.5" style="350" customWidth="1"/>
    <col min="772" max="773" width="16.875" style="350" customWidth="1"/>
    <col min="774" max="774" width="19.125" style="350" customWidth="1"/>
    <col min="775" max="1024" width="9" style="350" customWidth="1"/>
    <col min="1025" max="1025" width="13.75" style="350" customWidth="1"/>
    <col min="1026" max="1026" width="18" style="350" customWidth="1"/>
    <col min="1027" max="1027" width="14.5" style="350" customWidth="1"/>
    <col min="1028" max="1029" width="16.875" style="350" customWidth="1"/>
    <col min="1030" max="1030" width="19.125" style="350" customWidth="1"/>
    <col min="1031" max="1280" width="9" style="350" customWidth="1"/>
    <col min="1281" max="1281" width="13.75" style="350" customWidth="1"/>
    <col min="1282" max="1282" width="18" style="350" customWidth="1"/>
    <col min="1283" max="1283" width="14.5" style="350" customWidth="1"/>
    <col min="1284" max="1285" width="16.875" style="350" customWidth="1"/>
    <col min="1286" max="1286" width="19.125" style="350" customWidth="1"/>
    <col min="1287" max="1536" width="9" style="350" customWidth="1"/>
    <col min="1537" max="1537" width="13.75" style="350" customWidth="1"/>
    <col min="1538" max="1538" width="18" style="350" customWidth="1"/>
    <col min="1539" max="1539" width="14.5" style="350" customWidth="1"/>
    <col min="1540" max="1541" width="16.875" style="350" customWidth="1"/>
    <col min="1542" max="1542" width="19.125" style="350" customWidth="1"/>
    <col min="1543" max="1792" width="9" style="350" customWidth="1"/>
    <col min="1793" max="1793" width="13.75" style="350" customWidth="1"/>
    <col min="1794" max="1794" width="18" style="350" customWidth="1"/>
    <col min="1795" max="1795" width="14.5" style="350" customWidth="1"/>
    <col min="1796" max="1797" width="16.875" style="350" customWidth="1"/>
    <col min="1798" max="1798" width="19.125" style="350" customWidth="1"/>
    <col min="1799" max="2048" width="9" style="350" customWidth="1"/>
    <col min="2049" max="2049" width="13.75" style="350" customWidth="1"/>
    <col min="2050" max="2050" width="18" style="350" customWidth="1"/>
    <col min="2051" max="2051" width="14.5" style="350" customWidth="1"/>
    <col min="2052" max="2053" width="16.875" style="350" customWidth="1"/>
    <col min="2054" max="2054" width="19.125" style="350" customWidth="1"/>
    <col min="2055" max="2304" width="9" style="350" customWidth="1"/>
    <col min="2305" max="2305" width="13.75" style="350" customWidth="1"/>
    <col min="2306" max="2306" width="18" style="350" customWidth="1"/>
    <col min="2307" max="2307" width="14.5" style="350" customWidth="1"/>
    <col min="2308" max="2309" width="16.875" style="350" customWidth="1"/>
    <col min="2310" max="2310" width="19.125" style="350" customWidth="1"/>
    <col min="2311" max="2560" width="9" style="350" customWidth="1"/>
    <col min="2561" max="2561" width="13.75" style="350" customWidth="1"/>
    <col min="2562" max="2562" width="18" style="350" customWidth="1"/>
    <col min="2563" max="2563" width="14.5" style="350" customWidth="1"/>
    <col min="2564" max="2565" width="16.875" style="350" customWidth="1"/>
    <col min="2566" max="2566" width="19.125" style="350" customWidth="1"/>
    <col min="2567" max="2816" width="9" style="350" customWidth="1"/>
    <col min="2817" max="2817" width="13.75" style="350" customWidth="1"/>
    <col min="2818" max="2818" width="18" style="350" customWidth="1"/>
    <col min="2819" max="2819" width="14.5" style="350" customWidth="1"/>
    <col min="2820" max="2821" width="16.875" style="350" customWidth="1"/>
    <col min="2822" max="2822" width="19.125" style="350" customWidth="1"/>
    <col min="2823" max="3072" width="9" style="350" customWidth="1"/>
    <col min="3073" max="3073" width="13.75" style="350" customWidth="1"/>
    <col min="3074" max="3074" width="18" style="350" customWidth="1"/>
    <col min="3075" max="3075" width="14.5" style="350" customWidth="1"/>
    <col min="3076" max="3077" width="16.875" style="350" customWidth="1"/>
    <col min="3078" max="3078" width="19.125" style="350" customWidth="1"/>
    <col min="3079" max="3328" width="9" style="350" customWidth="1"/>
    <col min="3329" max="3329" width="13.75" style="350" customWidth="1"/>
    <col min="3330" max="3330" width="18" style="350" customWidth="1"/>
    <col min="3331" max="3331" width="14.5" style="350" customWidth="1"/>
    <col min="3332" max="3333" width="16.875" style="350" customWidth="1"/>
    <col min="3334" max="3334" width="19.125" style="350" customWidth="1"/>
    <col min="3335" max="3584" width="9" style="350" customWidth="1"/>
    <col min="3585" max="3585" width="13.75" style="350" customWidth="1"/>
    <col min="3586" max="3586" width="18" style="350" customWidth="1"/>
    <col min="3587" max="3587" width="14.5" style="350" customWidth="1"/>
    <col min="3588" max="3589" width="16.875" style="350" customWidth="1"/>
    <col min="3590" max="3590" width="19.125" style="350" customWidth="1"/>
    <col min="3591" max="3840" width="9" style="350" customWidth="1"/>
    <col min="3841" max="3841" width="13.75" style="350" customWidth="1"/>
    <col min="3842" max="3842" width="18" style="350" customWidth="1"/>
    <col min="3843" max="3843" width="14.5" style="350" customWidth="1"/>
    <col min="3844" max="3845" width="16.875" style="350" customWidth="1"/>
    <col min="3846" max="3846" width="19.125" style="350" customWidth="1"/>
    <col min="3847" max="4096" width="9" style="350" customWidth="1"/>
    <col min="4097" max="4097" width="13.75" style="350" customWidth="1"/>
    <col min="4098" max="4098" width="18" style="350" customWidth="1"/>
    <col min="4099" max="4099" width="14.5" style="350" customWidth="1"/>
    <col min="4100" max="4101" width="16.875" style="350" customWidth="1"/>
    <col min="4102" max="4102" width="19.125" style="350" customWidth="1"/>
    <col min="4103" max="4352" width="9" style="350" customWidth="1"/>
    <col min="4353" max="4353" width="13.75" style="350" customWidth="1"/>
    <col min="4354" max="4354" width="18" style="350" customWidth="1"/>
    <col min="4355" max="4355" width="14.5" style="350" customWidth="1"/>
    <col min="4356" max="4357" width="16.875" style="350" customWidth="1"/>
    <col min="4358" max="4358" width="19.125" style="350" customWidth="1"/>
    <col min="4359" max="4608" width="9" style="350" customWidth="1"/>
    <col min="4609" max="4609" width="13.75" style="350" customWidth="1"/>
    <col min="4610" max="4610" width="18" style="350" customWidth="1"/>
    <col min="4611" max="4611" width="14.5" style="350" customWidth="1"/>
    <col min="4612" max="4613" width="16.875" style="350" customWidth="1"/>
    <col min="4614" max="4614" width="19.125" style="350" customWidth="1"/>
    <col min="4615" max="4864" width="9" style="350" customWidth="1"/>
    <col min="4865" max="4865" width="13.75" style="350" customWidth="1"/>
    <col min="4866" max="4866" width="18" style="350" customWidth="1"/>
    <col min="4867" max="4867" width="14.5" style="350" customWidth="1"/>
    <col min="4868" max="4869" width="16.875" style="350" customWidth="1"/>
    <col min="4870" max="4870" width="19.125" style="350" customWidth="1"/>
    <col min="4871" max="5120" width="9" style="350" customWidth="1"/>
    <col min="5121" max="5121" width="13.75" style="350" customWidth="1"/>
    <col min="5122" max="5122" width="18" style="350" customWidth="1"/>
    <col min="5123" max="5123" width="14.5" style="350" customWidth="1"/>
    <col min="5124" max="5125" width="16.875" style="350" customWidth="1"/>
    <col min="5126" max="5126" width="19.125" style="350" customWidth="1"/>
    <col min="5127" max="5376" width="9" style="350" customWidth="1"/>
    <col min="5377" max="5377" width="13.75" style="350" customWidth="1"/>
    <col min="5378" max="5378" width="18" style="350" customWidth="1"/>
    <col min="5379" max="5379" width="14.5" style="350" customWidth="1"/>
    <col min="5380" max="5381" width="16.875" style="350" customWidth="1"/>
    <col min="5382" max="5382" width="19.125" style="350" customWidth="1"/>
    <col min="5383" max="5632" width="9" style="350" customWidth="1"/>
    <col min="5633" max="5633" width="13.75" style="350" customWidth="1"/>
    <col min="5634" max="5634" width="18" style="350" customWidth="1"/>
    <col min="5635" max="5635" width="14.5" style="350" customWidth="1"/>
    <col min="5636" max="5637" width="16.875" style="350" customWidth="1"/>
    <col min="5638" max="5638" width="19.125" style="350" customWidth="1"/>
    <col min="5639" max="5888" width="9" style="350" customWidth="1"/>
    <col min="5889" max="5889" width="13.75" style="350" customWidth="1"/>
    <col min="5890" max="5890" width="18" style="350" customWidth="1"/>
    <col min="5891" max="5891" width="14.5" style="350" customWidth="1"/>
    <col min="5892" max="5893" width="16.875" style="350" customWidth="1"/>
    <col min="5894" max="5894" width="19.125" style="350" customWidth="1"/>
    <col min="5895" max="6144" width="9" style="350" customWidth="1"/>
    <col min="6145" max="6145" width="13.75" style="350" customWidth="1"/>
    <col min="6146" max="6146" width="18" style="350" customWidth="1"/>
    <col min="6147" max="6147" width="14.5" style="350" customWidth="1"/>
    <col min="6148" max="6149" width="16.875" style="350" customWidth="1"/>
    <col min="6150" max="6150" width="19.125" style="350" customWidth="1"/>
    <col min="6151" max="6400" width="9" style="350" customWidth="1"/>
    <col min="6401" max="6401" width="13.75" style="350" customWidth="1"/>
    <col min="6402" max="6402" width="18" style="350" customWidth="1"/>
    <col min="6403" max="6403" width="14.5" style="350" customWidth="1"/>
    <col min="6404" max="6405" width="16.875" style="350" customWidth="1"/>
    <col min="6406" max="6406" width="19.125" style="350" customWidth="1"/>
    <col min="6407" max="6656" width="9" style="350" customWidth="1"/>
    <col min="6657" max="6657" width="13.75" style="350" customWidth="1"/>
    <col min="6658" max="6658" width="18" style="350" customWidth="1"/>
    <col min="6659" max="6659" width="14.5" style="350" customWidth="1"/>
    <col min="6660" max="6661" width="16.875" style="350" customWidth="1"/>
    <col min="6662" max="6662" width="19.125" style="350" customWidth="1"/>
    <col min="6663" max="6912" width="9" style="350" customWidth="1"/>
    <col min="6913" max="6913" width="13.75" style="350" customWidth="1"/>
    <col min="6914" max="6914" width="18" style="350" customWidth="1"/>
    <col min="6915" max="6915" width="14.5" style="350" customWidth="1"/>
    <col min="6916" max="6917" width="16.875" style="350" customWidth="1"/>
    <col min="6918" max="6918" width="19.125" style="350" customWidth="1"/>
    <col min="6919" max="7168" width="9" style="350" customWidth="1"/>
    <col min="7169" max="7169" width="13.75" style="350" customWidth="1"/>
    <col min="7170" max="7170" width="18" style="350" customWidth="1"/>
    <col min="7171" max="7171" width="14.5" style="350" customWidth="1"/>
    <col min="7172" max="7173" width="16.875" style="350" customWidth="1"/>
    <col min="7174" max="7174" width="19.125" style="350" customWidth="1"/>
    <col min="7175" max="7424" width="9" style="350" customWidth="1"/>
    <col min="7425" max="7425" width="13.75" style="350" customWidth="1"/>
    <col min="7426" max="7426" width="18" style="350" customWidth="1"/>
    <col min="7427" max="7427" width="14.5" style="350" customWidth="1"/>
    <col min="7428" max="7429" width="16.875" style="350" customWidth="1"/>
    <col min="7430" max="7430" width="19.125" style="350" customWidth="1"/>
    <col min="7431" max="7680" width="9" style="350" customWidth="1"/>
    <col min="7681" max="7681" width="13.75" style="350" customWidth="1"/>
    <col min="7682" max="7682" width="18" style="350" customWidth="1"/>
    <col min="7683" max="7683" width="14.5" style="350" customWidth="1"/>
    <col min="7684" max="7685" width="16.875" style="350" customWidth="1"/>
    <col min="7686" max="7686" width="19.125" style="350" customWidth="1"/>
    <col min="7687" max="7936" width="9" style="350" customWidth="1"/>
    <col min="7937" max="7937" width="13.75" style="350" customWidth="1"/>
    <col min="7938" max="7938" width="18" style="350" customWidth="1"/>
    <col min="7939" max="7939" width="14.5" style="350" customWidth="1"/>
    <col min="7940" max="7941" width="16.875" style="350" customWidth="1"/>
    <col min="7942" max="7942" width="19.125" style="350" customWidth="1"/>
    <col min="7943" max="8192" width="9" style="350" customWidth="1"/>
    <col min="8193" max="8193" width="13.75" style="350" customWidth="1"/>
    <col min="8194" max="8194" width="18" style="350" customWidth="1"/>
    <col min="8195" max="8195" width="14.5" style="350" customWidth="1"/>
    <col min="8196" max="8197" width="16.875" style="350" customWidth="1"/>
    <col min="8198" max="8198" width="19.125" style="350" customWidth="1"/>
    <col min="8199" max="8448" width="9" style="350" customWidth="1"/>
    <col min="8449" max="8449" width="13.75" style="350" customWidth="1"/>
    <col min="8450" max="8450" width="18" style="350" customWidth="1"/>
    <col min="8451" max="8451" width="14.5" style="350" customWidth="1"/>
    <col min="8452" max="8453" width="16.875" style="350" customWidth="1"/>
    <col min="8454" max="8454" width="19.125" style="350" customWidth="1"/>
    <col min="8455" max="8704" width="9" style="350" customWidth="1"/>
    <col min="8705" max="8705" width="13.75" style="350" customWidth="1"/>
    <col min="8706" max="8706" width="18" style="350" customWidth="1"/>
    <col min="8707" max="8707" width="14.5" style="350" customWidth="1"/>
    <col min="8708" max="8709" width="16.875" style="350" customWidth="1"/>
    <col min="8710" max="8710" width="19.125" style="350" customWidth="1"/>
    <col min="8711" max="8960" width="9" style="350" customWidth="1"/>
    <col min="8961" max="8961" width="13.75" style="350" customWidth="1"/>
    <col min="8962" max="8962" width="18" style="350" customWidth="1"/>
    <col min="8963" max="8963" width="14.5" style="350" customWidth="1"/>
    <col min="8964" max="8965" width="16.875" style="350" customWidth="1"/>
    <col min="8966" max="8966" width="19.125" style="350" customWidth="1"/>
    <col min="8967" max="9216" width="9" style="350" customWidth="1"/>
    <col min="9217" max="9217" width="13.75" style="350" customWidth="1"/>
    <col min="9218" max="9218" width="18" style="350" customWidth="1"/>
    <col min="9219" max="9219" width="14.5" style="350" customWidth="1"/>
    <col min="9220" max="9221" width="16.875" style="350" customWidth="1"/>
    <col min="9222" max="9222" width="19.125" style="350" customWidth="1"/>
    <col min="9223" max="9472" width="9" style="350" customWidth="1"/>
    <col min="9473" max="9473" width="13.75" style="350" customWidth="1"/>
    <col min="9474" max="9474" width="18" style="350" customWidth="1"/>
    <col min="9475" max="9475" width="14.5" style="350" customWidth="1"/>
    <col min="9476" max="9477" width="16.875" style="350" customWidth="1"/>
    <col min="9478" max="9478" width="19.125" style="350" customWidth="1"/>
    <col min="9479" max="9728" width="9" style="350" customWidth="1"/>
    <col min="9729" max="9729" width="13.75" style="350" customWidth="1"/>
    <col min="9730" max="9730" width="18" style="350" customWidth="1"/>
    <col min="9731" max="9731" width="14.5" style="350" customWidth="1"/>
    <col min="9732" max="9733" width="16.875" style="350" customWidth="1"/>
    <col min="9734" max="9734" width="19.125" style="350" customWidth="1"/>
    <col min="9735" max="9984" width="9" style="350" customWidth="1"/>
    <col min="9985" max="9985" width="13.75" style="350" customWidth="1"/>
    <col min="9986" max="9986" width="18" style="350" customWidth="1"/>
    <col min="9987" max="9987" width="14.5" style="350" customWidth="1"/>
    <col min="9988" max="9989" width="16.875" style="350" customWidth="1"/>
    <col min="9990" max="9990" width="19.125" style="350" customWidth="1"/>
    <col min="9991" max="10240" width="9" style="350" customWidth="1"/>
    <col min="10241" max="10241" width="13.75" style="350" customWidth="1"/>
    <col min="10242" max="10242" width="18" style="350" customWidth="1"/>
    <col min="10243" max="10243" width="14.5" style="350" customWidth="1"/>
    <col min="10244" max="10245" width="16.875" style="350" customWidth="1"/>
    <col min="10246" max="10246" width="19.125" style="350" customWidth="1"/>
    <col min="10247" max="10496" width="9" style="350" customWidth="1"/>
    <col min="10497" max="10497" width="13.75" style="350" customWidth="1"/>
    <col min="10498" max="10498" width="18" style="350" customWidth="1"/>
    <col min="10499" max="10499" width="14.5" style="350" customWidth="1"/>
    <col min="10500" max="10501" width="16.875" style="350" customWidth="1"/>
    <col min="10502" max="10502" width="19.125" style="350" customWidth="1"/>
    <col min="10503" max="10752" width="9" style="350" customWidth="1"/>
    <col min="10753" max="10753" width="13.75" style="350" customWidth="1"/>
    <col min="10754" max="10754" width="18" style="350" customWidth="1"/>
    <col min="10755" max="10755" width="14.5" style="350" customWidth="1"/>
    <col min="10756" max="10757" width="16.875" style="350" customWidth="1"/>
    <col min="10758" max="10758" width="19.125" style="350" customWidth="1"/>
    <col min="10759" max="11008" width="9" style="350" customWidth="1"/>
    <col min="11009" max="11009" width="13.75" style="350" customWidth="1"/>
    <col min="11010" max="11010" width="18" style="350" customWidth="1"/>
    <col min="11011" max="11011" width="14.5" style="350" customWidth="1"/>
    <col min="11012" max="11013" width="16.875" style="350" customWidth="1"/>
    <col min="11014" max="11014" width="19.125" style="350" customWidth="1"/>
    <col min="11015" max="11264" width="9" style="350" customWidth="1"/>
    <col min="11265" max="11265" width="13.75" style="350" customWidth="1"/>
    <col min="11266" max="11266" width="18" style="350" customWidth="1"/>
    <col min="11267" max="11267" width="14.5" style="350" customWidth="1"/>
    <col min="11268" max="11269" width="16.875" style="350" customWidth="1"/>
    <col min="11270" max="11270" width="19.125" style="350" customWidth="1"/>
    <col min="11271" max="11520" width="9" style="350" customWidth="1"/>
    <col min="11521" max="11521" width="13.75" style="350" customWidth="1"/>
    <col min="11522" max="11522" width="18" style="350" customWidth="1"/>
    <col min="11523" max="11523" width="14.5" style="350" customWidth="1"/>
    <col min="11524" max="11525" width="16.875" style="350" customWidth="1"/>
    <col min="11526" max="11526" width="19.125" style="350" customWidth="1"/>
    <col min="11527" max="11776" width="9" style="350" customWidth="1"/>
    <col min="11777" max="11777" width="13.75" style="350" customWidth="1"/>
    <col min="11778" max="11778" width="18" style="350" customWidth="1"/>
    <col min="11779" max="11779" width="14.5" style="350" customWidth="1"/>
    <col min="11780" max="11781" width="16.875" style="350" customWidth="1"/>
    <col min="11782" max="11782" width="19.125" style="350" customWidth="1"/>
    <col min="11783" max="12032" width="9" style="350" customWidth="1"/>
    <col min="12033" max="12033" width="13.75" style="350" customWidth="1"/>
    <col min="12034" max="12034" width="18" style="350" customWidth="1"/>
    <col min="12035" max="12035" width="14.5" style="350" customWidth="1"/>
    <col min="12036" max="12037" width="16.875" style="350" customWidth="1"/>
    <col min="12038" max="12038" width="19.125" style="350" customWidth="1"/>
    <col min="12039" max="12288" width="9" style="350" customWidth="1"/>
    <col min="12289" max="12289" width="13.75" style="350" customWidth="1"/>
    <col min="12290" max="12290" width="18" style="350" customWidth="1"/>
    <col min="12291" max="12291" width="14.5" style="350" customWidth="1"/>
    <col min="12292" max="12293" width="16.875" style="350" customWidth="1"/>
    <col min="12294" max="12294" width="19.125" style="350" customWidth="1"/>
    <col min="12295" max="12544" width="9" style="350" customWidth="1"/>
    <col min="12545" max="12545" width="13.75" style="350" customWidth="1"/>
    <col min="12546" max="12546" width="18" style="350" customWidth="1"/>
    <col min="12547" max="12547" width="14.5" style="350" customWidth="1"/>
    <col min="12548" max="12549" width="16.875" style="350" customWidth="1"/>
    <col min="12550" max="12550" width="19.125" style="350" customWidth="1"/>
    <col min="12551" max="12800" width="9" style="350" customWidth="1"/>
    <col min="12801" max="12801" width="13.75" style="350" customWidth="1"/>
    <col min="12802" max="12802" width="18" style="350" customWidth="1"/>
    <col min="12803" max="12803" width="14.5" style="350" customWidth="1"/>
    <col min="12804" max="12805" width="16.875" style="350" customWidth="1"/>
    <col min="12806" max="12806" width="19.125" style="350" customWidth="1"/>
    <col min="12807" max="13056" width="9" style="350" customWidth="1"/>
    <col min="13057" max="13057" width="13.75" style="350" customWidth="1"/>
    <col min="13058" max="13058" width="18" style="350" customWidth="1"/>
    <col min="13059" max="13059" width="14.5" style="350" customWidth="1"/>
    <col min="13060" max="13061" width="16.875" style="350" customWidth="1"/>
    <col min="13062" max="13062" width="19.125" style="350" customWidth="1"/>
    <col min="13063" max="13312" width="9" style="350" customWidth="1"/>
    <col min="13313" max="13313" width="13.75" style="350" customWidth="1"/>
    <col min="13314" max="13314" width="18" style="350" customWidth="1"/>
    <col min="13315" max="13315" width="14.5" style="350" customWidth="1"/>
    <col min="13316" max="13317" width="16.875" style="350" customWidth="1"/>
    <col min="13318" max="13318" width="19.125" style="350" customWidth="1"/>
    <col min="13319" max="13568" width="9" style="350" customWidth="1"/>
    <col min="13569" max="13569" width="13.75" style="350" customWidth="1"/>
    <col min="13570" max="13570" width="18" style="350" customWidth="1"/>
    <col min="13571" max="13571" width="14.5" style="350" customWidth="1"/>
    <col min="13572" max="13573" width="16.875" style="350" customWidth="1"/>
    <col min="13574" max="13574" width="19.125" style="350" customWidth="1"/>
    <col min="13575" max="13824" width="9" style="350" customWidth="1"/>
    <col min="13825" max="13825" width="13.75" style="350" customWidth="1"/>
    <col min="13826" max="13826" width="18" style="350" customWidth="1"/>
    <col min="13827" max="13827" width="14.5" style="350" customWidth="1"/>
    <col min="13828" max="13829" width="16.875" style="350" customWidth="1"/>
    <col min="13830" max="13830" width="19.125" style="350" customWidth="1"/>
    <col min="13831" max="14080" width="9" style="350" customWidth="1"/>
    <col min="14081" max="14081" width="13.75" style="350" customWidth="1"/>
    <col min="14082" max="14082" width="18" style="350" customWidth="1"/>
    <col min="14083" max="14083" width="14.5" style="350" customWidth="1"/>
    <col min="14084" max="14085" width="16.875" style="350" customWidth="1"/>
    <col min="14086" max="14086" width="19.125" style="350" customWidth="1"/>
    <col min="14087" max="14336" width="9" style="350" customWidth="1"/>
    <col min="14337" max="14337" width="13.75" style="350" customWidth="1"/>
    <col min="14338" max="14338" width="18" style="350" customWidth="1"/>
    <col min="14339" max="14339" width="14.5" style="350" customWidth="1"/>
    <col min="14340" max="14341" width="16.875" style="350" customWidth="1"/>
    <col min="14342" max="14342" width="19.125" style="350" customWidth="1"/>
    <col min="14343" max="14592" width="9" style="350" customWidth="1"/>
    <col min="14593" max="14593" width="13.75" style="350" customWidth="1"/>
    <col min="14594" max="14594" width="18" style="350" customWidth="1"/>
    <col min="14595" max="14595" width="14.5" style="350" customWidth="1"/>
    <col min="14596" max="14597" width="16.875" style="350" customWidth="1"/>
    <col min="14598" max="14598" width="19.125" style="350" customWidth="1"/>
    <col min="14599" max="14848" width="9" style="350" customWidth="1"/>
    <col min="14849" max="14849" width="13.75" style="350" customWidth="1"/>
    <col min="14850" max="14850" width="18" style="350" customWidth="1"/>
    <col min="14851" max="14851" width="14.5" style="350" customWidth="1"/>
    <col min="14852" max="14853" width="16.875" style="350" customWidth="1"/>
    <col min="14854" max="14854" width="19.125" style="350" customWidth="1"/>
    <col min="14855" max="15104" width="9" style="350" customWidth="1"/>
    <col min="15105" max="15105" width="13.75" style="350" customWidth="1"/>
    <col min="15106" max="15106" width="18" style="350" customWidth="1"/>
    <col min="15107" max="15107" width="14.5" style="350" customWidth="1"/>
    <col min="15108" max="15109" width="16.875" style="350" customWidth="1"/>
    <col min="15110" max="15110" width="19.125" style="350" customWidth="1"/>
    <col min="15111" max="15360" width="9" style="350" customWidth="1"/>
    <col min="15361" max="15361" width="13.75" style="350" customWidth="1"/>
    <col min="15362" max="15362" width="18" style="350" customWidth="1"/>
    <col min="15363" max="15363" width="14.5" style="350" customWidth="1"/>
    <col min="15364" max="15365" width="16.875" style="350" customWidth="1"/>
    <col min="15366" max="15366" width="19.125" style="350" customWidth="1"/>
    <col min="15367" max="15616" width="9" style="350" customWidth="1"/>
    <col min="15617" max="15617" width="13.75" style="350" customWidth="1"/>
    <col min="15618" max="15618" width="18" style="350" customWidth="1"/>
    <col min="15619" max="15619" width="14.5" style="350" customWidth="1"/>
    <col min="15620" max="15621" width="16.875" style="350" customWidth="1"/>
    <col min="15622" max="15622" width="19.125" style="350" customWidth="1"/>
    <col min="15623" max="15872" width="9" style="350" customWidth="1"/>
    <col min="15873" max="15873" width="13.75" style="350" customWidth="1"/>
    <col min="15874" max="15874" width="18" style="350" customWidth="1"/>
    <col min="15875" max="15875" width="14.5" style="350" customWidth="1"/>
    <col min="15876" max="15877" width="16.875" style="350" customWidth="1"/>
    <col min="15878" max="15878" width="19.125" style="350" customWidth="1"/>
    <col min="15879" max="16128" width="9" style="350" customWidth="1"/>
    <col min="16129" max="16129" width="13.75" style="350" customWidth="1"/>
    <col min="16130" max="16130" width="18" style="350" customWidth="1"/>
    <col min="16131" max="16131" width="14.5" style="350" customWidth="1"/>
    <col min="16132" max="16133" width="16.875" style="350" customWidth="1"/>
    <col min="16134" max="16134" width="19.125" style="350" customWidth="1"/>
    <col min="16135" max="16384" width="9" style="350" customWidth="1"/>
  </cols>
  <sheetData>
    <row r="1" spans="1:6" ht="24.75" customHeight="1">
      <c r="A1" s="350" t="s">
        <v>304</v>
      </c>
      <c r="F1" s="958"/>
    </row>
    <row r="2" spans="1:6" ht="12" customHeight="1">
      <c r="F2" s="958"/>
    </row>
    <row r="3" spans="1:6" ht="17.25">
      <c r="A3" s="942" t="s">
        <v>770</v>
      </c>
      <c r="B3" s="942"/>
      <c r="C3" s="942"/>
      <c r="D3" s="942"/>
      <c r="E3" s="942"/>
      <c r="F3" s="942"/>
    </row>
    <row r="4" spans="1:6" ht="17.25">
      <c r="A4" s="942"/>
      <c r="B4" s="942"/>
      <c r="C4" s="942"/>
      <c r="D4" s="942"/>
      <c r="E4" s="942"/>
      <c r="F4" s="942"/>
    </row>
    <row r="5" spans="1:6" ht="22.5" customHeight="1">
      <c r="D5" s="950" t="s">
        <v>753</v>
      </c>
      <c r="E5" s="954"/>
      <c r="F5" s="527"/>
    </row>
    <row r="6" spans="1:6" ht="22.5" customHeight="1">
      <c r="D6" s="950" t="s">
        <v>607</v>
      </c>
      <c r="E6" s="954"/>
      <c r="F6" s="527"/>
    </row>
    <row r="7" spans="1:6" ht="22.5" customHeight="1">
      <c r="D7" s="964"/>
      <c r="E7" s="966"/>
      <c r="F7" s="964"/>
    </row>
    <row r="8" spans="1:6" ht="21" customHeight="1">
      <c r="A8" s="943" t="s">
        <v>697</v>
      </c>
      <c r="B8" s="949"/>
      <c r="C8" s="949"/>
      <c r="D8" s="949"/>
      <c r="E8" s="949"/>
      <c r="F8" s="959"/>
    </row>
    <row r="9" spans="1:6" ht="18" customHeight="1">
      <c r="E9" s="967"/>
      <c r="F9" s="967"/>
    </row>
    <row r="10" spans="1:6" ht="27" customHeight="1">
      <c r="A10" s="946" t="s">
        <v>37</v>
      </c>
      <c r="B10" s="963" t="s">
        <v>771</v>
      </c>
      <c r="C10" s="527"/>
      <c r="D10" s="527" t="s">
        <v>772</v>
      </c>
      <c r="E10" s="527"/>
      <c r="F10" s="527"/>
    </row>
    <row r="11" spans="1:6" ht="27" customHeight="1">
      <c r="A11" s="947"/>
      <c r="B11" s="527" t="s">
        <v>756</v>
      </c>
      <c r="C11" s="527" t="s">
        <v>757</v>
      </c>
      <c r="D11" s="527"/>
      <c r="E11" s="527"/>
      <c r="F11" s="527"/>
    </row>
    <row r="12" spans="1:6" ht="27" customHeight="1">
      <c r="A12" s="948"/>
      <c r="B12" s="948"/>
      <c r="C12" s="948"/>
      <c r="D12" s="965" t="s">
        <v>773</v>
      </c>
      <c r="E12" s="968"/>
      <c r="F12" s="969"/>
    </row>
    <row r="13" spans="1:6" ht="27" customHeight="1">
      <c r="A13" s="948"/>
      <c r="B13" s="948"/>
      <c r="C13" s="948"/>
      <c r="D13" s="965" t="s">
        <v>773</v>
      </c>
      <c r="E13" s="968"/>
      <c r="F13" s="969"/>
    </row>
    <row r="14" spans="1:6" ht="27" customHeight="1">
      <c r="A14" s="948"/>
      <c r="B14" s="948"/>
      <c r="C14" s="948"/>
      <c r="D14" s="965" t="s">
        <v>773</v>
      </c>
      <c r="E14" s="968"/>
      <c r="F14" s="969"/>
    </row>
    <row r="15" spans="1:6" ht="27" customHeight="1">
      <c r="A15" s="948"/>
      <c r="B15" s="948"/>
      <c r="C15" s="948"/>
      <c r="D15" s="965" t="s">
        <v>773</v>
      </c>
      <c r="E15" s="968"/>
      <c r="F15" s="969"/>
    </row>
    <row r="16" spans="1:6" ht="27" customHeight="1">
      <c r="A16" s="948"/>
      <c r="B16" s="948"/>
      <c r="C16" s="948"/>
      <c r="D16" s="965" t="s">
        <v>773</v>
      </c>
      <c r="E16" s="968"/>
      <c r="F16" s="969"/>
    </row>
    <row r="17" spans="1:6" ht="27" customHeight="1">
      <c r="A17" s="948"/>
      <c r="B17" s="948"/>
      <c r="C17" s="948"/>
      <c r="D17" s="965" t="s">
        <v>773</v>
      </c>
      <c r="E17" s="968"/>
      <c r="F17" s="969"/>
    </row>
    <row r="18" spans="1:6" ht="27" customHeight="1">
      <c r="A18" s="948"/>
      <c r="B18" s="948"/>
      <c r="C18" s="948"/>
      <c r="D18" s="965" t="s">
        <v>773</v>
      </c>
      <c r="E18" s="968"/>
      <c r="F18" s="969"/>
    </row>
    <row r="19" spans="1:6" ht="27" customHeight="1">
      <c r="A19" s="948"/>
      <c r="B19" s="948"/>
      <c r="C19" s="948"/>
      <c r="D19" s="965" t="s">
        <v>773</v>
      </c>
      <c r="E19" s="968"/>
      <c r="F19" s="969"/>
    </row>
    <row r="20" spans="1:6" ht="27" customHeight="1">
      <c r="A20" s="948"/>
      <c r="B20" s="948"/>
      <c r="C20" s="948"/>
      <c r="D20" s="965" t="s">
        <v>773</v>
      </c>
      <c r="E20" s="968"/>
      <c r="F20" s="969"/>
    </row>
    <row r="21" spans="1:6" ht="27" customHeight="1">
      <c r="A21" s="948"/>
      <c r="B21" s="948"/>
      <c r="C21" s="948"/>
      <c r="D21" s="965" t="s">
        <v>773</v>
      </c>
      <c r="E21" s="968"/>
      <c r="F21" s="969"/>
    </row>
    <row r="22" spans="1:6" ht="27" customHeight="1">
      <c r="A22" s="948"/>
      <c r="B22" s="948"/>
      <c r="C22" s="948"/>
      <c r="D22" s="965" t="s">
        <v>773</v>
      </c>
      <c r="E22" s="968"/>
      <c r="F22" s="969"/>
    </row>
    <row r="23" spans="1:6" ht="27" customHeight="1">
      <c r="A23" s="948"/>
      <c r="B23" s="948"/>
      <c r="C23" s="948"/>
      <c r="D23" s="965" t="s">
        <v>773</v>
      </c>
      <c r="E23" s="968"/>
      <c r="F23" s="969"/>
    </row>
    <row r="24" spans="1:6" ht="27" customHeight="1">
      <c r="A24" s="948"/>
      <c r="B24" s="948"/>
      <c r="C24" s="948"/>
      <c r="D24" s="965" t="s">
        <v>773</v>
      </c>
      <c r="E24" s="968"/>
      <c r="F24" s="969"/>
    </row>
    <row r="25" spans="1:6" ht="27" customHeight="1">
      <c r="A25" s="948"/>
      <c r="B25" s="948"/>
      <c r="C25" s="948"/>
      <c r="D25" s="965" t="s">
        <v>773</v>
      </c>
      <c r="E25" s="968"/>
      <c r="F25" s="969"/>
    </row>
    <row r="26" spans="1:6" ht="27" customHeight="1">
      <c r="A26" s="948"/>
      <c r="B26" s="948"/>
      <c r="C26" s="948"/>
      <c r="D26" s="965" t="s">
        <v>773</v>
      </c>
      <c r="E26" s="968"/>
      <c r="F26" s="969"/>
    </row>
    <row r="27" spans="1:6" ht="27" customHeight="1">
      <c r="A27" s="948"/>
      <c r="B27" s="948"/>
      <c r="C27" s="948"/>
      <c r="D27" s="965" t="s">
        <v>773</v>
      </c>
      <c r="E27" s="968"/>
      <c r="F27" s="969"/>
    </row>
    <row r="28" spans="1:6" ht="27" customHeight="1">
      <c r="A28" s="948"/>
      <c r="B28" s="948"/>
      <c r="C28" s="948"/>
      <c r="D28" s="965" t="s">
        <v>773</v>
      </c>
      <c r="E28" s="968"/>
      <c r="F28" s="969"/>
    </row>
    <row r="29" spans="1:6" ht="27" customHeight="1">
      <c r="A29" s="948"/>
      <c r="B29" s="948"/>
      <c r="C29" s="948"/>
      <c r="D29" s="965" t="s">
        <v>773</v>
      </c>
      <c r="E29" s="968"/>
      <c r="F29" s="969"/>
    </row>
    <row r="30" spans="1:6">
      <c r="A30" s="948"/>
      <c r="B30" s="527" t="s">
        <v>763</v>
      </c>
      <c r="C30" s="948"/>
      <c r="D30" s="178"/>
      <c r="E30" s="178"/>
      <c r="F30" s="178"/>
    </row>
    <row r="32" spans="1:6">
      <c r="A32" s="350" t="s">
        <v>775</v>
      </c>
    </row>
    <row r="34" spans="1:1">
      <c r="A34" s="962" t="s">
        <v>227</v>
      </c>
    </row>
    <row r="35" spans="1:1">
      <c r="A35" s="350" t="s">
        <v>119</v>
      </c>
    </row>
  </sheetData>
  <mergeCells count="26">
    <mergeCell ref="A3:F3"/>
    <mergeCell ref="E5:F5"/>
    <mergeCell ref="E6:F6"/>
    <mergeCell ref="A8:F8"/>
    <mergeCell ref="E9:F9"/>
    <mergeCell ref="B10:C10"/>
    <mergeCell ref="D12:F12"/>
    <mergeCell ref="D13:F13"/>
    <mergeCell ref="D14:F14"/>
    <mergeCell ref="D15:F15"/>
    <mergeCell ref="D16:F16"/>
    <mergeCell ref="D17:F17"/>
    <mergeCell ref="D18:F18"/>
    <mergeCell ref="D19:F19"/>
    <mergeCell ref="D20:F20"/>
    <mergeCell ref="D21:F21"/>
    <mergeCell ref="D22:F22"/>
    <mergeCell ref="D23:F23"/>
    <mergeCell ref="D24:F24"/>
    <mergeCell ref="D25:F25"/>
    <mergeCell ref="D26:F26"/>
    <mergeCell ref="D27:F27"/>
    <mergeCell ref="D28:F28"/>
    <mergeCell ref="D29:F29"/>
    <mergeCell ref="A10:A11"/>
    <mergeCell ref="D10:F11"/>
  </mergeCells>
  <phoneticPr fontId="8"/>
  <printOptions horizontalCentered="1" verticalCentered="1"/>
  <pageMargins left="0.74791666666666701" right="0.74791666666666701" top="0.98402777777777795" bottom="0.98402777777777795" header="0.51180555555555496" footer="0.51180555555555496"/>
  <pageSetup paperSize="9" scale="88" fitToWidth="1" fitToHeight="1" orientation="portrait" usePrinterDefaults="1"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A1:I51"/>
  <sheetViews>
    <sheetView view="pageBreakPreview" zoomScaleSheetLayoutView="100" workbookViewId="0">
      <selection activeCell="A9" sqref="A9"/>
    </sheetView>
  </sheetViews>
  <sheetFormatPr defaultRowHeight="13.5"/>
  <cols>
    <col min="1" max="3" width="9.625" style="970" customWidth="1"/>
    <col min="4" max="4" width="11" style="970" customWidth="1"/>
    <col min="5" max="9" width="9.625" style="970" customWidth="1"/>
    <col min="10" max="256" width="9" style="970" customWidth="1"/>
    <col min="257" max="259" width="9.625" style="970" customWidth="1"/>
    <col min="260" max="260" width="11" style="970" customWidth="1"/>
    <col min="261" max="265" width="9.625" style="970" customWidth="1"/>
    <col min="266" max="512" width="9" style="970" customWidth="1"/>
    <col min="513" max="515" width="9.625" style="970" customWidth="1"/>
    <col min="516" max="516" width="11" style="970" customWidth="1"/>
    <col min="517" max="521" width="9.625" style="970" customWidth="1"/>
    <col min="522" max="768" width="9" style="970" customWidth="1"/>
    <col min="769" max="771" width="9.625" style="970" customWidth="1"/>
    <col min="772" max="772" width="11" style="970" customWidth="1"/>
    <col min="773" max="777" width="9.625" style="970" customWidth="1"/>
    <col min="778" max="1024" width="9" style="970" customWidth="1"/>
    <col min="1025" max="1027" width="9.625" style="970" customWidth="1"/>
    <col min="1028" max="1028" width="11" style="970" customWidth="1"/>
    <col min="1029" max="1033" width="9.625" style="970" customWidth="1"/>
    <col min="1034" max="1280" width="9" style="970" customWidth="1"/>
    <col min="1281" max="1283" width="9.625" style="970" customWidth="1"/>
    <col min="1284" max="1284" width="11" style="970" customWidth="1"/>
    <col min="1285" max="1289" width="9.625" style="970" customWidth="1"/>
    <col min="1290" max="1536" width="9" style="970" customWidth="1"/>
    <col min="1537" max="1539" width="9.625" style="970" customWidth="1"/>
    <col min="1540" max="1540" width="11" style="970" customWidth="1"/>
    <col min="1541" max="1545" width="9.625" style="970" customWidth="1"/>
    <col min="1546" max="1792" width="9" style="970" customWidth="1"/>
    <col min="1793" max="1795" width="9.625" style="970" customWidth="1"/>
    <col min="1796" max="1796" width="11" style="970" customWidth="1"/>
    <col min="1797" max="1801" width="9.625" style="970" customWidth="1"/>
    <col min="1802" max="2048" width="9" style="970" customWidth="1"/>
    <col min="2049" max="2051" width="9.625" style="970" customWidth="1"/>
    <col min="2052" max="2052" width="11" style="970" customWidth="1"/>
    <col min="2053" max="2057" width="9.625" style="970" customWidth="1"/>
    <col min="2058" max="2304" width="9" style="970" customWidth="1"/>
    <col min="2305" max="2307" width="9.625" style="970" customWidth="1"/>
    <col min="2308" max="2308" width="11" style="970" customWidth="1"/>
    <col min="2309" max="2313" width="9.625" style="970" customWidth="1"/>
    <col min="2314" max="2560" width="9" style="970" customWidth="1"/>
    <col min="2561" max="2563" width="9.625" style="970" customWidth="1"/>
    <col min="2564" max="2564" width="11" style="970" customWidth="1"/>
    <col min="2565" max="2569" width="9.625" style="970" customWidth="1"/>
    <col min="2570" max="2816" width="9" style="970" customWidth="1"/>
    <col min="2817" max="2819" width="9.625" style="970" customWidth="1"/>
    <col min="2820" max="2820" width="11" style="970" customWidth="1"/>
    <col min="2821" max="2825" width="9.625" style="970" customWidth="1"/>
    <col min="2826" max="3072" width="9" style="970" customWidth="1"/>
    <col min="3073" max="3075" width="9.625" style="970" customWidth="1"/>
    <col min="3076" max="3076" width="11" style="970" customWidth="1"/>
    <col min="3077" max="3081" width="9.625" style="970" customWidth="1"/>
    <col min="3082" max="3328" width="9" style="970" customWidth="1"/>
    <col min="3329" max="3331" width="9.625" style="970" customWidth="1"/>
    <col min="3332" max="3332" width="11" style="970" customWidth="1"/>
    <col min="3333" max="3337" width="9.625" style="970" customWidth="1"/>
    <col min="3338" max="3584" width="9" style="970" customWidth="1"/>
    <col min="3585" max="3587" width="9.625" style="970" customWidth="1"/>
    <col min="3588" max="3588" width="11" style="970" customWidth="1"/>
    <col min="3589" max="3593" width="9.625" style="970" customWidth="1"/>
    <col min="3594" max="3840" width="9" style="970" customWidth="1"/>
    <col min="3841" max="3843" width="9.625" style="970" customWidth="1"/>
    <col min="3844" max="3844" width="11" style="970" customWidth="1"/>
    <col min="3845" max="3849" width="9.625" style="970" customWidth="1"/>
    <col min="3850" max="4096" width="9" style="970" customWidth="1"/>
    <col min="4097" max="4099" width="9.625" style="970" customWidth="1"/>
    <col min="4100" max="4100" width="11" style="970" customWidth="1"/>
    <col min="4101" max="4105" width="9.625" style="970" customWidth="1"/>
    <col min="4106" max="4352" width="9" style="970" customWidth="1"/>
    <col min="4353" max="4355" width="9.625" style="970" customWidth="1"/>
    <col min="4356" max="4356" width="11" style="970" customWidth="1"/>
    <col min="4357" max="4361" width="9.625" style="970" customWidth="1"/>
    <col min="4362" max="4608" width="9" style="970" customWidth="1"/>
    <col min="4609" max="4611" width="9.625" style="970" customWidth="1"/>
    <col min="4612" max="4612" width="11" style="970" customWidth="1"/>
    <col min="4613" max="4617" width="9.625" style="970" customWidth="1"/>
    <col min="4618" max="4864" width="9" style="970" customWidth="1"/>
    <col min="4865" max="4867" width="9.625" style="970" customWidth="1"/>
    <col min="4868" max="4868" width="11" style="970" customWidth="1"/>
    <col min="4869" max="4873" width="9.625" style="970" customWidth="1"/>
    <col min="4874" max="5120" width="9" style="970" customWidth="1"/>
    <col min="5121" max="5123" width="9.625" style="970" customWidth="1"/>
    <col min="5124" max="5124" width="11" style="970" customWidth="1"/>
    <col min="5125" max="5129" width="9.625" style="970" customWidth="1"/>
    <col min="5130" max="5376" width="9" style="970" customWidth="1"/>
    <col min="5377" max="5379" width="9.625" style="970" customWidth="1"/>
    <col min="5380" max="5380" width="11" style="970" customWidth="1"/>
    <col min="5381" max="5385" width="9.625" style="970" customWidth="1"/>
    <col min="5386" max="5632" width="9" style="970" customWidth="1"/>
    <col min="5633" max="5635" width="9.625" style="970" customWidth="1"/>
    <col min="5636" max="5636" width="11" style="970" customWidth="1"/>
    <col min="5637" max="5641" width="9.625" style="970" customWidth="1"/>
    <col min="5642" max="5888" width="9" style="970" customWidth="1"/>
    <col min="5889" max="5891" width="9.625" style="970" customWidth="1"/>
    <col min="5892" max="5892" width="11" style="970" customWidth="1"/>
    <col min="5893" max="5897" width="9.625" style="970" customWidth="1"/>
    <col min="5898" max="6144" width="9" style="970" customWidth="1"/>
    <col min="6145" max="6147" width="9.625" style="970" customWidth="1"/>
    <col min="6148" max="6148" width="11" style="970" customWidth="1"/>
    <col min="6149" max="6153" width="9.625" style="970" customWidth="1"/>
    <col min="6154" max="6400" width="9" style="970" customWidth="1"/>
    <col min="6401" max="6403" width="9.625" style="970" customWidth="1"/>
    <col min="6404" max="6404" width="11" style="970" customWidth="1"/>
    <col min="6405" max="6409" width="9.625" style="970" customWidth="1"/>
    <col min="6410" max="6656" width="9" style="970" customWidth="1"/>
    <col min="6657" max="6659" width="9.625" style="970" customWidth="1"/>
    <col min="6660" max="6660" width="11" style="970" customWidth="1"/>
    <col min="6661" max="6665" width="9.625" style="970" customWidth="1"/>
    <col min="6666" max="6912" width="9" style="970" customWidth="1"/>
    <col min="6913" max="6915" width="9.625" style="970" customWidth="1"/>
    <col min="6916" max="6916" width="11" style="970" customWidth="1"/>
    <col min="6917" max="6921" width="9.625" style="970" customWidth="1"/>
    <col min="6922" max="7168" width="9" style="970" customWidth="1"/>
    <col min="7169" max="7171" width="9.625" style="970" customWidth="1"/>
    <col min="7172" max="7172" width="11" style="970" customWidth="1"/>
    <col min="7173" max="7177" width="9.625" style="970" customWidth="1"/>
    <col min="7178" max="7424" width="9" style="970" customWidth="1"/>
    <col min="7425" max="7427" width="9.625" style="970" customWidth="1"/>
    <col min="7428" max="7428" width="11" style="970" customWidth="1"/>
    <col min="7429" max="7433" width="9.625" style="970" customWidth="1"/>
    <col min="7434" max="7680" width="9" style="970" customWidth="1"/>
    <col min="7681" max="7683" width="9.625" style="970" customWidth="1"/>
    <col min="7684" max="7684" width="11" style="970" customWidth="1"/>
    <col min="7685" max="7689" width="9.625" style="970" customWidth="1"/>
    <col min="7690" max="7936" width="9" style="970" customWidth="1"/>
    <col min="7937" max="7939" width="9.625" style="970" customWidth="1"/>
    <col min="7940" max="7940" width="11" style="970" customWidth="1"/>
    <col min="7941" max="7945" width="9.625" style="970" customWidth="1"/>
    <col min="7946" max="8192" width="9" style="970" customWidth="1"/>
    <col min="8193" max="8195" width="9.625" style="970" customWidth="1"/>
    <col min="8196" max="8196" width="11" style="970" customWidth="1"/>
    <col min="8197" max="8201" width="9.625" style="970" customWidth="1"/>
    <col min="8202" max="8448" width="9" style="970" customWidth="1"/>
    <col min="8449" max="8451" width="9.625" style="970" customWidth="1"/>
    <col min="8452" max="8452" width="11" style="970" customWidth="1"/>
    <col min="8453" max="8457" width="9.625" style="970" customWidth="1"/>
    <col min="8458" max="8704" width="9" style="970" customWidth="1"/>
    <col min="8705" max="8707" width="9.625" style="970" customWidth="1"/>
    <col min="8708" max="8708" width="11" style="970" customWidth="1"/>
    <col min="8709" max="8713" width="9.625" style="970" customWidth="1"/>
    <col min="8714" max="8960" width="9" style="970" customWidth="1"/>
    <col min="8961" max="8963" width="9.625" style="970" customWidth="1"/>
    <col min="8964" max="8964" width="11" style="970" customWidth="1"/>
    <col min="8965" max="8969" width="9.625" style="970" customWidth="1"/>
    <col min="8970" max="9216" width="9" style="970" customWidth="1"/>
    <col min="9217" max="9219" width="9.625" style="970" customWidth="1"/>
    <col min="9220" max="9220" width="11" style="970" customWidth="1"/>
    <col min="9221" max="9225" width="9.625" style="970" customWidth="1"/>
    <col min="9226" max="9472" width="9" style="970" customWidth="1"/>
    <col min="9473" max="9475" width="9.625" style="970" customWidth="1"/>
    <col min="9476" max="9476" width="11" style="970" customWidth="1"/>
    <col min="9477" max="9481" width="9.625" style="970" customWidth="1"/>
    <col min="9482" max="9728" width="9" style="970" customWidth="1"/>
    <col min="9729" max="9731" width="9.625" style="970" customWidth="1"/>
    <col min="9732" max="9732" width="11" style="970" customWidth="1"/>
    <col min="9733" max="9737" width="9.625" style="970" customWidth="1"/>
    <col min="9738" max="9984" width="9" style="970" customWidth="1"/>
    <col min="9985" max="9987" width="9.625" style="970" customWidth="1"/>
    <col min="9988" max="9988" width="11" style="970" customWidth="1"/>
    <col min="9989" max="9993" width="9.625" style="970" customWidth="1"/>
    <col min="9994" max="10240" width="9" style="970" customWidth="1"/>
    <col min="10241" max="10243" width="9.625" style="970" customWidth="1"/>
    <col min="10244" max="10244" width="11" style="970" customWidth="1"/>
    <col min="10245" max="10249" width="9.625" style="970" customWidth="1"/>
    <col min="10250" max="10496" width="9" style="970" customWidth="1"/>
    <col min="10497" max="10499" width="9.625" style="970" customWidth="1"/>
    <col min="10500" max="10500" width="11" style="970" customWidth="1"/>
    <col min="10501" max="10505" width="9.625" style="970" customWidth="1"/>
    <col min="10506" max="10752" width="9" style="970" customWidth="1"/>
    <col min="10753" max="10755" width="9.625" style="970" customWidth="1"/>
    <col min="10756" max="10756" width="11" style="970" customWidth="1"/>
    <col min="10757" max="10761" width="9.625" style="970" customWidth="1"/>
    <col min="10762" max="11008" width="9" style="970" customWidth="1"/>
    <col min="11009" max="11011" width="9.625" style="970" customWidth="1"/>
    <col min="11012" max="11012" width="11" style="970" customWidth="1"/>
    <col min="11013" max="11017" width="9.625" style="970" customWidth="1"/>
    <col min="11018" max="11264" width="9" style="970" customWidth="1"/>
    <col min="11265" max="11267" width="9.625" style="970" customWidth="1"/>
    <col min="11268" max="11268" width="11" style="970" customWidth="1"/>
    <col min="11269" max="11273" width="9.625" style="970" customWidth="1"/>
    <col min="11274" max="11520" width="9" style="970" customWidth="1"/>
    <col min="11521" max="11523" width="9.625" style="970" customWidth="1"/>
    <col min="11524" max="11524" width="11" style="970" customWidth="1"/>
    <col min="11525" max="11529" width="9.625" style="970" customWidth="1"/>
    <col min="11530" max="11776" width="9" style="970" customWidth="1"/>
    <col min="11777" max="11779" width="9.625" style="970" customWidth="1"/>
    <col min="11780" max="11780" width="11" style="970" customWidth="1"/>
    <col min="11781" max="11785" width="9.625" style="970" customWidth="1"/>
    <col min="11786" max="12032" width="9" style="970" customWidth="1"/>
    <col min="12033" max="12035" width="9.625" style="970" customWidth="1"/>
    <col min="12036" max="12036" width="11" style="970" customWidth="1"/>
    <col min="12037" max="12041" width="9.625" style="970" customWidth="1"/>
    <col min="12042" max="12288" width="9" style="970" customWidth="1"/>
    <col min="12289" max="12291" width="9.625" style="970" customWidth="1"/>
    <col min="12292" max="12292" width="11" style="970" customWidth="1"/>
    <col min="12293" max="12297" width="9.625" style="970" customWidth="1"/>
    <col min="12298" max="12544" width="9" style="970" customWidth="1"/>
    <col min="12545" max="12547" width="9.625" style="970" customWidth="1"/>
    <col min="12548" max="12548" width="11" style="970" customWidth="1"/>
    <col min="12549" max="12553" width="9.625" style="970" customWidth="1"/>
    <col min="12554" max="12800" width="9" style="970" customWidth="1"/>
    <col min="12801" max="12803" width="9.625" style="970" customWidth="1"/>
    <col min="12804" max="12804" width="11" style="970" customWidth="1"/>
    <col min="12805" max="12809" width="9.625" style="970" customWidth="1"/>
    <col min="12810" max="13056" width="9" style="970" customWidth="1"/>
    <col min="13057" max="13059" width="9.625" style="970" customWidth="1"/>
    <col min="13060" max="13060" width="11" style="970" customWidth="1"/>
    <col min="13061" max="13065" width="9.625" style="970" customWidth="1"/>
    <col min="13066" max="13312" width="9" style="970" customWidth="1"/>
    <col min="13313" max="13315" width="9.625" style="970" customWidth="1"/>
    <col min="13316" max="13316" width="11" style="970" customWidth="1"/>
    <col min="13317" max="13321" width="9.625" style="970" customWidth="1"/>
    <col min="13322" max="13568" width="9" style="970" customWidth="1"/>
    <col min="13569" max="13571" width="9.625" style="970" customWidth="1"/>
    <col min="13572" max="13572" width="11" style="970" customWidth="1"/>
    <col min="13573" max="13577" width="9.625" style="970" customWidth="1"/>
    <col min="13578" max="13824" width="9" style="970" customWidth="1"/>
    <col min="13825" max="13827" width="9.625" style="970" customWidth="1"/>
    <col min="13828" max="13828" width="11" style="970" customWidth="1"/>
    <col min="13829" max="13833" width="9.625" style="970" customWidth="1"/>
    <col min="13834" max="14080" width="9" style="970" customWidth="1"/>
    <col min="14081" max="14083" width="9.625" style="970" customWidth="1"/>
    <col min="14084" max="14084" width="11" style="970" customWidth="1"/>
    <col min="14085" max="14089" width="9.625" style="970" customWidth="1"/>
    <col min="14090" max="14336" width="9" style="970" customWidth="1"/>
    <col min="14337" max="14339" width="9.625" style="970" customWidth="1"/>
    <col min="14340" max="14340" width="11" style="970" customWidth="1"/>
    <col min="14341" max="14345" width="9.625" style="970" customWidth="1"/>
    <col min="14346" max="14592" width="9" style="970" customWidth="1"/>
    <col min="14593" max="14595" width="9.625" style="970" customWidth="1"/>
    <col min="14596" max="14596" width="11" style="970" customWidth="1"/>
    <col min="14597" max="14601" width="9.625" style="970" customWidth="1"/>
    <col min="14602" max="14848" width="9" style="970" customWidth="1"/>
    <col min="14849" max="14851" width="9.625" style="970" customWidth="1"/>
    <col min="14852" max="14852" width="11" style="970" customWidth="1"/>
    <col min="14853" max="14857" width="9.625" style="970" customWidth="1"/>
    <col min="14858" max="15104" width="9" style="970" customWidth="1"/>
    <col min="15105" max="15107" width="9.625" style="970" customWidth="1"/>
    <col min="15108" max="15108" width="11" style="970" customWidth="1"/>
    <col min="15109" max="15113" width="9.625" style="970" customWidth="1"/>
    <col min="15114" max="15360" width="9" style="970" customWidth="1"/>
    <col min="15361" max="15363" width="9.625" style="970" customWidth="1"/>
    <col min="15364" max="15364" width="11" style="970" customWidth="1"/>
    <col min="15365" max="15369" width="9.625" style="970" customWidth="1"/>
    <col min="15370" max="15616" width="9" style="970" customWidth="1"/>
    <col min="15617" max="15619" width="9.625" style="970" customWidth="1"/>
    <col min="15620" max="15620" width="11" style="970" customWidth="1"/>
    <col min="15621" max="15625" width="9.625" style="970" customWidth="1"/>
    <col min="15626" max="15872" width="9" style="970" customWidth="1"/>
    <col min="15873" max="15875" width="9.625" style="970" customWidth="1"/>
    <col min="15876" max="15876" width="11" style="970" customWidth="1"/>
    <col min="15877" max="15881" width="9.625" style="970" customWidth="1"/>
    <col min="15882" max="16128" width="9" style="970" customWidth="1"/>
    <col min="16129" max="16131" width="9.625" style="970" customWidth="1"/>
    <col min="16132" max="16132" width="11" style="970" customWidth="1"/>
    <col min="16133" max="16137" width="9.625" style="970" customWidth="1"/>
    <col min="16138" max="16384" width="9" style="970" customWidth="1"/>
  </cols>
  <sheetData>
    <row r="1" spans="1:9" ht="14.25">
      <c r="A1" s="971" t="s">
        <v>777</v>
      </c>
      <c r="H1" s="1036"/>
      <c r="I1" s="1036"/>
    </row>
    <row r="2" spans="1:9" ht="6" customHeight="1">
      <c r="A2" s="971"/>
      <c r="H2" s="1036"/>
      <c r="I2" s="1036"/>
    </row>
    <row r="3" spans="1:9" ht="17.25">
      <c r="A3" s="972"/>
      <c r="C3" s="1006" t="s">
        <v>780</v>
      </c>
      <c r="D3" s="1006"/>
      <c r="E3" s="1006"/>
      <c r="F3" s="1006"/>
      <c r="G3" s="1006"/>
    </row>
    <row r="4" spans="1:9" ht="17.25">
      <c r="A4" s="972"/>
      <c r="C4" s="1006"/>
      <c r="D4" s="1006"/>
      <c r="E4" s="1006"/>
      <c r="F4" s="1006"/>
      <c r="G4" s="1006"/>
    </row>
    <row r="5" spans="1:9" s="105" customFormat="1" ht="18" customHeight="1">
      <c r="C5" s="148"/>
      <c r="D5" s="148"/>
      <c r="E5" s="1021" t="s">
        <v>753</v>
      </c>
      <c r="F5" s="1025"/>
      <c r="G5" s="527"/>
      <c r="H5" s="1037"/>
      <c r="I5" s="1037"/>
    </row>
    <row r="6" spans="1:9" s="105" customFormat="1" ht="18" customHeight="1">
      <c r="C6" s="148"/>
      <c r="D6" s="148"/>
      <c r="E6" s="1021" t="s">
        <v>607</v>
      </c>
      <c r="F6" s="1025"/>
      <c r="G6" s="527"/>
      <c r="H6" s="1037"/>
      <c r="I6" s="1037"/>
    </row>
    <row r="7" spans="1:9">
      <c r="A7" s="973"/>
      <c r="B7" s="973"/>
      <c r="C7" s="1007"/>
      <c r="D7" s="1007"/>
      <c r="E7" s="1007"/>
      <c r="F7" s="1026"/>
      <c r="G7" s="1030"/>
      <c r="H7" s="1030"/>
      <c r="I7" s="1030"/>
    </row>
    <row r="8" spans="1:9" ht="17.25">
      <c r="A8" s="974" t="s">
        <v>782</v>
      </c>
      <c r="B8" s="990"/>
      <c r="C8" s="1008"/>
      <c r="D8" s="1008"/>
      <c r="E8" s="1008"/>
      <c r="F8" s="1027"/>
      <c r="G8" s="1008"/>
      <c r="H8" s="990"/>
      <c r="I8" s="1041"/>
    </row>
    <row r="9" spans="1:9" ht="17.25">
      <c r="A9" s="975" t="s">
        <v>424</v>
      </c>
      <c r="B9" s="991"/>
      <c r="C9" s="1009"/>
      <c r="D9" s="1009"/>
      <c r="E9" s="991"/>
      <c r="F9" s="1028"/>
      <c r="G9" s="1031" t="s">
        <v>456</v>
      </c>
      <c r="H9" s="1028"/>
      <c r="I9" s="1042" t="s">
        <v>11</v>
      </c>
    </row>
    <row r="10" spans="1:9" ht="17.25">
      <c r="A10" s="975" t="s">
        <v>47</v>
      </c>
      <c r="B10" s="991"/>
      <c r="C10" s="1009"/>
      <c r="D10" s="1009"/>
      <c r="E10" s="1009"/>
      <c r="F10" s="1028"/>
      <c r="G10" s="1031" t="s">
        <v>456</v>
      </c>
      <c r="H10" s="1028"/>
      <c r="I10" s="1042" t="s">
        <v>11</v>
      </c>
    </row>
    <row r="11" spans="1:9" ht="17.25">
      <c r="A11" s="976"/>
      <c r="B11" s="992"/>
      <c r="C11" s="1010"/>
      <c r="D11" s="1010"/>
      <c r="E11" s="1010"/>
      <c r="F11" s="1010"/>
      <c r="G11" s="1032"/>
      <c r="H11" s="1010"/>
      <c r="I11" s="1043"/>
    </row>
    <row r="12" spans="1:9" ht="15" customHeight="1">
      <c r="A12" s="977" t="s">
        <v>707</v>
      </c>
      <c r="B12" s="993"/>
      <c r="C12" s="1011"/>
      <c r="D12" s="1011"/>
      <c r="E12" s="1022"/>
      <c r="F12" s="978" t="s">
        <v>741</v>
      </c>
      <c r="G12" s="1033" t="s">
        <v>783</v>
      </c>
      <c r="H12" s="1038"/>
      <c r="I12" s="1044"/>
    </row>
    <row r="13" spans="1:9" ht="15" customHeight="1">
      <c r="A13" s="978" t="s">
        <v>375</v>
      </c>
      <c r="B13" s="994"/>
      <c r="C13" s="1012"/>
      <c r="D13" s="1012"/>
      <c r="E13" s="1023"/>
      <c r="F13" s="1029"/>
      <c r="G13" s="1034"/>
      <c r="H13" s="1039"/>
      <c r="I13" s="1045"/>
    </row>
    <row r="14" spans="1:9" ht="15" customHeight="1">
      <c r="A14" s="977"/>
      <c r="B14" s="995"/>
      <c r="C14" s="1013"/>
      <c r="D14" s="1013"/>
      <c r="E14" s="1024"/>
      <c r="F14" s="977"/>
      <c r="G14" s="1035"/>
      <c r="H14" s="1040"/>
      <c r="I14" s="1046"/>
    </row>
    <row r="15" spans="1:9" ht="15" customHeight="1">
      <c r="A15" s="979" t="s">
        <v>30</v>
      </c>
      <c r="B15" s="996"/>
      <c r="C15" s="996"/>
      <c r="D15" s="996"/>
      <c r="E15" s="996"/>
      <c r="F15" s="996"/>
      <c r="G15" s="996"/>
      <c r="H15" s="996"/>
      <c r="I15" s="1014"/>
    </row>
    <row r="16" spans="1:9" ht="15" customHeight="1">
      <c r="A16" s="979" t="s">
        <v>784</v>
      </c>
      <c r="B16" s="996"/>
      <c r="C16" s="1014"/>
      <c r="D16" s="979" t="s">
        <v>786</v>
      </c>
      <c r="E16" s="996"/>
      <c r="F16" s="1014"/>
      <c r="G16" s="979" t="s">
        <v>614</v>
      </c>
      <c r="H16" s="996"/>
      <c r="I16" s="1014"/>
    </row>
    <row r="17" spans="1:9" ht="15" customHeight="1">
      <c r="A17" s="980"/>
      <c r="B17" s="997"/>
      <c r="C17" s="1015"/>
      <c r="D17" s="980"/>
      <c r="E17" s="997"/>
      <c r="F17" s="1015"/>
      <c r="G17" s="980"/>
      <c r="H17" s="997"/>
      <c r="I17" s="1015"/>
    </row>
    <row r="18" spans="1:9" ht="15" customHeight="1">
      <c r="A18" s="981"/>
      <c r="B18" s="998"/>
      <c r="C18" s="1016"/>
      <c r="D18" s="981"/>
      <c r="E18" s="998"/>
      <c r="F18" s="1016"/>
      <c r="G18" s="981"/>
      <c r="H18" s="998"/>
      <c r="I18" s="1016"/>
    </row>
    <row r="19" spans="1:9" ht="15" customHeight="1">
      <c r="A19" s="981"/>
      <c r="B19" s="998"/>
      <c r="C19" s="1016"/>
      <c r="D19" s="981"/>
      <c r="E19" s="998"/>
      <c r="F19" s="1016"/>
      <c r="G19" s="981"/>
      <c r="H19" s="998"/>
      <c r="I19" s="1016"/>
    </row>
    <row r="20" spans="1:9" ht="15" customHeight="1">
      <c r="A20" s="981"/>
      <c r="B20" s="998"/>
      <c r="C20" s="1016"/>
      <c r="D20" s="981"/>
      <c r="E20" s="998"/>
      <c r="F20" s="1016"/>
      <c r="G20" s="981"/>
      <c r="H20" s="998"/>
      <c r="I20" s="1016"/>
    </row>
    <row r="21" spans="1:9" ht="15" customHeight="1">
      <c r="A21" s="981"/>
      <c r="B21" s="998"/>
      <c r="C21" s="1016"/>
      <c r="D21" s="981"/>
      <c r="E21" s="998"/>
      <c r="F21" s="1016"/>
      <c r="G21" s="981"/>
      <c r="H21" s="998"/>
      <c r="I21" s="1016"/>
    </row>
    <row r="22" spans="1:9" ht="15" customHeight="1">
      <c r="A22" s="981"/>
      <c r="B22" s="998"/>
      <c r="C22" s="1016"/>
      <c r="D22" s="981"/>
      <c r="E22" s="998"/>
      <c r="F22" s="1016"/>
      <c r="G22" s="981"/>
      <c r="H22" s="998"/>
      <c r="I22" s="1016"/>
    </row>
    <row r="23" spans="1:9" ht="15" customHeight="1">
      <c r="A23" s="981"/>
      <c r="B23" s="998"/>
      <c r="C23" s="1016"/>
      <c r="D23" s="981"/>
      <c r="E23" s="998"/>
      <c r="F23" s="1016"/>
      <c r="G23" s="981"/>
      <c r="H23" s="998"/>
      <c r="I23" s="1016"/>
    </row>
    <row r="24" spans="1:9" ht="15" customHeight="1">
      <c r="A24" s="981"/>
      <c r="B24" s="998"/>
      <c r="C24" s="1016"/>
      <c r="D24" s="981"/>
      <c r="E24" s="998"/>
      <c r="F24" s="1016"/>
      <c r="G24" s="981"/>
      <c r="H24" s="998"/>
      <c r="I24" s="1016"/>
    </row>
    <row r="25" spans="1:9" ht="15" customHeight="1">
      <c r="A25" s="981"/>
      <c r="B25" s="998"/>
      <c r="C25" s="1016"/>
      <c r="D25" s="981"/>
      <c r="E25" s="998"/>
      <c r="F25" s="1016"/>
      <c r="G25" s="981"/>
      <c r="H25" s="998"/>
      <c r="I25" s="1016"/>
    </row>
    <row r="26" spans="1:9" ht="15" customHeight="1">
      <c r="A26" s="981"/>
      <c r="B26" s="998"/>
      <c r="C26" s="1016"/>
      <c r="D26" s="981"/>
      <c r="E26" s="998"/>
      <c r="F26" s="1016"/>
      <c r="G26" s="981"/>
      <c r="H26" s="998"/>
      <c r="I26" s="1016"/>
    </row>
    <row r="27" spans="1:9" ht="15" customHeight="1">
      <c r="A27" s="981"/>
      <c r="B27" s="998"/>
      <c r="C27" s="1016"/>
      <c r="D27" s="981"/>
      <c r="E27" s="998"/>
      <c r="F27" s="1016"/>
      <c r="G27" s="981"/>
      <c r="H27" s="998"/>
      <c r="I27" s="1016"/>
    </row>
    <row r="28" spans="1:9" ht="15" customHeight="1">
      <c r="A28" s="981"/>
      <c r="B28" s="998"/>
      <c r="C28" s="1016"/>
      <c r="D28" s="981"/>
      <c r="E28" s="998"/>
      <c r="F28" s="1016"/>
      <c r="G28" s="981"/>
      <c r="H28" s="998"/>
      <c r="I28" s="1016"/>
    </row>
    <row r="29" spans="1:9" ht="15" customHeight="1">
      <c r="A29" s="981"/>
      <c r="B29" s="998"/>
      <c r="C29" s="1016"/>
      <c r="D29" s="981"/>
      <c r="E29" s="998"/>
      <c r="F29" s="1016"/>
      <c r="G29" s="981"/>
      <c r="H29" s="998"/>
      <c r="I29" s="1016"/>
    </row>
    <row r="30" spans="1:9" ht="15" customHeight="1">
      <c r="A30" s="981"/>
      <c r="B30" s="998"/>
      <c r="C30" s="1016"/>
      <c r="D30" s="981"/>
      <c r="E30" s="998"/>
      <c r="F30" s="1016"/>
      <c r="G30" s="981"/>
      <c r="H30" s="998"/>
      <c r="I30" s="1016"/>
    </row>
    <row r="31" spans="1:9" ht="15" customHeight="1">
      <c r="A31" s="982"/>
      <c r="B31" s="999"/>
      <c r="C31" s="1017"/>
      <c r="D31" s="982"/>
      <c r="E31" s="999"/>
      <c r="F31" s="1017"/>
      <c r="G31" s="982"/>
      <c r="H31" s="999"/>
      <c r="I31" s="1017"/>
    </row>
    <row r="32" spans="1:9" ht="15" customHeight="1">
      <c r="A32" s="979" t="s">
        <v>787</v>
      </c>
      <c r="B32" s="996"/>
      <c r="C32" s="996"/>
      <c r="D32" s="996"/>
      <c r="E32" s="996"/>
      <c r="F32" s="996"/>
      <c r="G32" s="996"/>
      <c r="H32" s="996"/>
      <c r="I32" s="1014"/>
    </row>
    <row r="33" spans="1:9" ht="15" customHeight="1">
      <c r="A33" s="979" t="s">
        <v>788</v>
      </c>
      <c r="B33" s="996"/>
      <c r="C33" s="996"/>
      <c r="D33" s="1014"/>
      <c r="E33" s="979" t="s">
        <v>790</v>
      </c>
      <c r="F33" s="996"/>
      <c r="G33" s="996"/>
      <c r="H33" s="996"/>
      <c r="I33" s="1014"/>
    </row>
    <row r="34" spans="1:9" ht="15" customHeight="1">
      <c r="A34" s="983"/>
      <c r="B34" s="1000"/>
      <c r="C34" s="1000"/>
      <c r="D34" s="1018"/>
      <c r="E34" s="983"/>
      <c r="F34" s="1000"/>
      <c r="G34" s="1000"/>
      <c r="H34" s="1000"/>
      <c r="I34" s="1018"/>
    </row>
    <row r="35" spans="1:9" ht="15" customHeight="1">
      <c r="A35" s="984"/>
      <c r="B35" s="1001"/>
      <c r="C35" s="1001"/>
      <c r="D35" s="1019"/>
      <c r="E35" s="984"/>
      <c r="F35" s="1001"/>
      <c r="G35" s="1001"/>
      <c r="H35" s="1001"/>
      <c r="I35" s="1019"/>
    </row>
    <row r="36" spans="1:9" ht="15" customHeight="1">
      <c r="A36" s="984"/>
      <c r="B36" s="1001"/>
      <c r="C36" s="1001"/>
      <c r="D36" s="1019"/>
      <c r="E36" s="984"/>
      <c r="F36" s="1001"/>
      <c r="G36" s="1001"/>
      <c r="H36" s="1001"/>
      <c r="I36" s="1019"/>
    </row>
    <row r="37" spans="1:9" ht="15" customHeight="1">
      <c r="A37" s="984"/>
      <c r="B37" s="1001"/>
      <c r="C37" s="1001"/>
      <c r="D37" s="1019"/>
      <c r="E37" s="984"/>
      <c r="F37" s="1001"/>
      <c r="G37" s="1001"/>
      <c r="H37" s="1001"/>
      <c r="I37" s="1019"/>
    </row>
    <row r="38" spans="1:9" ht="15" customHeight="1">
      <c r="A38" s="985"/>
      <c r="B38" s="1002"/>
      <c r="C38" s="1002"/>
      <c r="D38" s="1020"/>
      <c r="E38" s="985"/>
      <c r="F38" s="1002"/>
      <c r="G38" s="1002"/>
      <c r="H38" s="1002"/>
      <c r="I38" s="1020"/>
    </row>
    <row r="39" spans="1:9" ht="15" customHeight="1">
      <c r="A39" s="986" t="s">
        <v>792</v>
      </c>
      <c r="B39" s="1003"/>
      <c r="C39" s="1003"/>
      <c r="D39" s="1003"/>
      <c r="E39" s="1003"/>
      <c r="F39" s="1003"/>
      <c r="G39" s="1003"/>
      <c r="H39" s="1003"/>
      <c r="I39" s="1047"/>
    </row>
    <row r="40" spans="1:9" ht="15" customHeight="1">
      <c r="A40" s="987"/>
      <c r="B40" s="1004"/>
      <c r="C40" s="1004"/>
      <c r="D40" s="1004"/>
      <c r="E40" s="1004"/>
      <c r="F40" s="1004"/>
      <c r="G40" s="1004"/>
      <c r="H40" s="1004"/>
      <c r="I40" s="1048"/>
    </row>
    <row r="41" spans="1:9" ht="15" customHeight="1">
      <c r="A41" s="987"/>
      <c r="B41" s="1004"/>
      <c r="C41" s="1004"/>
      <c r="D41" s="1004"/>
      <c r="E41" s="1004"/>
      <c r="F41" s="1004"/>
      <c r="G41" s="1004"/>
      <c r="H41" s="1004"/>
      <c r="I41" s="1048"/>
    </row>
    <row r="42" spans="1:9" ht="15" customHeight="1">
      <c r="A42" s="987"/>
      <c r="B42" s="1004"/>
      <c r="C42" s="1004"/>
      <c r="D42" s="1004"/>
      <c r="E42" s="1004"/>
      <c r="F42" s="1004"/>
      <c r="G42" s="1004"/>
      <c r="H42" s="1004"/>
      <c r="I42" s="1048"/>
    </row>
    <row r="43" spans="1:9" ht="15" customHeight="1">
      <c r="A43" s="987"/>
      <c r="B43" s="1004"/>
      <c r="C43" s="1004"/>
      <c r="D43" s="1004"/>
      <c r="E43" s="1004"/>
      <c r="F43" s="1004"/>
      <c r="G43" s="1004"/>
      <c r="H43" s="1004"/>
      <c r="I43" s="1048"/>
    </row>
    <row r="44" spans="1:9" ht="15" customHeight="1">
      <c r="A44" s="987"/>
      <c r="B44" s="1004"/>
      <c r="C44" s="1004"/>
      <c r="D44" s="1004"/>
      <c r="E44" s="1004"/>
      <c r="F44" s="1004"/>
      <c r="G44" s="1004"/>
      <c r="H44" s="1004"/>
      <c r="I44" s="1048"/>
    </row>
    <row r="45" spans="1:9" ht="15" customHeight="1">
      <c r="A45" s="988"/>
      <c r="B45" s="1005"/>
      <c r="C45" s="1005"/>
      <c r="D45" s="1005"/>
      <c r="E45" s="1005"/>
      <c r="F45" s="1005"/>
      <c r="G45" s="1005"/>
      <c r="H45" s="1005"/>
      <c r="I45" s="1049"/>
    </row>
    <row r="46" spans="1:9">
      <c r="A46" s="989"/>
    </row>
    <row r="47" spans="1:9">
      <c r="A47" s="970" t="s">
        <v>794</v>
      </c>
    </row>
    <row r="48" spans="1:9">
      <c r="A48" s="989"/>
    </row>
    <row r="49" spans="1:1">
      <c r="A49" s="989"/>
    </row>
    <row r="50" spans="1:1">
      <c r="A50" s="989"/>
    </row>
    <row r="51" spans="1:1">
      <c r="A51" s="989"/>
    </row>
  </sheetData>
  <mergeCells count="64">
    <mergeCell ref="H1:I1"/>
    <mergeCell ref="C3:G3"/>
    <mergeCell ref="E5:F5"/>
    <mergeCell ref="G5:I5"/>
    <mergeCell ref="E6:F6"/>
    <mergeCell ref="G6:I6"/>
    <mergeCell ref="F7:I7"/>
    <mergeCell ref="B12:E12"/>
    <mergeCell ref="A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27:C27"/>
    <mergeCell ref="D27:F27"/>
    <mergeCell ref="G27:I27"/>
    <mergeCell ref="A28:C28"/>
    <mergeCell ref="D28:F28"/>
    <mergeCell ref="G28:I28"/>
    <mergeCell ref="A29:C29"/>
    <mergeCell ref="D29:F29"/>
    <mergeCell ref="G29:I29"/>
    <mergeCell ref="A30:C30"/>
    <mergeCell ref="D30:F30"/>
    <mergeCell ref="G30:I30"/>
    <mergeCell ref="A31:C31"/>
    <mergeCell ref="D31:F31"/>
    <mergeCell ref="G31:I31"/>
    <mergeCell ref="A32:I32"/>
    <mergeCell ref="A33:D33"/>
    <mergeCell ref="E33:I33"/>
    <mergeCell ref="F12:F14"/>
    <mergeCell ref="G12:I14"/>
    <mergeCell ref="A13:A14"/>
    <mergeCell ref="B13:E14"/>
  </mergeCells>
  <phoneticPr fontId="8"/>
  <printOptions horizontalCentered="1" verticalCentered="1"/>
  <pageMargins left="0.39374999999999999" right="0.39374999999999999" top="0.39374999999999999" bottom="0.39374999999999999" header="0.51180555555555496" footer="0.51180555555555496"/>
  <pageSetup paperSize="9" fitToWidth="1" fitToHeight="1" orientation="portrait" usePrinterDefaults="1"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S47"/>
  <sheetViews>
    <sheetView view="pageBreakPreview" zoomScaleSheetLayoutView="100" workbookViewId="0"/>
  </sheetViews>
  <sheetFormatPr defaultRowHeight="13.5"/>
  <cols>
    <col min="1" max="1" width="3.375" style="105" customWidth="1"/>
    <col min="2" max="2" width="16.375" style="105" customWidth="1"/>
    <col min="3" max="3" width="11.375" style="105" customWidth="1"/>
    <col min="4" max="4" width="7.375" style="105" customWidth="1"/>
    <col min="5" max="5" width="14" style="105" customWidth="1"/>
    <col min="6" max="19" width="2.625" style="105" customWidth="1"/>
    <col min="20" max="256" width="9" style="105" customWidth="1"/>
    <col min="257" max="257" width="3.375" style="105" customWidth="1"/>
    <col min="258" max="258" width="16.375" style="105" customWidth="1"/>
    <col min="259" max="259" width="11.375" style="105" customWidth="1"/>
    <col min="260" max="260" width="7.375" style="105" customWidth="1"/>
    <col min="261" max="261" width="14" style="105" customWidth="1"/>
    <col min="262" max="275" width="2.625" style="105" customWidth="1"/>
    <col min="276" max="512" width="9" style="105" customWidth="1"/>
    <col min="513" max="513" width="3.375" style="105" customWidth="1"/>
    <col min="514" max="514" width="16.375" style="105" customWidth="1"/>
    <col min="515" max="515" width="11.375" style="105" customWidth="1"/>
    <col min="516" max="516" width="7.375" style="105" customWidth="1"/>
    <col min="517" max="517" width="14" style="105" customWidth="1"/>
    <col min="518" max="531" width="2.625" style="105" customWidth="1"/>
    <col min="532" max="768" width="9" style="105" customWidth="1"/>
    <col min="769" max="769" width="3.375" style="105" customWidth="1"/>
    <col min="770" max="770" width="16.375" style="105" customWidth="1"/>
    <col min="771" max="771" width="11.375" style="105" customWidth="1"/>
    <col min="772" max="772" width="7.375" style="105" customWidth="1"/>
    <col min="773" max="773" width="14" style="105" customWidth="1"/>
    <col min="774" max="787" width="2.625" style="105" customWidth="1"/>
    <col min="788" max="1024" width="9" style="105" customWidth="1"/>
    <col min="1025" max="1025" width="3.375" style="105" customWidth="1"/>
    <col min="1026" max="1026" width="16.375" style="105" customWidth="1"/>
    <col min="1027" max="1027" width="11.375" style="105" customWidth="1"/>
    <col min="1028" max="1028" width="7.375" style="105" customWidth="1"/>
    <col min="1029" max="1029" width="14" style="105" customWidth="1"/>
    <col min="1030" max="1043" width="2.625" style="105" customWidth="1"/>
    <col min="1044" max="1280" width="9" style="105" customWidth="1"/>
    <col min="1281" max="1281" width="3.375" style="105" customWidth="1"/>
    <col min="1282" max="1282" width="16.375" style="105" customWidth="1"/>
    <col min="1283" max="1283" width="11.375" style="105" customWidth="1"/>
    <col min="1284" max="1284" width="7.375" style="105" customWidth="1"/>
    <col min="1285" max="1285" width="14" style="105" customWidth="1"/>
    <col min="1286" max="1299" width="2.625" style="105" customWidth="1"/>
    <col min="1300" max="1536" width="9" style="105" customWidth="1"/>
    <col min="1537" max="1537" width="3.375" style="105" customWidth="1"/>
    <col min="1538" max="1538" width="16.375" style="105" customWidth="1"/>
    <col min="1539" max="1539" width="11.375" style="105" customWidth="1"/>
    <col min="1540" max="1540" width="7.375" style="105" customWidth="1"/>
    <col min="1541" max="1541" width="14" style="105" customWidth="1"/>
    <col min="1542" max="1555" width="2.625" style="105" customWidth="1"/>
    <col min="1556" max="1792" width="9" style="105" customWidth="1"/>
    <col min="1793" max="1793" width="3.375" style="105" customWidth="1"/>
    <col min="1794" max="1794" width="16.375" style="105" customWidth="1"/>
    <col min="1795" max="1795" width="11.375" style="105" customWidth="1"/>
    <col min="1796" max="1796" width="7.375" style="105" customWidth="1"/>
    <col min="1797" max="1797" width="14" style="105" customWidth="1"/>
    <col min="1798" max="1811" width="2.625" style="105" customWidth="1"/>
    <col min="1812" max="2048" width="9" style="105" customWidth="1"/>
    <col min="2049" max="2049" width="3.375" style="105" customWidth="1"/>
    <col min="2050" max="2050" width="16.375" style="105" customWidth="1"/>
    <col min="2051" max="2051" width="11.375" style="105" customWidth="1"/>
    <col min="2052" max="2052" width="7.375" style="105" customWidth="1"/>
    <col min="2053" max="2053" width="14" style="105" customWidth="1"/>
    <col min="2054" max="2067" width="2.625" style="105" customWidth="1"/>
    <col min="2068" max="2304" width="9" style="105" customWidth="1"/>
    <col min="2305" max="2305" width="3.375" style="105" customWidth="1"/>
    <col min="2306" max="2306" width="16.375" style="105" customWidth="1"/>
    <col min="2307" max="2307" width="11.375" style="105" customWidth="1"/>
    <col min="2308" max="2308" width="7.375" style="105" customWidth="1"/>
    <col min="2309" max="2309" width="14" style="105" customWidth="1"/>
    <col min="2310" max="2323" width="2.625" style="105" customWidth="1"/>
    <col min="2324" max="2560" width="9" style="105" customWidth="1"/>
    <col min="2561" max="2561" width="3.375" style="105" customWidth="1"/>
    <col min="2562" max="2562" width="16.375" style="105" customWidth="1"/>
    <col min="2563" max="2563" width="11.375" style="105" customWidth="1"/>
    <col min="2564" max="2564" width="7.375" style="105" customWidth="1"/>
    <col min="2565" max="2565" width="14" style="105" customWidth="1"/>
    <col min="2566" max="2579" width="2.625" style="105" customWidth="1"/>
    <col min="2580" max="2816" width="9" style="105" customWidth="1"/>
    <col min="2817" max="2817" width="3.375" style="105" customWidth="1"/>
    <col min="2818" max="2818" width="16.375" style="105" customWidth="1"/>
    <col min="2819" max="2819" width="11.375" style="105" customWidth="1"/>
    <col min="2820" max="2820" width="7.375" style="105" customWidth="1"/>
    <col min="2821" max="2821" width="14" style="105" customWidth="1"/>
    <col min="2822" max="2835" width="2.625" style="105" customWidth="1"/>
    <col min="2836" max="3072" width="9" style="105" customWidth="1"/>
    <col min="3073" max="3073" width="3.375" style="105" customWidth="1"/>
    <col min="3074" max="3074" width="16.375" style="105" customWidth="1"/>
    <col min="3075" max="3075" width="11.375" style="105" customWidth="1"/>
    <col min="3076" max="3076" width="7.375" style="105" customWidth="1"/>
    <col min="3077" max="3077" width="14" style="105" customWidth="1"/>
    <col min="3078" max="3091" width="2.625" style="105" customWidth="1"/>
    <col min="3092" max="3328" width="9" style="105" customWidth="1"/>
    <col min="3329" max="3329" width="3.375" style="105" customWidth="1"/>
    <col min="3330" max="3330" width="16.375" style="105" customWidth="1"/>
    <col min="3331" max="3331" width="11.375" style="105" customWidth="1"/>
    <col min="3332" max="3332" width="7.375" style="105" customWidth="1"/>
    <col min="3333" max="3333" width="14" style="105" customWidth="1"/>
    <col min="3334" max="3347" width="2.625" style="105" customWidth="1"/>
    <col min="3348" max="3584" width="9" style="105" customWidth="1"/>
    <col min="3585" max="3585" width="3.375" style="105" customWidth="1"/>
    <col min="3586" max="3586" width="16.375" style="105" customWidth="1"/>
    <col min="3587" max="3587" width="11.375" style="105" customWidth="1"/>
    <col min="3588" max="3588" width="7.375" style="105" customWidth="1"/>
    <col min="3589" max="3589" width="14" style="105" customWidth="1"/>
    <col min="3590" max="3603" width="2.625" style="105" customWidth="1"/>
    <col min="3604" max="3840" width="9" style="105" customWidth="1"/>
    <col min="3841" max="3841" width="3.375" style="105" customWidth="1"/>
    <col min="3842" max="3842" width="16.375" style="105" customWidth="1"/>
    <col min="3843" max="3843" width="11.375" style="105" customWidth="1"/>
    <col min="3844" max="3844" width="7.375" style="105" customWidth="1"/>
    <col min="3845" max="3845" width="14" style="105" customWidth="1"/>
    <col min="3846" max="3859" width="2.625" style="105" customWidth="1"/>
    <col min="3860" max="4096" width="9" style="105" customWidth="1"/>
    <col min="4097" max="4097" width="3.375" style="105" customWidth="1"/>
    <col min="4098" max="4098" width="16.375" style="105" customWidth="1"/>
    <col min="4099" max="4099" width="11.375" style="105" customWidth="1"/>
    <col min="4100" max="4100" width="7.375" style="105" customWidth="1"/>
    <col min="4101" max="4101" width="14" style="105" customWidth="1"/>
    <col min="4102" max="4115" width="2.625" style="105" customWidth="1"/>
    <col min="4116" max="4352" width="9" style="105" customWidth="1"/>
    <col min="4353" max="4353" width="3.375" style="105" customWidth="1"/>
    <col min="4354" max="4354" width="16.375" style="105" customWidth="1"/>
    <col min="4355" max="4355" width="11.375" style="105" customWidth="1"/>
    <col min="4356" max="4356" width="7.375" style="105" customWidth="1"/>
    <col min="4357" max="4357" width="14" style="105" customWidth="1"/>
    <col min="4358" max="4371" width="2.625" style="105" customWidth="1"/>
    <col min="4372" max="4608" width="9" style="105" customWidth="1"/>
    <col min="4609" max="4609" width="3.375" style="105" customWidth="1"/>
    <col min="4610" max="4610" width="16.375" style="105" customWidth="1"/>
    <col min="4611" max="4611" width="11.375" style="105" customWidth="1"/>
    <col min="4612" max="4612" width="7.375" style="105" customWidth="1"/>
    <col min="4613" max="4613" width="14" style="105" customWidth="1"/>
    <col min="4614" max="4627" width="2.625" style="105" customWidth="1"/>
    <col min="4628" max="4864" width="9" style="105" customWidth="1"/>
    <col min="4865" max="4865" width="3.375" style="105" customWidth="1"/>
    <col min="4866" max="4866" width="16.375" style="105" customWidth="1"/>
    <col min="4867" max="4867" width="11.375" style="105" customWidth="1"/>
    <col min="4868" max="4868" width="7.375" style="105" customWidth="1"/>
    <col min="4869" max="4869" width="14" style="105" customWidth="1"/>
    <col min="4870" max="4883" width="2.625" style="105" customWidth="1"/>
    <col min="4884" max="5120" width="9" style="105" customWidth="1"/>
    <col min="5121" max="5121" width="3.375" style="105" customWidth="1"/>
    <col min="5122" max="5122" width="16.375" style="105" customWidth="1"/>
    <col min="5123" max="5123" width="11.375" style="105" customWidth="1"/>
    <col min="5124" max="5124" width="7.375" style="105" customWidth="1"/>
    <col min="5125" max="5125" width="14" style="105" customWidth="1"/>
    <col min="5126" max="5139" width="2.625" style="105" customWidth="1"/>
    <col min="5140" max="5376" width="9" style="105" customWidth="1"/>
    <col min="5377" max="5377" width="3.375" style="105" customWidth="1"/>
    <col min="5378" max="5378" width="16.375" style="105" customWidth="1"/>
    <col min="5379" max="5379" width="11.375" style="105" customWidth="1"/>
    <col min="5380" max="5380" width="7.375" style="105" customWidth="1"/>
    <col min="5381" max="5381" width="14" style="105" customWidth="1"/>
    <col min="5382" max="5395" width="2.625" style="105" customWidth="1"/>
    <col min="5396" max="5632" width="9" style="105" customWidth="1"/>
    <col min="5633" max="5633" width="3.375" style="105" customWidth="1"/>
    <col min="5634" max="5634" width="16.375" style="105" customWidth="1"/>
    <col min="5635" max="5635" width="11.375" style="105" customWidth="1"/>
    <col min="5636" max="5636" width="7.375" style="105" customWidth="1"/>
    <col min="5637" max="5637" width="14" style="105" customWidth="1"/>
    <col min="5638" max="5651" width="2.625" style="105" customWidth="1"/>
    <col min="5652" max="5888" width="9" style="105" customWidth="1"/>
    <col min="5889" max="5889" width="3.375" style="105" customWidth="1"/>
    <col min="5890" max="5890" width="16.375" style="105" customWidth="1"/>
    <col min="5891" max="5891" width="11.375" style="105" customWidth="1"/>
    <col min="5892" max="5892" width="7.375" style="105" customWidth="1"/>
    <col min="5893" max="5893" width="14" style="105" customWidth="1"/>
    <col min="5894" max="5907" width="2.625" style="105" customWidth="1"/>
    <col min="5908" max="6144" width="9" style="105" customWidth="1"/>
    <col min="6145" max="6145" width="3.375" style="105" customWidth="1"/>
    <col min="6146" max="6146" width="16.375" style="105" customWidth="1"/>
    <col min="6147" max="6147" width="11.375" style="105" customWidth="1"/>
    <col min="6148" max="6148" width="7.375" style="105" customWidth="1"/>
    <col min="6149" max="6149" width="14" style="105" customWidth="1"/>
    <col min="6150" max="6163" width="2.625" style="105" customWidth="1"/>
    <col min="6164" max="6400" width="9" style="105" customWidth="1"/>
    <col min="6401" max="6401" width="3.375" style="105" customWidth="1"/>
    <col min="6402" max="6402" width="16.375" style="105" customWidth="1"/>
    <col min="6403" max="6403" width="11.375" style="105" customWidth="1"/>
    <col min="6404" max="6404" width="7.375" style="105" customWidth="1"/>
    <col min="6405" max="6405" width="14" style="105" customWidth="1"/>
    <col min="6406" max="6419" width="2.625" style="105" customWidth="1"/>
    <col min="6420" max="6656" width="9" style="105" customWidth="1"/>
    <col min="6657" max="6657" width="3.375" style="105" customWidth="1"/>
    <col min="6658" max="6658" width="16.375" style="105" customWidth="1"/>
    <col min="6659" max="6659" width="11.375" style="105" customWidth="1"/>
    <col min="6660" max="6660" width="7.375" style="105" customWidth="1"/>
    <col min="6661" max="6661" width="14" style="105" customWidth="1"/>
    <col min="6662" max="6675" width="2.625" style="105" customWidth="1"/>
    <col min="6676" max="6912" width="9" style="105" customWidth="1"/>
    <col min="6913" max="6913" width="3.375" style="105" customWidth="1"/>
    <col min="6914" max="6914" width="16.375" style="105" customWidth="1"/>
    <col min="6915" max="6915" width="11.375" style="105" customWidth="1"/>
    <col min="6916" max="6916" width="7.375" style="105" customWidth="1"/>
    <col min="6917" max="6917" width="14" style="105" customWidth="1"/>
    <col min="6918" max="6931" width="2.625" style="105" customWidth="1"/>
    <col min="6932" max="7168" width="9" style="105" customWidth="1"/>
    <col min="7169" max="7169" width="3.375" style="105" customWidth="1"/>
    <col min="7170" max="7170" width="16.375" style="105" customWidth="1"/>
    <col min="7171" max="7171" width="11.375" style="105" customWidth="1"/>
    <col min="7172" max="7172" width="7.375" style="105" customWidth="1"/>
    <col min="7173" max="7173" width="14" style="105" customWidth="1"/>
    <col min="7174" max="7187" width="2.625" style="105" customWidth="1"/>
    <col min="7188" max="7424" width="9" style="105" customWidth="1"/>
    <col min="7425" max="7425" width="3.375" style="105" customWidth="1"/>
    <col min="7426" max="7426" width="16.375" style="105" customWidth="1"/>
    <col min="7427" max="7427" width="11.375" style="105" customWidth="1"/>
    <col min="7428" max="7428" width="7.375" style="105" customWidth="1"/>
    <col min="7429" max="7429" width="14" style="105" customWidth="1"/>
    <col min="7430" max="7443" width="2.625" style="105" customWidth="1"/>
    <col min="7444" max="7680" width="9" style="105" customWidth="1"/>
    <col min="7681" max="7681" width="3.375" style="105" customWidth="1"/>
    <col min="7682" max="7682" width="16.375" style="105" customWidth="1"/>
    <col min="7683" max="7683" width="11.375" style="105" customWidth="1"/>
    <col min="7684" max="7684" width="7.375" style="105" customWidth="1"/>
    <col min="7685" max="7685" width="14" style="105" customWidth="1"/>
    <col min="7686" max="7699" width="2.625" style="105" customWidth="1"/>
    <col min="7700" max="7936" width="9" style="105" customWidth="1"/>
    <col min="7937" max="7937" width="3.375" style="105" customWidth="1"/>
    <col min="7938" max="7938" width="16.375" style="105" customWidth="1"/>
    <col min="7939" max="7939" width="11.375" style="105" customWidth="1"/>
    <col min="7940" max="7940" width="7.375" style="105" customWidth="1"/>
    <col min="7941" max="7941" width="14" style="105" customWidth="1"/>
    <col min="7942" max="7955" width="2.625" style="105" customWidth="1"/>
    <col min="7956" max="8192" width="9" style="105" customWidth="1"/>
    <col min="8193" max="8193" width="3.375" style="105" customWidth="1"/>
    <col min="8194" max="8194" width="16.375" style="105" customWidth="1"/>
    <col min="8195" max="8195" width="11.375" style="105" customWidth="1"/>
    <col min="8196" max="8196" width="7.375" style="105" customWidth="1"/>
    <col min="8197" max="8197" width="14" style="105" customWidth="1"/>
    <col min="8198" max="8211" width="2.625" style="105" customWidth="1"/>
    <col min="8212" max="8448" width="9" style="105" customWidth="1"/>
    <col min="8449" max="8449" width="3.375" style="105" customWidth="1"/>
    <col min="8450" max="8450" width="16.375" style="105" customWidth="1"/>
    <col min="8451" max="8451" width="11.375" style="105" customWidth="1"/>
    <col min="8452" max="8452" width="7.375" style="105" customWidth="1"/>
    <col min="8453" max="8453" width="14" style="105" customWidth="1"/>
    <col min="8454" max="8467" width="2.625" style="105" customWidth="1"/>
    <col min="8468" max="8704" width="9" style="105" customWidth="1"/>
    <col min="8705" max="8705" width="3.375" style="105" customWidth="1"/>
    <col min="8706" max="8706" width="16.375" style="105" customWidth="1"/>
    <col min="8707" max="8707" width="11.375" style="105" customWidth="1"/>
    <col min="8708" max="8708" width="7.375" style="105" customWidth="1"/>
    <col min="8709" max="8709" width="14" style="105" customWidth="1"/>
    <col min="8710" max="8723" width="2.625" style="105" customWidth="1"/>
    <col min="8724" max="8960" width="9" style="105" customWidth="1"/>
    <col min="8961" max="8961" width="3.375" style="105" customWidth="1"/>
    <col min="8962" max="8962" width="16.375" style="105" customWidth="1"/>
    <col min="8963" max="8963" width="11.375" style="105" customWidth="1"/>
    <col min="8964" max="8964" width="7.375" style="105" customWidth="1"/>
    <col min="8965" max="8965" width="14" style="105" customWidth="1"/>
    <col min="8966" max="8979" width="2.625" style="105" customWidth="1"/>
    <col min="8980" max="9216" width="9" style="105" customWidth="1"/>
    <col min="9217" max="9217" width="3.375" style="105" customWidth="1"/>
    <col min="9218" max="9218" width="16.375" style="105" customWidth="1"/>
    <col min="9219" max="9219" width="11.375" style="105" customWidth="1"/>
    <col min="9220" max="9220" width="7.375" style="105" customWidth="1"/>
    <col min="9221" max="9221" width="14" style="105" customWidth="1"/>
    <col min="9222" max="9235" width="2.625" style="105" customWidth="1"/>
    <col min="9236" max="9472" width="9" style="105" customWidth="1"/>
    <col min="9473" max="9473" width="3.375" style="105" customWidth="1"/>
    <col min="9474" max="9474" width="16.375" style="105" customWidth="1"/>
    <col min="9475" max="9475" width="11.375" style="105" customWidth="1"/>
    <col min="9476" max="9476" width="7.375" style="105" customWidth="1"/>
    <col min="9477" max="9477" width="14" style="105" customWidth="1"/>
    <col min="9478" max="9491" width="2.625" style="105" customWidth="1"/>
    <col min="9492" max="9728" width="9" style="105" customWidth="1"/>
    <col min="9729" max="9729" width="3.375" style="105" customWidth="1"/>
    <col min="9730" max="9730" width="16.375" style="105" customWidth="1"/>
    <col min="9731" max="9731" width="11.375" style="105" customWidth="1"/>
    <col min="9732" max="9732" width="7.375" style="105" customWidth="1"/>
    <col min="9733" max="9733" width="14" style="105" customWidth="1"/>
    <col min="9734" max="9747" width="2.625" style="105" customWidth="1"/>
    <col min="9748" max="9984" width="9" style="105" customWidth="1"/>
    <col min="9985" max="9985" width="3.375" style="105" customWidth="1"/>
    <col min="9986" max="9986" width="16.375" style="105" customWidth="1"/>
    <col min="9987" max="9987" width="11.375" style="105" customWidth="1"/>
    <col min="9988" max="9988" width="7.375" style="105" customWidth="1"/>
    <col min="9989" max="9989" width="14" style="105" customWidth="1"/>
    <col min="9990" max="10003" width="2.625" style="105" customWidth="1"/>
    <col min="10004" max="10240" width="9" style="105" customWidth="1"/>
    <col min="10241" max="10241" width="3.375" style="105" customWidth="1"/>
    <col min="10242" max="10242" width="16.375" style="105" customWidth="1"/>
    <col min="10243" max="10243" width="11.375" style="105" customWidth="1"/>
    <col min="10244" max="10244" width="7.375" style="105" customWidth="1"/>
    <col min="10245" max="10245" width="14" style="105" customWidth="1"/>
    <col min="10246" max="10259" width="2.625" style="105" customWidth="1"/>
    <col min="10260" max="10496" width="9" style="105" customWidth="1"/>
    <col min="10497" max="10497" width="3.375" style="105" customWidth="1"/>
    <col min="10498" max="10498" width="16.375" style="105" customWidth="1"/>
    <col min="10499" max="10499" width="11.375" style="105" customWidth="1"/>
    <col min="10500" max="10500" width="7.375" style="105" customWidth="1"/>
    <col min="10501" max="10501" width="14" style="105" customWidth="1"/>
    <col min="10502" max="10515" width="2.625" style="105" customWidth="1"/>
    <col min="10516" max="10752" width="9" style="105" customWidth="1"/>
    <col min="10753" max="10753" width="3.375" style="105" customWidth="1"/>
    <col min="10754" max="10754" width="16.375" style="105" customWidth="1"/>
    <col min="10755" max="10755" width="11.375" style="105" customWidth="1"/>
    <col min="10756" max="10756" width="7.375" style="105" customWidth="1"/>
    <col min="10757" max="10757" width="14" style="105" customWidth="1"/>
    <col min="10758" max="10771" width="2.625" style="105" customWidth="1"/>
    <col min="10772" max="11008" width="9" style="105" customWidth="1"/>
    <col min="11009" max="11009" width="3.375" style="105" customWidth="1"/>
    <col min="11010" max="11010" width="16.375" style="105" customWidth="1"/>
    <col min="11011" max="11011" width="11.375" style="105" customWidth="1"/>
    <col min="11012" max="11012" width="7.375" style="105" customWidth="1"/>
    <col min="11013" max="11013" width="14" style="105" customWidth="1"/>
    <col min="11014" max="11027" width="2.625" style="105" customWidth="1"/>
    <col min="11028" max="11264" width="9" style="105" customWidth="1"/>
    <col min="11265" max="11265" width="3.375" style="105" customWidth="1"/>
    <col min="11266" max="11266" width="16.375" style="105" customWidth="1"/>
    <col min="11267" max="11267" width="11.375" style="105" customWidth="1"/>
    <col min="11268" max="11268" width="7.375" style="105" customWidth="1"/>
    <col min="11269" max="11269" width="14" style="105" customWidth="1"/>
    <col min="11270" max="11283" width="2.625" style="105" customWidth="1"/>
    <col min="11284" max="11520" width="9" style="105" customWidth="1"/>
    <col min="11521" max="11521" width="3.375" style="105" customWidth="1"/>
    <col min="11522" max="11522" width="16.375" style="105" customWidth="1"/>
    <col min="11523" max="11523" width="11.375" style="105" customWidth="1"/>
    <col min="11524" max="11524" width="7.375" style="105" customWidth="1"/>
    <col min="11525" max="11525" width="14" style="105" customWidth="1"/>
    <col min="11526" max="11539" width="2.625" style="105" customWidth="1"/>
    <col min="11540" max="11776" width="9" style="105" customWidth="1"/>
    <col min="11777" max="11777" width="3.375" style="105" customWidth="1"/>
    <col min="11778" max="11778" width="16.375" style="105" customWidth="1"/>
    <col min="11779" max="11779" width="11.375" style="105" customWidth="1"/>
    <col min="11780" max="11780" width="7.375" style="105" customWidth="1"/>
    <col min="11781" max="11781" width="14" style="105" customWidth="1"/>
    <col min="11782" max="11795" width="2.625" style="105" customWidth="1"/>
    <col min="11796" max="12032" width="9" style="105" customWidth="1"/>
    <col min="12033" max="12033" width="3.375" style="105" customWidth="1"/>
    <col min="12034" max="12034" width="16.375" style="105" customWidth="1"/>
    <col min="12035" max="12035" width="11.375" style="105" customWidth="1"/>
    <col min="12036" max="12036" width="7.375" style="105" customWidth="1"/>
    <col min="12037" max="12037" width="14" style="105" customWidth="1"/>
    <col min="12038" max="12051" width="2.625" style="105" customWidth="1"/>
    <col min="12052" max="12288" width="9" style="105" customWidth="1"/>
    <col min="12289" max="12289" width="3.375" style="105" customWidth="1"/>
    <col min="12290" max="12290" width="16.375" style="105" customWidth="1"/>
    <col min="12291" max="12291" width="11.375" style="105" customWidth="1"/>
    <col min="12292" max="12292" width="7.375" style="105" customWidth="1"/>
    <col min="12293" max="12293" width="14" style="105" customWidth="1"/>
    <col min="12294" max="12307" width="2.625" style="105" customWidth="1"/>
    <col min="12308" max="12544" width="9" style="105" customWidth="1"/>
    <col min="12545" max="12545" width="3.375" style="105" customWidth="1"/>
    <col min="12546" max="12546" width="16.375" style="105" customWidth="1"/>
    <col min="12547" max="12547" width="11.375" style="105" customWidth="1"/>
    <col min="12548" max="12548" width="7.375" style="105" customWidth="1"/>
    <col min="12549" max="12549" width="14" style="105" customWidth="1"/>
    <col min="12550" max="12563" width="2.625" style="105" customWidth="1"/>
    <col min="12564" max="12800" width="9" style="105" customWidth="1"/>
    <col min="12801" max="12801" width="3.375" style="105" customWidth="1"/>
    <col min="12802" max="12802" width="16.375" style="105" customWidth="1"/>
    <col min="12803" max="12803" width="11.375" style="105" customWidth="1"/>
    <col min="12804" max="12804" width="7.375" style="105" customWidth="1"/>
    <col min="12805" max="12805" width="14" style="105" customWidth="1"/>
    <col min="12806" max="12819" width="2.625" style="105" customWidth="1"/>
    <col min="12820" max="13056" width="9" style="105" customWidth="1"/>
    <col min="13057" max="13057" width="3.375" style="105" customWidth="1"/>
    <col min="13058" max="13058" width="16.375" style="105" customWidth="1"/>
    <col min="13059" max="13059" width="11.375" style="105" customWidth="1"/>
    <col min="13060" max="13060" width="7.375" style="105" customWidth="1"/>
    <col min="13061" max="13061" width="14" style="105" customWidth="1"/>
    <col min="13062" max="13075" width="2.625" style="105" customWidth="1"/>
    <col min="13076" max="13312" width="9" style="105" customWidth="1"/>
    <col min="13313" max="13313" width="3.375" style="105" customWidth="1"/>
    <col min="13314" max="13314" width="16.375" style="105" customWidth="1"/>
    <col min="13315" max="13315" width="11.375" style="105" customWidth="1"/>
    <col min="13316" max="13316" width="7.375" style="105" customWidth="1"/>
    <col min="13317" max="13317" width="14" style="105" customWidth="1"/>
    <col min="13318" max="13331" width="2.625" style="105" customWidth="1"/>
    <col min="13332" max="13568" width="9" style="105" customWidth="1"/>
    <col min="13569" max="13569" width="3.375" style="105" customWidth="1"/>
    <col min="13570" max="13570" width="16.375" style="105" customWidth="1"/>
    <col min="13571" max="13571" width="11.375" style="105" customWidth="1"/>
    <col min="13572" max="13572" width="7.375" style="105" customWidth="1"/>
    <col min="13573" max="13573" width="14" style="105" customWidth="1"/>
    <col min="13574" max="13587" width="2.625" style="105" customWidth="1"/>
    <col min="13588" max="13824" width="9" style="105" customWidth="1"/>
    <col min="13825" max="13825" width="3.375" style="105" customWidth="1"/>
    <col min="13826" max="13826" width="16.375" style="105" customWidth="1"/>
    <col min="13827" max="13827" width="11.375" style="105" customWidth="1"/>
    <col min="13828" max="13828" width="7.375" style="105" customWidth="1"/>
    <col min="13829" max="13829" width="14" style="105" customWidth="1"/>
    <col min="13830" max="13843" width="2.625" style="105" customWidth="1"/>
    <col min="13844" max="14080" width="9" style="105" customWidth="1"/>
    <col min="14081" max="14081" width="3.375" style="105" customWidth="1"/>
    <col min="14082" max="14082" width="16.375" style="105" customWidth="1"/>
    <col min="14083" max="14083" width="11.375" style="105" customWidth="1"/>
    <col min="14084" max="14084" width="7.375" style="105" customWidth="1"/>
    <col min="14085" max="14085" width="14" style="105" customWidth="1"/>
    <col min="14086" max="14099" width="2.625" style="105" customWidth="1"/>
    <col min="14100" max="14336" width="9" style="105" customWidth="1"/>
    <col min="14337" max="14337" width="3.375" style="105" customWidth="1"/>
    <col min="14338" max="14338" width="16.375" style="105" customWidth="1"/>
    <col min="14339" max="14339" width="11.375" style="105" customWidth="1"/>
    <col min="14340" max="14340" width="7.375" style="105" customWidth="1"/>
    <col min="14341" max="14341" width="14" style="105" customWidth="1"/>
    <col min="14342" max="14355" width="2.625" style="105" customWidth="1"/>
    <col min="14356" max="14592" width="9" style="105" customWidth="1"/>
    <col min="14593" max="14593" width="3.375" style="105" customWidth="1"/>
    <col min="14594" max="14594" width="16.375" style="105" customWidth="1"/>
    <col min="14595" max="14595" width="11.375" style="105" customWidth="1"/>
    <col min="14596" max="14596" width="7.375" style="105" customWidth="1"/>
    <col min="14597" max="14597" width="14" style="105" customWidth="1"/>
    <col min="14598" max="14611" width="2.625" style="105" customWidth="1"/>
    <col min="14612" max="14848" width="9" style="105" customWidth="1"/>
    <col min="14849" max="14849" width="3.375" style="105" customWidth="1"/>
    <col min="14850" max="14850" width="16.375" style="105" customWidth="1"/>
    <col min="14851" max="14851" width="11.375" style="105" customWidth="1"/>
    <col min="14852" max="14852" width="7.375" style="105" customWidth="1"/>
    <col min="14853" max="14853" width="14" style="105" customWidth="1"/>
    <col min="14854" max="14867" width="2.625" style="105" customWidth="1"/>
    <col min="14868" max="15104" width="9" style="105" customWidth="1"/>
    <col min="15105" max="15105" width="3.375" style="105" customWidth="1"/>
    <col min="15106" max="15106" width="16.375" style="105" customWidth="1"/>
    <col min="15107" max="15107" width="11.375" style="105" customWidth="1"/>
    <col min="15108" max="15108" width="7.375" style="105" customWidth="1"/>
    <col min="15109" max="15109" width="14" style="105" customWidth="1"/>
    <col min="15110" max="15123" width="2.625" style="105" customWidth="1"/>
    <col min="15124" max="15360" width="9" style="105" customWidth="1"/>
    <col min="15361" max="15361" width="3.375" style="105" customWidth="1"/>
    <col min="15362" max="15362" width="16.375" style="105" customWidth="1"/>
    <col min="15363" max="15363" width="11.375" style="105" customWidth="1"/>
    <col min="15364" max="15364" width="7.375" style="105" customWidth="1"/>
    <col min="15365" max="15365" width="14" style="105" customWidth="1"/>
    <col min="15366" max="15379" width="2.625" style="105" customWidth="1"/>
    <col min="15380" max="15616" width="9" style="105" customWidth="1"/>
    <col min="15617" max="15617" width="3.375" style="105" customWidth="1"/>
    <col min="15618" max="15618" width="16.375" style="105" customWidth="1"/>
    <col min="15619" max="15619" width="11.375" style="105" customWidth="1"/>
    <col min="15620" max="15620" width="7.375" style="105" customWidth="1"/>
    <col min="15621" max="15621" width="14" style="105" customWidth="1"/>
    <col min="15622" max="15635" width="2.625" style="105" customWidth="1"/>
    <col min="15636" max="15872" width="9" style="105" customWidth="1"/>
    <col min="15873" max="15873" width="3.375" style="105" customWidth="1"/>
    <col min="15874" max="15874" width="16.375" style="105" customWidth="1"/>
    <col min="15875" max="15875" width="11.375" style="105" customWidth="1"/>
    <col min="15876" max="15876" width="7.375" style="105" customWidth="1"/>
    <col min="15877" max="15877" width="14" style="105" customWidth="1"/>
    <col min="15878" max="15891" width="2.625" style="105" customWidth="1"/>
    <col min="15892" max="16128" width="9" style="105" customWidth="1"/>
    <col min="16129" max="16129" width="3.375" style="105" customWidth="1"/>
    <col min="16130" max="16130" width="16.375" style="105" customWidth="1"/>
    <col min="16131" max="16131" width="11.375" style="105" customWidth="1"/>
    <col min="16132" max="16132" width="7.375" style="105" customWidth="1"/>
    <col min="16133" max="16133" width="14" style="105" customWidth="1"/>
    <col min="16134" max="16147" width="2.625" style="105" customWidth="1"/>
    <col min="16148" max="16384" width="9" style="105" customWidth="1"/>
  </cols>
  <sheetData>
    <row r="1" spans="1:18" ht="14.25">
      <c r="A1" s="106" t="s">
        <v>454</v>
      </c>
    </row>
    <row r="3" spans="1:18" ht="17.25">
      <c r="D3" s="137" t="s">
        <v>190</v>
      </c>
      <c r="E3" s="137"/>
      <c r="F3" s="137"/>
      <c r="G3" s="137"/>
      <c r="H3" s="137"/>
    </row>
    <row r="4" spans="1:18" ht="13.5" customHeight="1">
      <c r="D4" s="137"/>
      <c r="E4" s="137"/>
      <c r="F4" s="137"/>
      <c r="G4" s="137"/>
      <c r="H4" s="137"/>
    </row>
    <row r="5" spans="1:18">
      <c r="H5" s="105" t="s">
        <v>455</v>
      </c>
      <c r="L5" s="105" t="s">
        <v>456</v>
      </c>
      <c r="O5" s="105" t="s">
        <v>140</v>
      </c>
      <c r="R5" s="105" t="s">
        <v>243</v>
      </c>
    </row>
    <row r="7" spans="1:18">
      <c r="B7" s="119" t="s">
        <v>414</v>
      </c>
    </row>
    <row r="8" spans="1:18">
      <c r="B8" s="120"/>
    </row>
    <row r="9" spans="1:18">
      <c r="B9" s="120"/>
    </row>
    <row r="10" spans="1:18">
      <c r="E10" s="147"/>
      <c r="F10" s="147" t="s">
        <v>90</v>
      </c>
      <c r="G10" s="147"/>
      <c r="H10" s="147"/>
    </row>
    <row r="11" spans="1:18">
      <c r="E11" s="147" t="s">
        <v>459</v>
      </c>
      <c r="F11" s="148" t="s">
        <v>302</v>
      </c>
      <c r="G11" s="148"/>
      <c r="H11" s="148"/>
    </row>
    <row r="12" spans="1:18">
      <c r="E12" s="105" t="s">
        <v>460</v>
      </c>
      <c r="F12" s="147" t="s">
        <v>375</v>
      </c>
      <c r="G12" s="147"/>
      <c r="H12" s="147"/>
    </row>
    <row r="13" spans="1:18">
      <c r="E13" s="148" t="s">
        <v>1073</v>
      </c>
      <c r="F13" s="105" t="s">
        <v>462</v>
      </c>
    </row>
    <row r="16" spans="1:18">
      <c r="B16" s="105" t="s">
        <v>463</v>
      </c>
    </row>
    <row r="18" spans="1:19">
      <c r="D18" s="138" t="s">
        <v>404</v>
      </c>
      <c r="E18" s="149"/>
      <c r="F18" s="158"/>
      <c r="G18" s="158"/>
      <c r="H18" s="158"/>
      <c r="I18" s="158"/>
      <c r="J18" s="158"/>
      <c r="K18" s="158"/>
      <c r="L18" s="158"/>
      <c r="M18" s="158"/>
      <c r="N18" s="158"/>
      <c r="O18" s="158"/>
      <c r="P18" s="158"/>
      <c r="Q18" s="158"/>
      <c r="R18" s="158"/>
      <c r="S18" s="158"/>
    </row>
    <row r="19" spans="1:19">
      <c r="A19" s="107" t="s">
        <v>464</v>
      </c>
      <c r="B19" s="121"/>
      <c r="C19" s="130"/>
      <c r="D19" s="139" t="s">
        <v>360</v>
      </c>
      <c r="E19" s="150"/>
      <c r="F19" s="159"/>
      <c r="G19" s="159"/>
      <c r="H19" s="159"/>
      <c r="I19" s="159"/>
      <c r="J19" s="159"/>
      <c r="K19" s="159"/>
      <c r="L19" s="159"/>
      <c r="M19" s="159"/>
      <c r="N19" s="159"/>
      <c r="O19" s="159"/>
      <c r="P19" s="159"/>
      <c r="Q19" s="159"/>
      <c r="R19" s="159"/>
      <c r="S19" s="167"/>
    </row>
    <row r="20" spans="1:19">
      <c r="A20" s="108"/>
      <c r="B20" s="122"/>
      <c r="C20" s="131"/>
      <c r="D20" s="140" t="s">
        <v>249</v>
      </c>
      <c r="E20" s="151"/>
      <c r="F20" s="160"/>
      <c r="G20" s="160"/>
      <c r="H20" s="160"/>
      <c r="I20" s="160"/>
      <c r="J20" s="160"/>
      <c r="K20" s="160"/>
      <c r="L20" s="160"/>
      <c r="M20" s="160"/>
      <c r="N20" s="160"/>
      <c r="O20" s="160"/>
      <c r="P20" s="160"/>
      <c r="Q20" s="160"/>
      <c r="R20" s="160"/>
      <c r="S20" s="168"/>
    </row>
    <row r="21" spans="1:19">
      <c r="A21" s="109"/>
      <c r="B21" s="123"/>
      <c r="C21" s="132"/>
      <c r="D21" s="141" t="s">
        <v>465</v>
      </c>
      <c r="E21" s="152"/>
      <c r="F21" s="161"/>
      <c r="G21" s="161"/>
      <c r="H21" s="161"/>
      <c r="I21" s="161"/>
      <c r="J21" s="161"/>
      <c r="K21" s="161"/>
      <c r="L21" s="161"/>
      <c r="M21" s="161"/>
      <c r="N21" s="161"/>
      <c r="O21" s="161"/>
      <c r="P21" s="161"/>
      <c r="Q21" s="161"/>
      <c r="R21" s="161"/>
      <c r="S21" s="169"/>
    </row>
    <row r="22" spans="1:19">
      <c r="A22" s="110" t="s">
        <v>466</v>
      </c>
      <c r="B22" s="110"/>
      <c r="C22" s="110"/>
      <c r="D22" s="110"/>
      <c r="E22" s="110" t="s">
        <v>470</v>
      </c>
      <c r="F22" s="110"/>
      <c r="G22" s="110"/>
      <c r="H22" s="110"/>
      <c r="I22" s="110"/>
      <c r="J22" s="110"/>
      <c r="K22" s="110"/>
      <c r="L22" s="110"/>
      <c r="M22" s="110"/>
      <c r="N22" s="110"/>
      <c r="O22" s="110"/>
      <c r="P22" s="110"/>
      <c r="Q22" s="110"/>
      <c r="R22" s="110"/>
      <c r="S22" s="110"/>
    </row>
    <row r="23" spans="1:19">
      <c r="A23" s="111">
        <v>1</v>
      </c>
      <c r="B23" s="124" t="s">
        <v>472</v>
      </c>
      <c r="C23" s="133"/>
      <c r="D23" s="133"/>
      <c r="E23" s="153" t="s">
        <v>116</v>
      </c>
      <c r="F23" s="162"/>
      <c r="G23" s="162"/>
      <c r="H23" s="162"/>
      <c r="I23" s="162"/>
      <c r="J23" s="162"/>
      <c r="K23" s="162"/>
      <c r="L23" s="162"/>
      <c r="M23" s="162"/>
      <c r="N23" s="162"/>
      <c r="O23" s="162"/>
      <c r="P23" s="162"/>
      <c r="Q23" s="162"/>
      <c r="R23" s="162"/>
      <c r="S23" s="170"/>
    </row>
    <row r="24" spans="1:19">
      <c r="A24" s="112">
        <v>2</v>
      </c>
      <c r="B24" s="125" t="s">
        <v>473</v>
      </c>
      <c r="C24" s="125"/>
      <c r="D24" s="142"/>
      <c r="E24" s="154"/>
      <c r="F24" s="163"/>
      <c r="G24" s="163"/>
      <c r="H24" s="163"/>
      <c r="I24" s="163"/>
      <c r="J24" s="163"/>
      <c r="K24" s="163"/>
      <c r="L24" s="163"/>
      <c r="M24" s="163"/>
      <c r="N24" s="163"/>
      <c r="O24" s="163"/>
      <c r="P24" s="163"/>
      <c r="Q24" s="163"/>
      <c r="R24" s="163"/>
      <c r="S24" s="171"/>
    </row>
    <row r="25" spans="1:19">
      <c r="A25" s="113">
        <v>3</v>
      </c>
      <c r="B25" s="125" t="s">
        <v>263</v>
      </c>
      <c r="C25" s="125"/>
      <c r="D25" s="142"/>
      <c r="E25" s="154"/>
      <c r="F25" s="163"/>
      <c r="G25" s="163"/>
      <c r="H25" s="163"/>
      <c r="I25" s="163"/>
      <c r="J25" s="163"/>
      <c r="K25" s="163"/>
      <c r="L25" s="163"/>
      <c r="M25" s="163"/>
      <c r="N25" s="163"/>
      <c r="O25" s="163"/>
      <c r="P25" s="163"/>
      <c r="Q25" s="163"/>
      <c r="R25" s="163"/>
      <c r="S25" s="171"/>
    </row>
    <row r="26" spans="1:19">
      <c r="A26" s="113">
        <v>4</v>
      </c>
      <c r="B26" s="125" t="s">
        <v>180</v>
      </c>
      <c r="C26" s="125"/>
      <c r="D26" s="142"/>
      <c r="E26" s="154"/>
      <c r="F26" s="163"/>
      <c r="G26" s="163"/>
      <c r="H26" s="163"/>
      <c r="I26" s="163"/>
      <c r="J26" s="163"/>
      <c r="K26" s="163"/>
      <c r="L26" s="163"/>
      <c r="M26" s="163"/>
      <c r="N26" s="163"/>
      <c r="O26" s="163"/>
      <c r="P26" s="163"/>
      <c r="Q26" s="163"/>
      <c r="R26" s="163"/>
      <c r="S26" s="171"/>
    </row>
    <row r="27" spans="1:19">
      <c r="A27" s="113">
        <v>5</v>
      </c>
      <c r="B27" s="125" t="s">
        <v>476</v>
      </c>
      <c r="C27" s="125"/>
      <c r="D27" s="142"/>
      <c r="E27" s="154"/>
      <c r="F27" s="163"/>
      <c r="G27" s="163"/>
      <c r="H27" s="163"/>
      <c r="I27" s="163"/>
      <c r="J27" s="163"/>
      <c r="K27" s="163"/>
      <c r="L27" s="163"/>
      <c r="M27" s="163"/>
      <c r="N27" s="163"/>
      <c r="O27" s="163"/>
      <c r="P27" s="163"/>
      <c r="Q27" s="163"/>
      <c r="R27" s="163"/>
      <c r="S27" s="171"/>
    </row>
    <row r="28" spans="1:19" ht="40.5" customHeight="1">
      <c r="A28" s="114">
        <v>6</v>
      </c>
      <c r="B28" s="126" t="s">
        <v>479</v>
      </c>
      <c r="C28" s="134"/>
      <c r="D28" s="143"/>
      <c r="E28" s="154"/>
      <c r="F28" s="163"/>
      <c r="G28" s="163"/>
      <c r="H28" s="163"/>
      <c r="I28" s="163"/>
      <c r="J28" s="163"/>
      <c r="K28" s="163"/>
      <c r="L28" s="163"/>
      <c r="M28" s="163"/>
      <c r="N28" s="163"/>
      <c r="O28" s="163"/>
      <c r="P28" s="163"/>
      <c r="Q28" s="163"/>
      <c r="R28" s="163"/>
      <c r="S28" s="171"/>
    </row>
    <row r="29" spans="1:19">
      <c r="A29" s="113">
        <v>7</v>
      </c>
      <c r="B29" s="125" t="s">
        <v>480</v>
      </c>
      <c r="C29" s="125"/>
      <c r="D29" s="142"/>
      <c r="E29" s="154"/>
      <c r="F29" s="163"/>
      <c r="G29" s="163"/>
      <c r="H29" s="163"/>
      <c r="I29" s="163"/>
      <c r="J29" s="163"/>
      <c r="K29" s="163"/>
      <c r="L29" s="163"/>
      <c r="M29" s="163"/>
      <c r="N29" s="163"/>
      <c r="O29" s="163"/>
      <c r="P29" s="163"/>
      <c r="Q29" s="163"/>
      <c r="R29" s="163"/>
      <c r="S29" s="171"/>
    </row>
    <row r="30" spans="1:19">
      <c r="A30" s="113">
        <v>8</v>
      </c>
      <c r="B30" s="125" t="s">
        <v>371</v>
      </c>
      <c r="C30" s="125"/>
      <c r="D30" s="142"/>
      <c r="E30" s="154"/>
      <c r="F30" s="163"/>
      <c r="G30" s="163"/>
      <c r="H30" s="163"/>
      <c r="I30" s="163"/>
      <c r="J30" s="163"/>
      <c r="K30" s="163"/>
      <c r="L30" s="163"/>
      <c r="M30" s="163"/>
      <c r="N30" s="163"/>
      <c r="O30" s="163"/>
      <c r="P30" s="163"/>
      <c r="Q30" s="163"/>
      <c r="R30" s="163"/>
      <c r="S30" s="171"/>
    </row>
    <row r="31" spans="1:19" ht="28.5" customHeight="1">
      <c r="A31" s="113">
        <v>9</v>
      </c>
      <c r="B31" s="126" t="s">
        <v>483</v>
      </c>
      <c r="C31" s="134"/>
      <c r="D31" s="143"/>
      <c r="E31" s="154"/>
      <c r="F31" s="163"/>
      <c r="G31" s="163"/>
      <c r="H31" s="163"/>
      <c r="I31" s="163"/>
      <c r="J31" s="163"/>
      <c r="K31" s="163"/>
      <c r="L31" s="163"/>
      <c r="M31" s="163"/>
      <c r="N31" s="163"/>
      <c r="O31" s="163"/>
      <c r="P31" s="163"/>
      <c r="Q31" s="163"/>
      <c r="R31" s="163"/>
      <c r="S31" s="171"/>
    </row>
    <row r="32" spans="1:19" ht="28.5" customHeight="1">
      <c r="A32" s="113">
        <v>10</v>
      </c>
      <c r="B32" s="126" t="s">
        <v>485</v>
      </c>
      <c r="C32" s="134"/>
      <c r="D32" s="143"/>
      <c r="E32" s="154"/>
      <c r="F32" s="163"/>
      <c r="G32" s="163"/>
      <c r="H32" s="163"/>
      <c r="I32" s="163"/>
      <c r="J32" s="163"/>
      <c r="K32" s="163"/>
      <c r="L32" s="163"/>
      <c r="M32" s="163"/>
      <c r="N32" s="163"/>
      <c r="O32" s="163"/>
      <c r="P32" s="163"/>
      <c r="Q32" s="163"/>
      <c r="R32" s="163"/>
      <c r="S32" s="171"/>
    </row>
    <row r="33" spans="1:19">
      <c r="A33" s="113">
        <v>11</v>
      </c>
      <c r="B33" s="125" t="s">
        <v>487</v>
      </c>
      <c r="C33" s="125"/>
      <c r="D33" s="142"/>
      <c r="E33" s="155"/>
      <c r="F33" s="164"/>
      <c r="G33" s="164"/>
      <c r="H33" s="164"/>
      <c r="I33" s="164"/>
      <c r="J33" s="164"/>
      <c r="K33" s="164"/>
      <c r="L33" s="164"/>
      <c r="M33" s="164"/>
      <c r="N33" s="164"/>
      <c r="O33" s="164"/>
      <c r="P33" s="164"/>
      <c r="Q33" s="164"/>
      <c r="R33" s="164"/>
      <c r="S33" s="172"/>
    </row>
    <row r="34" spans="1:19">
      <c r="A34" s="113">
        <v>12</v>
      </c>
      <c r="B34" s="125" t="s">
        <v>489</v>
      </c>
      <c r="C34" s="125"/>
      <c r="D34" s="142"/>
      <c r="E34" s="156" t="s">
        <v>80</v>
      </c>
      <c r="F34" s="165"/>
      <c r="G34" s="165"/>
      <c r="H34" s="165"/>
      <c r="I34" s="165"/>
      <c r="J34" s="165"/>
      <c r="K34" s="165"/>
      <c r="L34" s="165"/>
      <c r="M34" s="165"/>
      <c r="N34" s="165"/>
      <c r="O34" s="165"/>
      <c r="P34" s="165"/>
      <c r="Q34" s="165"/>
      <c r="R34" s="165"/>
      <c r="S34" s="173"/>
    </row>
    <row r="35" spans="1:19">
      <c r="A35" s="113">
        <v>13</v>
      </c>
      <c r="B35" s="126" t="s">
        <v>7</v>
      </c>
      <c r="C35" s="134"/>
      <c r="D35" s="143"/>
      <c r="E35" s="154"/>
      <c r="F35" s="163"/>
      <c r="G35" s="163"/>
      <c r="H35" s="163"/>
      <c r="I35" s="163"/>
      <c r="J35" s="163"/>
      <c r="K35" s="163"/>
      <c r="L35" s="163"/>
      <c r="M35" s="163"/>
      <c r="N35" s="163"/>
      <c r="O35" s="163"/>
      <c r="P35" s="163"/>
      <c r="Q35" s="163"/>
      <c r="R35" s="163"/>
      <c r="S35" s="171"/>
    </row>
    <row r="36" spans="1:19">
      <c r="A36" s="113">
        <v>14</v>
      </c>
      <c r="B36" s="125" t="s">
        <v>429</v>
      </c>
      <c r="C36" s="125"/>
      <c r="D36" s="142"/>
      <c r="E36" s="154"/>
      <c r="F36" s="163"/>
      <c r="G36" s="163"/>
      <c r="H36" s="163"/>
      <c r="I36" s="163"/>
      <c r="J36" s="163"/>
      <c r="K36" s="163"/>
      <c r="L36" s="163"/>
      <c r="M36" s="163"/>
      <c r="N36" s="163"/>
      <c r="O36" s="163"/>
      <c r="P36" s="163"/>
      <c r="Q36" s="163"/>
      <c r="R36" s="163"/>
      <c r="S36" s="171"/>
    </row>
    <row r="37" spans="1:19" ht="28.5" customHeight="1">
      <c r="A37" s="113">
        <v>15</v>
      </c>
      <c r="B37" s="126" t="s">
        <v>490</v>
      </c>
      <c r="C37" s="134"/>
      <c r="D37" s="143"/>
      <c r="E37" s="154"/>
      <c r="F37" s="163"/>
      <c r="G37" s="163"/>
      <c r="H37" s="163"/>
      <c r="I37" s="163"/>
      <c r="J37" s="163"/>
      <c r="K37" s="163"/>
      <c r="L37" s="163"/>
      <c r="M37" s="163"/>
      <c r="N37" s="163"/>
      <c r="O37" s="163"/>
      <c r="P37" s="163"/>
      <c r="Q37" s="163"/>
      <c r="R37" s="163"/>
      <c r="S37" s="171"/>
    </row>
    <row r="38" spans="1:19" ht="28.5" customHeight="1">
      <c r="A38" s="113">
        <v>16</v>
      </c>
      <c r="B38" s="126" t="s">
        <v>492</v>
      </c>
      <c r="C38" s="134"/>
      <c r="D38" s="143"/>
      <c r="E38" s="154"/>
      <c r="F38" s="163"/>
      <c r="G38" s="163"/>
      <c r="H38" s="163"/>
      <c r="I38" s="163"/>
      <c r="J38" s="163"/>
      <c r="K38" s="163"/>
      <c r="L38" s="163"/>
      <c r="M38" s="163"/>
      <c r="N38" s="163"/>
      <c r="O38" s="163"/>
      <c r="P38" s="163"/>
      <c r="Q38" s="163"/>
      <c r="R38" s="163"/>
      <c r="S38" s="171"/>
    </row>
    <row r="39" spans="1:19" ht="28.5" customHeight="1">
      <c r="A39" s="113">
        <v>17</v>
      </c>
      <c r="B39" s="127" t="s">
        <v>29</v>
      </c>
      <c r="C39" s="135"/>
      <c r="D39" s="144"/>
      <c r="E39" s="154"/>
      <c r="F39" s="163"/>
      <c r="G39" s="163"/>
      <c r="H39" s="163"/>
      <c r="I39" s="163"/>
      <c r="J39" s="163"/>
      <c r="K39" s="163"/>
      <c r="L39" s="163"/>
      <c r="M39" s="163"/>
      <c r="N39" s="163"/>
      <c r="O39" s="163"/>
      <c r="P39" s="163"/>
      <c r="Q39" s="163"/>
      <c r="R39" s="163"/>
      <c r="S39" s="171"/>
    </row>
    <row r="40" spans="1:19" ht="13.5" customHeight="1">
      <c r="A40" s="113">
        <v>18</v>
      </c>
      <c r="B40" s="127" t="s">
        <v>495</v>
      </c>
      <c r="C40" s="135"/>
      <c r="D40" s="144"/>
      <c r="E40" s="154"/>
      <c r="F40" s="163"/>
      <c r="G40" s="163"/>
      <c r="H40" s="163"/>
      <c r="I40" s="163"/>
      <c r="J40" s="163"/>
      <c r="K40" s="163"/>
      <c r="L40" s="163"/>
      <c r="M40" s="163"/>
      <c r="N40" s="163"/>
      <c r="O40" s="163"/>
      <c r="P40" s="163"/>
      <c r="Q40" s="163"/>
      <c r="R40" s="163"/>
      <c r="S40" s="171"/>
    </row>
    <row r="41" spans="1:19" ht="28.5" customHeight="1">
      <c r="A41" s="113">
        <v>19</v>
      </c>
      <c r="B41" s="128" t="s">
        <v>17</v>
      </c>
      <c r="C41" s="136"/>
      <c r="D41" s="145"/>
      <c r="E41" s="154"/>
      <c r="F41" s="163"/>
      <c r="G41" s="163"/>
      <c r="H41" s="163"/>
      <c r="I41" s="163"/>
      <c r="J41" s="163"/>
      <c r="K41" s="163"/>
      <c r="L41" s="163"/>
      <c r="M41" s="163"/>
      <c r="N41" s="163"/>
      <c r="O41" s="163"/>
      <c r="P41" s="163"/>
      <c r="Q41" s="163"/>
      <c r="R41" s="163"/>
      <c r="S41" s="171"/>
    </row>
    <row r="42" spans="1:19" ht="28.5" customHeight="1">
      <c r="A42" s="115">
        <v>20</v>
      </c>
      <c r="B42" s="128" t="s">
        <v>497</v>
      </c>
      <c r="C42" s="136"/>
      <c r="D42" s="145"/>
      <c r="E42" s="157"/>
      <c r="F42" s="166"/>
      <c r="G42" s="166"/>
      <c r="H42" s="166"/>
      <c r="I42" s="166"/>
      <c r="J42" s="166"/>
      <c r="K42" s="166"/>
      <c r="L42" s="166"/>
      <c r="M42" s="166"/>
      <c r="N42" s="166"/>
      <c r="O42" s="166"/>
      <c r="P42" s="166"/>
      <c r="Q42" s="166"/>
      <c r="R42" s="166"/>
      <c r="S42" s="174"/>
    </row>
    <row r="43" spans="1:19">
      <c r="A43" s="116" t="s">
        <v>499</v>
      </c>
      <c r="B43" s="129"/>
      <c r="C43" s="129"/>
      <c r="D43" s="146"/>
      <c r="E43" s="116" t="s">
        <v>502</v>
      </c>
      <c r="F43" s="129"/>
      <c r="G43" s="129"/>
      <c r="H43" s="129"/>
      <c r="I43" s="129"/>
      <c r="J43" s="129"/>
      <c r="K43" s="129"/>
      <c r="L43" s="129"/>
      <c r="M43" s="129"/>
      <c r="N43" s="129"/>
      <c r="O43" s="129"/>
      <c r="P43" s="129"/>
      <c r="Q43" s="129"/>
      <c r="R43" s="129"/>
      <c r="S43" s="146"/>
    </row>
    <row r="44" spans="1:19">
      <c r="A44" s="117" t="s">
        <v>63</v>
      </c>
      <c r="B44" s="117"/>
      <c r="C44" s="117"/>
      <c r="D44" s="117"/>
      <c r="E44" s="117"/>
      <c r="F44" s="117"/>
      <c r="G44" s="117"/>
      <c r="H44" s="117"/>
      <c r="I44" s="117"/>
      <c r="J44" s="117"/>
      <c r="K44" s="117"/>
      <c r="L44" s="117"/>
      <c r="M44" s="117"/>
      <c r="N44" s="117"/>
      <c r="O44" s="117"/>
      <c r="P44" s="117"/>
      <c r="Q44" s="117"/>
      <c r="R44" s="117"/>
      <c r="S44" s="117"/>
    </row>
    <row r="45" spans="1:19">
      <c r="A45" s="118" t="s">
        <v>505</v>
      </c>
      <c r="B45" s="118"/>
      <c r="C45" s="118"/>
      <c r="D45" s="118"/>
      <c r="E45" s="118"/>
      <c r="F45" s="118"/>
      <c r="G45" s="118"/>
      <c r="H45" s="118"/>
      <c r="I45" s="118"/>
      <c r="J45" s="118"/>
      <c r="K45" s="118"/>
      <c r="L45" s="118"/>
      <c r="M45" s="118"/>
      <c r="N45" s="118"/>
      <c r="O45" s="118"/>
      <c r="P45" s="118"/>
      <c r="Q45" s="118"/>
      <c r="R45" s="118"/>
      <c r="S45" s="118"/>
    </row>
    <row r="46" spans="1:19">
      <c r="A46" s="118" t="s">
        <v>509</v>
      </c>
      <c r="B46" s="118"/>
      <c r="C46" s="118"/>
      <c r="D46" s="118"/>
      <c r="E46" s="118"/>
      <c r="F46" s="118"/>
      <c r="G46" s="118"/>
      <c r="H46" s="118"/>
      <c r="I46" s="118"/>
      <c r="J46" s="118"/>
      <c r="K46" s="118"/>
      <c r="L46" s="118"/>
      <c r="M46" s="118"/>
      <c r="N46" s="118"/>
      <c r="O46" s="118"/>
      <c r="P46" s="118"/>
      <c r="Q46" s="118"/>
      <c r="R46" s="118"/>
      <c r="S46" s="118"/>
    </row>
    <row r="47" spans="1:19">
      <c r="A47" s="118" t="s">
        <v>510</v>
      </c>
      <c r="B47" s="118"/>
      <c r="C47" s="118"/>
      <c r="D47" s="118"/>
      <c r="E47" s="118"/>
      <c r="F47" s="118"/>
      <c r="G47" s="118"/>
      <c r="H47" s="118"/>
      <c r="I47" s="118"/>
      <c r="J47" s="118"/>
      <c r="K47" s="118"/>
      <c r="L47" s="118"/>
      <c r="M47" s="118"/>
      <c r="N47" s="118"/>
      <c r="O47" s="118"/>
      <c r="P47" s="118"/>
      <c r="Q47" s="118"/>
      <c r="R47" s="118"/>
      <c r="S47" s="118"/>
    </row>
  </sheetData>
  <mergeCells count="42">
    <mergeCell ref="D3:H3"/>
    <mergeCell ref="F10:H10"/>
    <mergeCell ref="F11:H11"/>
    <mergeCell ref="F12:H12"/>
    <mergeCell ref="D18:E18"/>
    <mergeCell ref="D19:E19"/>
    <mergeCell ref="F19:S19"/>
    <mergeCell ref="D20:E20"/>
    <mergeCell ref="F20:S20"/>
    <mergeCell ref="D21:E21"/>
    <mergeCell ref="F21:S21"/>
    <mergeCell ref="A22:D22"/>
    <mergeCell ref="E22:S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A43:D43"/>
    <mergeCell ref="E43:S43"/>
    <mergeCell ref="A44:S44"/>
    <mergeCell ref="A45:S45"/>
    <mergeCell ref="A46:S46"/>
    <mergeCell ref="A47:S47"/>
    <mergeCell ref="A19:C21"/>
    <mergeCell ref="E23:S33"/>
    <mergeCell ref="E34:S42"/>
  </mergeCells>
  <phoneticPr fontId="8"/>
  <pageMargins left="0.59055118110236227" right="0.51181102362204722" top="0.98425196850393704" bottom="0.98425196850393704" header="0.51181102362204722" footer="0.51181102362204722"/>
  <pageSetup paperSize="9" scale="98" fitToWidth="1" fitToHeight="1" orientation="portrait" usePrinterDefaults="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L50"/>
  <sheetViews>
    <sheetView view="pageBreakPreview" topLeftCell="A7" zoomScaleSheetLayoutView="100" workbookViewId="0">
      <selection activeCell="A48" sqref="A48:AJ48"/>
    </sheetView>
  </sheetViews>
  <sheetFormatPr defaultColWidth="8.625" defaultRowHeight="21" customHeight="1"/>
  <cols>
    <col min="1" max="22" width="2.625" style="1050" customWidth="1"/>
    <col min="23" max="23" width="5.5" style="1050" customWidth="1"/>
    <col min="24" max="24" width="4.375" style="1050" customWidth="1"/>
    <col min="25" max="36" width="2.625" style="1050" customWidth="1"/>
    <col min="37" max="37" width="2.5" style="1050" customWidth="1"/>
    <col min="38" max="38" width="9" style="1050" customWidth="1"/>
    <col min="39" max="39" width="2.5" style="1050" customWidth="1"/>
    <col min="40" max="16384" width="8.625" style="1050"/>
  </cols>
  <sheetData>
    <row r="1" spans="1:38" s="894" customFormat="1" ht="20.100000000000001" customHeight="1">
      <c r="A1" s="894" t="s">
        <v>795</v>
      </c>
    </row>
    <row r="2" spans="1:38" s="894" customFormat="1" ht="20.100000000000001" customHeight="1">
      <c r="Z2" s="1083" t="s">
        <v>796</v>
      </c>
      <c r="AA2" s="1083"/>
      <c r="AB2" s="1083"/>
      <c r="AC2" s="1083"/>
      <c r="AD2" s="1083"/>
      <c r="AE2" s="1083"/>
      <c r="AF2" s="1083"/>
      <c r="AG2" s="1083"/>
      <c r="AH2" s="1083"/>
      <c r="AI2" s="1083"/>
    </row>
    <row r="3" spans="1:38" s="894" customFormat="1" ht="20.100000000000001" customHeight="1"/>
    <row r="4" spans="1:38" ht="21" customHeight="1">
      <c r="A4" s="1053" t="s">
        <v>797</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row>
    <row r="5" spans="1:38" s="1051" customFormat="1" ht="18" customHeight="1">
      <c r="A5" s="1054"/>
      <c r="B5" s="1054"/>
      <c r="C5" s="1054"/>
      <c r="D5" s="1054"/>
      <c r="E5" s="1054"/>
      <c r="F5" s="1054"/>
      <c r="G5" s="1054"/>
    </row>
    <row r="6" spans="1:38" s="1051" customFormat="1" ht="29.25" customHeight="1">
      <c r="A6" s="1055" t="s">
        <v>40</v>
      </c>
      <c r="B6" s="1055"/>
      <c r="C6" s="1055"/>
      <c r="D6" s="1055"/>
      <c r="E6" s="1055"/>
      <c r="F6" s="1055"/>
      <c r="G6" s="1055"/>
      <c r="H6" s="1055"/>
      <c r="I6" s="1055"/>
      <c r="J6" s="1055"/>
      <c r="K6" s="1071"/>
      <c r="L6" s="1071"/>
      <c r="M6" s="1071"/>
      <c r="N6" s="1071"/>
      <c r="O6" s="1071"/>
      <c r="P6" s="1071"/>
      <c r="Q6" s="1071"/>
      <c r="R6" s="1071"/>
      <c r="S6" s="1071"/>
      <c r="T6" s="1071"/>
      <c r="U6" s="1071"/>
      <c r="V6" s="1071"/>
      <c r="W6" s="1071"/>
      <c r="X6" s="1071"/>
      <c r="Y6" s="1071"/>
      <c r="Z6" s="1071"/>
      <c r="AA6" s="1071"/>
      <c r="AB6" s="1071"/>
      <c r="AC6" s="1071"/>
      <c r="AD6" s="1071"/>
      <c r="AE6" s="1071"/>
      <c r="AF6" s="1071"/>
      <c r="AG6" s="1071"/>
      <c r="AH6" s="1071"/>
      <c r="AI6" s="1071"/>
    </row>
    <row r="7" spans="1:38" s="1051" customFormat="1" ht="31.5" customHeight="1">
      <c r="A7" s="1055" t="s">
        <v>24</v>
      </c>
      <c r="B7" s="1055"/>
      <c r="C7" s="1055"/>
      <c r="D7" s="1055"/>
      <c r="E7" s="1055"/>
      <c r="F7" s="1055"/>
      <c r="G7" s="1055"/>
      <c r="H7" s="1055"/>
      <c r="I7" s="1055"/>
      <c r="J7" s="1055"/>
      <c r="K7" s="1076"/>
      <c r="L7" s="1076"/>
      <c r="M7" s="1076"/>
      <c r="N7" s="1076"/>
      <c r="O7" s="1076"/>
      <c r="P7" s="1076"/>
      <c r="Q7" s="1076"/>
      <c r="R7" s="1076"/>
      <c r="S7" s="1076"/>
      <c r="T7" s="1076"/>
      <c r="U7" s="1076"/>
      <c r="V7" s="1076"/>
      <c r="W7" s="1076"/>
      <c r="X7" s="1076"/>
      <c r="Y7" s="1061" t="s">
        <v>798</v>
      </c>
      <c r="Z7" s="1061"/>
      <c r="AA7" s="1061"/>
      <c r="AB7" s="1061"/>
      <c r="AC7" s="1061"/>
      <c r="AD7" s="1061"/>
      <c r="AE7" s="1061"/>
      <c r="AF7" s="1097" t="s">
        <v>762</v>
      </c>
      <c r="AG7" s="1097"/>
      <c r="AH7" s="1097"/>
      <c r="AI7" s="1097"/>
    </row>
    <row r="8" spans="1:38" s="1051" customFormat="1" ht="29.25" customHeight="1">
      <c r="A8" s="1056" t="s">
        <v>799</v>
      </c>
      <c r="B8" s="1056"/>
      <c r="C8" s="1056"/>
      <c r="D8" s="1056"/>
      <c r="E8" s="1056"/>
      <c r="F8" s="1056"/>
      <c r="G8" s="1056"/>
      <c r="H8" s="1056"/>
      <c r="I8" s="1056"/>
      <c r="J8" s="1056"/>
      <c r="K8" s="1071" t="s">
        <v>800</v>
      </c>
      <c r="L8" s="1071"/>
      <c r="M8" s="1071"/>
      <c r="N8" s="1071"/>
      <c r="O8" s="1071"/>
      <c r="P8" s="1071"/>
      <c r="Q8" s="1071"/>
      <c r="R8" s="1071"/>
      <c r="S8" s="1071"/>
      <c r="T8" s="1071"/>
      <c r="U8" s="1071"/>
      <c r="V8" s="1071"/>
      <c r="W8" s="1071"/>
      <c r="X8" s="1071"/>
      <c r="Y8" s="1071"/>
      <c r="Z8" s="1071"/>
      <c r="AA8" s="1071"/>
      <c r="AB8" s="1071"/>
      <c r="AC8" s="1071"/>
      <c r="AD8" s="1071"/>
      <c r="AE8" s="1071"/>
      <c r="AF8" s="1071"/>
      <c r="AG8" s="1071"/>
      <c r="AH8" s="1071"/>
      <c r="AI8" s="1071"/>
    </row>
    <row r="9" spans="1:38" ht="9.75" customHeight="1"/>
    <row r="10" spans="1:38" ht="21" customHeight="1">
      <c r="A10" s="1057" t="s">
        <v>802</v>
      </c>
      <c r="B10" s="1057"/>
      <c r="C10" s="1057"/>
      <c r="D10" s="1057"/>
      <c r="E10" s="1057"/>
      <c r="F10" s="1057"/>
      <c r="G10" s="1057"/>
      <c r="H10" s="1057"/>
      <c r="I10" s="1057"/>
      <c r="J10" s="1057"/>
      <c r="K10" s="1057"/>
      <c r="L10" s="1057"/>
      <c r="M10" s="1057"/>
      <c r="N10" s="1057"/>
      <c r="O10" s="1057"/>
      <c r="P10" s="1057"/>
      <c r="Q10" s="1057"/>
      <c r="R10" s="1057"/>
      <c r="S10" s="1057"/>
      <c r="T10" s="1057"/>
      <c r="U10" s="1057"/>
      <c r="V10" s="1057"/>
      <c r="W10" s="1057"/>
      <c r="X10" s="1057"/>
      <c r="Y10" s="1057"/>
      <c r="Z10" s="1057"/>
      <c r="AA10" s="1057"/>
      <c r="AB10" s="1057"/>
      <c r="AC10" s="1057"/>
      <c r="AD10" s="1057"/>
      <c r="AE10" s="1057"/>
      <c r="AF10" s="1057"/>
      <c r="AG10" s="1057"/>
      <c r="AH10" s="1057"/>
      <c r="AI10" s="1057"/>
    </row>
    <row r="11" spans="1:38" ht="21" customHeight="1">
      <c r="A11" s="1058" t="s">
        <v>275</v>
      </c>
      <c r="B11" s="1055"/>
      <c r="C11" s="1055"/>
      <c r="D11" s="1055"/>
      <c r="E11" s="1055"/>
      <c r="F11" s="1055"/>
      <c r="G11" s="1055"/>
      <c r="H11" s="1055"/>
      <c r="I11" s="1055"/>
      <c r="J11" s="1055"/>
      <c r="K11" s="1055"/>
      <c r="L11" s="1055"/>
      <c r="M11" s="1055"/>
      <c r="N11" s="1055"/>
      <c r="O11" s="1055"/>
      <c r="P11" s="1055"/>
      <c r="Q11" s="1055"/>
      <c r="R11" s="1077"/>
      <c r="S11" s="1081"/>
      <c r="T11" s="1081"/>
      <c r="U11" s="1081"/>
      <c r="V11" s="1081"/>
      <c r="W11" s="1081"/>
      <c r="X11" s="1081"/>
      <c r="Y11" s="1081"/>
      <c r="Z11" s="1081"/>
      <c r="AA11" s="1081"/>
      <c r="AB11" s="1084" t="s">
        <v>35</v>
      </c>
      <c r="AC11" s="1088"/>
      <c r="AD11" s="1090"/>
      <c r="AE11" s="1090"/>
      <c r="AF11" s="1090"/>
      <c r="AG11" s="1090"/>
      <c r="AH11" s="1090"/>
      <c r="AI11" s="1090"/>
      <c r="AL11" s="1103"/>
    </row>
    <row r="12" spans="1:38" ht="21" customHeight="1">
      <c r="A12" s="1059"/>
      <c r="B12" s="1057" t="s">
        <v>805</v>
      </c>
      <c r="C12" s="1057"/>
      <c r="D12" s="1057"/>
      <c r="E12" s="1057"/>
      <c r="F12" s="1057"/>
      <c r="G12" s="1057"/>
      <c r="H12" s="1057"/>
      <c r="I12" s="1057"/>
      <c r="J12" s="1057"/>
      <c r="K12" s="1057"/>
      <c r="L12" s="1057"/>
      <c r="M12" s="1057"/>
      <c r="N12" s="1057"/>
      <c r="O12" s="1057"/>
      <c r="P12" s="1057"/>
      <c r="Q12" s="1057"/>
      <c r="R12" s="1078">
        <f>ROUNDUP(R11*50%,1)</f>
        <v>0</v>
      </c>
      <c r="S12" s="1082"/>
      <c r="T12" s="1082"/>
      <c r="U12" s="1082"/>
      <c r="V12" s="1082"/>
      <c r="W12" s="1082"/>
      <c r="X12" s="1082"/>
      <c r="Y12" s="1082"/>
      <c r="Z12" s="1082"/>
      <c r="AA12" s="1082"/>
      <c r="AB12" s="1085" t="s">
        <v>35</v>
      </c>
      <c r="AC12" s="1089"/>
      <c r="AD12" s="1091"/>
      <c r="AE12" s="1091"/>
      <c r="AF12" s="1091"/>
      <c r="AG12" s="1091"/>
      <c r="AH12" s="1091"/>
      <c r="AI12" s="1091"/>
    </row>
    <row r="13" spans="1:38" ht="21" customHeight="1">
      <c r="A13" s="1055" t="s">
        <v>643</v>
      </c>
      <c r="B13" s="1055"/>
      <c r="C13" s="1055"/>
      <c r="D13" s="1055"/>
      <c r="E13" s="1055"/>
      <c r="F13" s="1055"/>
      <c r="G13" s="1055"/>
      <c r="H13" s="1055"/>
      <c r="I13" s="1055"/>
      <c r="J13" s="1055"/>
      <c r="K13" s="1055"/>
      <c r="L13" s="1055"/>
      <c r="M13" s="1055"/>
      <c r="N13" s="1055"/>
      <c r="O13" s="1055"/>
      <c r="P13" s="1055"/>
      <c r="Q13" s="1055"/>
      <c r="R13" s="1078" t="e">
        <f>ROUNDUP(AD25/K25,1)</f>
        <v>#DIV/0!</v>
      </c>
      <c r="S13" s="1082"/>
      <c r="T13" s="1082"/>
      <c r="U13" s="1082"/>
      <c r="V13" s="1082"/>
      <c r="W13" s="1082"/>
      <c r="X13" s="1082"/>
      <c r="Y13" s="1082"/>
      <c r="Z13" s="1082"/>
      <c r="AA13" s="1082"/>
      <c r="AB13" s="1085" t="s">
        <v>35</v>
      </c>
      <c r="AC13" s="1089"/>
      <c r="AD13" s="1091" t="s">
        <v>807</v>
      </c>
      <c r="AE13" s="1091"/>
      <c r="AF13" s="1091"/>
      <c r="AG13" s="1091"/>
      <c r="AH13" s="1091"/>
      <c r="AI13" s="1091"/>
    </row>
    <row r="14" spans="1:38" ht="21" customHeight="1">
      <c r="A14" s="1055" t="s">
        <v>808</v>
      </c>
      <c r="B14" s="1055"/>
      <c r="C14" s="1055"/>
      <c r="D14" s="1055"/>
      <c r="E14" s="1055"/>
      <c r="F14" s="1055"/>
      <c r="G14" s="1055"/>
      <c r="H14" s="1055"/>
      <c r="I14" s="1055"/>
      <c r="J14" s="1055"/>
      <c r="K14" s="1055" t="s">
        <v>809</v>
      </c>
      <c r="L14" s="1055"/>
      <c r="M14" s="1055"/>
      <c r="N14" s="1055"/>
      <c r="O14" s="1055"/>
      <c r="P14" s="1055"/>
      <c r="Q14" s="1055"/>
      <c r="R14" s="1055"/>
      <c r="S14" s="1055"/>
      <c r="T14" s="1055"/>
      <c r="U14" s="1055"/>
      <c r="V14" s="1055"/>
      <c r="W14" s="1055"/>
      <c r="X14" s="1055" t="s">
        <v>811</v>
      </c>
      <c r="Y14" s="1055"/>
      <c r="Z14" s="1055"/>
      <c r="AA14" s="1055"/>
      <c r="AB14" s="1055"/>
      <c r="AC14" s="1055"/>
      <c r="AD14" s="1055" t="s">
        <v>669</v>
      </c>
      <c r="AE14" s="1055"/>
      <c r="AF14" s="1055"/>
      <c r="AG14" s="1055"/>
      <c r="AH14" s="1055"/>
      <c r="AI14" s="1055"/>
    </row>
    <row r="15" spans="1:38" ht="21" customHeight="1">
      <c r="A15" s="1060">
        <v>1</v>
      </c>
      <c r="B15" s="1071"/>
      <c r="C15" s="1071"/>
      <c r="D15" s="1071"/>
      <c r="E15" s="1071"/>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1"/>
      <c r="AC15" s="1071"/>
      <c r="AD15" s="1071"/>
      <c r="AE15" s="1071"/>
      <c r="AF15" s="1071"/>
      <c r="AG15" s="1071"/>
      <c r="AH15" s="1071"/>
      <c r="AI15" s="1071"/>
    </row>
    <row r="16" spans="1:38" ht="21" customHeight="1">
      <c r="A16" s="1060">
        <v>2</v>
      </c>
      <c r="B16" s="107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071"/>
      <c r="Y16" s="1071"/>
      <c r="Z16" s="1071"/>
      <c r="AA16" s="1071"/>
      <c r="AB16" s="1071"/>
      <c r="AC16" s="1071"/>
      <c r="AD16" s="1071"/>
      <c r="AE16" s="1071"/>
      <c r="AF16" s="1071"/>
      <c r="AG16" s="1071"/>
      <c r="AH16" s="1071"/>
      <c r="AI16" s="1071"/>
    </row>
    <row r="17" spans="1:35" ht="21" customHeight="1">
      <c r="A17" s="1060">
        <v>3</v>
      </c>
      <c r="B17" s="1071"/>
      <c r="C17" s="1071"/>
      <c r="D17" s="1071"/>
      <c r="E17" s="1071"/>
      <c r="F17" s="1071"/>
      <c r="G17" s="1071"/>
      <c r="H17" s="1071"/>
      <c r="I17" s="1071"/>
      <c r="J17" s="1071"/>
      <c r="K17" s="1071"/>
      <c r="L17" s="1071"/>
      <c r="M17" s="1071"/>
      <c r="N17" s="1071"/>
      <c r="O17" s="1071"/>
      <c r="P17" s="1071"/>
      <c r="Q17" s="1071"/>
      <c r="R17" s="1071"/>
      <c r="S17" s="1071"/>
      <c r="T17" s="1071"/>
      <c r="U17" s="1071"/>
      <c r="V17" s="1071"/>
      <c r="W17" s="1071"/>
      <c r="X17" s="1071"/>
      <c r="Y17" s="1071"/>
      <c r="Z17" s="1071"/>
      <c r="AA17" s="1071"/>
      <c r="AB17" s="1071"/>
      <c r="AC17" s="1071"/>
      <c r="AD17" s="1071"/>
      <c r="AE17" s="1071"/>
      <c r="AF17" s="1071"/>
      <c r="AG17" s="1071"/>
      <c r="AH17" s="1071"/>
      <c r="AI17" s="1071"/>
    </row>
    <row r="18" spans="1:35" ht="21" customHeight="1">
      <c r="A18" s="1060">
        <v>4</v>
      </c>
      <c r="B18" s="1071"/>
      <c r="C18" s="1071"/>
      <c r="D18" s="1071"/>
      <c r="E18" s="1071"/>
      <c r="F18" s="1071"/>
      <c r="G18" s="1071"/>
      <c r="H18" s="1071"/>
      <c r="I18" s="1071"/>
      <c r="J18" s="1071"/>
      <c r="K18" s="1071"/>
      <c r="L18" s="1071"/>
      <c r="M18" s="1071"/>
      <c r="N18" s="1071"/>
      <c r="O18" s="1071"/>
      <c r="P18" s="1071"/>
      <c r="Q18" s="1071"/>
      <c r="R18" s="1071"/>
      <c r="S18" s="1071"/>
      <c r="T18" s="1071"/>
      <c r="U18" s="1071"/>
      <c r="V18" s="1071"/>
      <c r="W18" s="1071"/>
      <c r="X18" s="1071"/>
      <c r="Y18" s="1071"/>
      <c r="Z18" s="1071"/>
      <c r="AA18" s="1071"/>
      <c r="AB18" s="1071"/>
      <c r="AC18" s="1071"/>
      <c r="AD18" s="1071"/>
      <c r="AE18" s="1071"/>
      <c r="AF18" s="1071"/>
      <c r="AG18" s="1071"/>
      <c r="AH18" s="1071"/>
      <c r="AI18" s="1071"/>
    </row>
    <row r="19" spans="1:35" ht="21" customHeight="1">
      <c r="A19" s="1060">
        <v>5</v>
      </c>
      <c r="B19" s="1071"/>
      <c r="C19" s="1071"/>
      <c r="D19" s="1071"/>
      <c r="E19" s="1071"/>
      <c r="F19" s="1071"/>
      <c r="G19" s="1071"/>
      <c r="H19" s="1071"/>
      <c r="I19" s="1071"/>
      <c r="J19" s="1071"/>
      <c r="K19" s="1071"/>
      <c r="L19" s="1071"/>
      <c r="M19" s="1071"/>
      <c r="N19" s="1071"/>
      <c r="O19" s="1071"/>
      <c r="P19" s="1071"/>
      <c r="Q19" s="1071"/>
      <c r="R19" s="1071"/>
      <c r="S19" s="1071"/>
      <c r="T19" s="1071"/>
      <c r="U19" s="1071"/>
      <c r="V19" s="1071"/>
      <c r="W19" s="1071"/>
      <c r="X19" s="1071"/>
      <c r="Y19" s="1071"/>
      <c r="Z19" s="1071"/>
      <c r="AA19" s="1071"/>
      <c r="AB19" s="1071"/>
      <c r="AC19" s="1071"/>
      <c r="AD19" s="1071"/>
      <c r="AE19" s="1071"/>
      <c r="AF19" s="1071"/>
      <c r="AG19" s="1071"/>
      <c r="AH19" s="1071"/>
      <c r="AI19" s="1071"/>
    </row>
    <row r="20" spans="1:35" ht="21" customHeight="1">
      <c r="A20" s="1060">
        <v>6</v>
      </c>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1071"/>
      <c r="X20" s="1071"/>
      <c r="Y20" s="1071"/>
      <c r="Z20" s="1071"/>
      <c r="AA20" s="1071"/>
      <c r="AB20" s="1071"/>
      <c r="AC20" s="1071"/>
      <c r="AD20" s="1071"/>
      <c r="AE20" s="1071"/>
      <c r="AF20" s="1071"/>
      <c r="AG20" s="1071"/>
      <c r="AH20" s="1071"/>
      <c r="AI20" s="1071"/>
    </row>
    <row r="21" spans="1:35" ht="21" customHeight="1">
      <c r="A21" s="1060">
        <v>7</v>
      </c>
      <c r="B21" s="1071"/>
      <c r="C21" s="1071"/>
      <c r="D21" s="1071"/>
      <c r="E21" s="1071"/>
      <c r="F21" s="1071"/>
      <c r="G21" s="1071"/>
      <c r="H21" s="1071"/>
      <c r="I21" s="1071"/>
      <c r="J21" s="1071"/>
      <c r="K21" s="1071"/>
      <c r="L21" s="1071"/>
      <c r="M21" s="1071"/>
      <c r="N21" s="1071"/>
      <c r="O21" s="1071"/>
      <c r="P21" s="1071"/>
      <c r="Q21" s="1071"/>
      <c r="R21" s="1071"/>
      <c r="S21" s="1071"/>
      <c r="T21" s="1071"/>
      <c r="U21" s="1071"/>
      <c r="V21" s="1071"/>
      <c r="W21" s="1071"/>
      <c r="X21" s="1071"/>
      <c r="Y21" s="1071"/>
      <c r="Z21" s="1071"/>
      <c r="AA21" s="1071"/>
      <c r="AB21" s="1071"/>
      <c r="AC21" s="1071"/>
      <c r="AD21" s="1071"/>
      <c r="AE21" s="1071"/>
      <c r="AF21" s="1071"/>
      <c r="AG21" s="1071"/>
      <c r="AH21" s="1071"/>
      <c r="AI21" s="1071"/>
    </row>
    <row r="22" spans="1:35" ht="21" customHeight="1">
      <c r="A22" s="1060">
        <v>8</v>
      </c>
      <c r="B22" s="1071"/>
      <c r="C22" s="1071"/>
      <c r="D22" s="1071"/>
      <c r="E22" s="1071"/>
      <c r="F22" s="1071"/>
      <c r="G22" s="1071"/>
      <c r="H22" s="1071"/>
      <c r="I22" s="1071"/>
      <c r="J22" s="1071"/>
      <c r="K22" s="1071"/>
      <c r="L22" s="1071"/>
      <c r="M22" s="1071"/>
      <c r="N22" s="1071"/>
      <c r="O22" s="1071"/>
      <c r="P22" s="1071"/>
      <c r="Q22" s="1071"/>
      <c r="R22" s="1071"/>
      <c r="S22" s="1071"/>
      <c r="T22" s="1071"/>
      <c r="U22" s="1071"/>
      <c r="V22" s="1071"/>
      <c r="W22" s="1071"/>
      <c r="X22" s="1071"/>
      <c r="Y22" s="1071"/>
      <c r="Z22" s="1071"/>
      <c r="AA22" s="1071"/>
      <c r="AB22" s="1071"/>
      <c r="AC22" s="1071"/>
      <c r="AD22" s="1071"/>
      <c r="AE22" s="1071"/>
      <c r="AF22" s="1071"/>
      <c r="AG22" s="1071"/>
      <c r="AH22" s="1071"/>
      <c r="AI22" s="1071"/>
    </row>
    <row r="23" spans="1:35" ht="21" customHeight="1">
      <c r="A23" s="1060">
        <v>9</v>
      </c>
      <c r="B23" s="1071"/>
      <c r="C23" s="1071"/>
      <c r="D23" s="1071"/>
      <c r="E23" s="1071"/>
      <c r="F23" s="1071"/>
      <c r="G23" s="1071"/>
      <c r="H23" s="1071"/>
      <c r="I23" s="1071"/>
      <c r="J23" s="1071"/>
      <c r="K23" s="1071"/>
      <c r="L23" s="1071"/>
      <c r="M23" s="1071"/>
      <c r="N23" s="1071"/>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row>
    <row r="24" spans="1:35" ht="21" customHeight="1">
      <c r="A24" s="1060">
        <v>10</v>
      </c>
      <c r="B24" s="1071"/>
      <c r="C24" s="1071"/>
      <c r="D24" s="1071"/>
      <c r="E24" s="1071"/>
      <c r="F24" s="1071"/>
      <c r="G24" s="1071"/>
      <c r="H24" s="1071"/>
      <c r="I24" s="1071"/>
      <c r="J24" s="1071"/>
      <c r="K24" s="1071"/>
      <c r="L24" s="1071"/>
      <c r="M24" s="1071"/>
      <c r="N24" s="1071"/>
      <c r="O24" s="1071"/>
      <c r="P24" s="1071"/>
      <c r="Q24" s="1071"/>
      <c r="R24" s="1071"/>
      <c r="S24" s="1071"/>
      <c r="T24" s="1071"/>
      <c r="U24" s="1071"/>
      <c r="V24" s="1071"/>
      <c r="W24" s="1071"/>
      <c r="X24" s="1071"/>
      <c r="Y24" s="1071"/>
      <c r="Z24" s="1071"/>
      <c r="AA24" s="1071"/>
      <c r="AB24" s="1071"/>
      <c r="AC24" s="1071"/>
      <c r="AD24" s="1071"/>
      <c r="AE24" s="1071"/>
      <c r="AF24" s="1071"/>
      <c r="AG24" s="1071"/>
      <c r="AH24" s="1071"/>
      <c r="AI24" s="1071"/>
    </row>
    <row r="25" spans="1:35" ht="21" customHeight="1">
      <c r="A25" s="1061" t="s">
        <v>631</v>
      </c>
      <c r="B25" s="1061"/>
      <c r="C25" s="1061"/>
      <c r="D25" s="1061"/>
      <c r="E25" s="1061"/>
      <c r="F25" s="1061"/>
      <c r="G25" s="1061"/>
      <c r="H25" s="1061"/>
      <c r="I25" s="1061"/>
      <c r="J25" s="1061"/>
      <c r="K25" s="1071"/>
      <c r="L25" s="1071"/>
      <c r="M25" s="1071"/>
      <c r="N25" s="1071"/>
      <c r="O25" s="1071"/>
      <c r="P25" s="1055" t="s">
        <v>814</v>
      </c>
      <c r="Q25" s="1055"/>
      <c r="R25" s="1055" t="s">
        <v>271</v>
      </c>
      <c r="S25" s="1055"/>
      <c r="T25" s="1055"/>
      <c r="U25" s="1055"/>
      <c r="V25" s="1055"/>
      <c r="W25" s="1055"/>
      <c r="X25" s="1055"/>
      <c r="Y25" s="1055"/>
      <c r="Z25" s="1055"/>
      <c r="AA25" s="1055"/>
      <c r="AB25" s="1055"/>
      <c r="AC25" s="1055"/>
      <c r="AD25" s="1092">
        <f>SUM(AD15:AI24)</f>
        <v>0</v>
      </c>
      <c r="AE25" s="1092"/>
      <c r="AF25" s="1092"/>
      <c r="AG25" s="1092"/>
      <c r="AH25" s="1092"/>
      <c r="AI25" s="1092"/>
    </row>
    <row r="26" spans="1:35" ht="9" customHeight="1">
      <c r="A26" s="1062"/>
      <c r="B26" s="1072"/>
      <c r="C26" s="1072"/>
      <c r="D26" s="1072"/>
      <c r="E26" s="1072"/>
      <c r="F26" s="1072"/>
      <c r="G26" s="1072"/>
      <c r="H26" s="1072"/>
      <c r="I26" s="1072"/>
      <c r="J26" s="1072"/>
      <c r="K26" s="1072"/>
      <c r="L26" s="1072"/>
      <c r="M26" s="1072"/>
      <c r="N26" s="1072"/>
      <c r="O26" s="1072"/>
      <c r="P26" s="1072"/>
      <c r="Q26" s="1072"/>
      <c r="R26" s="1072"/>
      <c r="S26" s="1072"/>
      <c r="T26" s="1072"/>
      <c r="U26" s="1072"/>
      <c r="V26" s="1072"/>
      <c r="W26" s="1072"/>
      <c r="X26" s="1072"/>
      <c r="Y26" s="1072"/>
      <c r="Z26" s="1072"/>
      <c r="AA26" s="1072"/>
      <c r="AB26" s="1072"/>
      <c r="AC26" s="1072"/>
      <c r="AD26" s="1072"/>
      <c r="AE26" s="1072"/>
      <c r="AF26" s="1072"/>
      <c r="AG26" s="1072"/>
      <c r="AH26" s="1072"/>
      <c r="AI26" s="1072"/>
    </row>
    <row r="27" spans="1:35" ht="21" customHeight="1">
      <c r="A27" s="1063" t="s">
        <v>817</v>
      </c>
      <c r="B27" s="1073"/>
      <c r="C27" s="1073"/>
      <c r="D27" s="1073"/>
      <c r="E27" s="1073"/>
      <c r="F27" s="1073"/>
      <c r="G27" s="1073"/>
      <c r="H27" s="1073"/>
      <c r="I27" s="1073"/>
      <c r="J27" s="1073"/>
      <c r="K27" s="1073"/>
      <c r="L27" s="1073"/>
      <c r="M27" s="1073"/>
      <c r="N27" s="1073"/>
      <c r="O27" s="1073"/>
      <c r="P27" s="1073"/>
      <c r="Q27" s="1073"/>
      <c r="R27" s="1073"/>
      <c r="S27" s="1073"/>
      <c r="T27" s="1073"/>
      <c r="U27" s="1073"/>
      <c r="V27" s="1073"/>
      <c r="W27" s="1073"/>
      <c r="X27" s="1073"/>
      <c r="Y27" s="1073"/>
      <c r="Z27" s="1073"/>
      <c r="AA27" s="1073"/>
      <c r="AB27" s="1073"/>
      <c r="AC27" s="1073"/>
      <c r="AD27" s="1073"/>
      <c r="AE27" s="1073"/>
      <c r="AF27" s="1073"/>
      <c r="AG27" s="1073"/>
      <c r="AH27" s="1073"/>
      <c r="AI27" s="1098"/>
    </row>
    <row r="28" spans="1:35" ht="21" customHeight="1">
      <c r="A28" s="1064" t="s">
        <v>818</v>
      </c>
      <c r="B28" s="1064"/>
      <c r="C28" s="1064"/>
      <c r="D28" s="1064"/>
      <c r="E28" s="1064"/>
      <c r="F28" s="1064"/>
      <c r="G28" s="1064"/>
      <c r="H28" s="1064"/>
      <c r="I28" s="1064"/>
      <c r="J28" s="1064"/>
      <c r="K28" s="1064"/>
      <c r="L28" s="1064"/>
      <c r="M28" s="1064"/>
      <c r="N28" s="1064"/>
      <c r="O28" s="1064"/>
      <c r="P28" s="1064"/>
      <c r="Q28" s="1064"/>
      <c r="R28" s="1079">
        <f>ROUNDUP(R11/40,1)</f>
        <v>0</v>
      </c>
      <c r="S28" s="1079"/>
      <c r="T28" s="1079"/>
      <c r="U28" s="1079"/>
      <c r="V28" s="1079"/>
      <c r="W28" s="1079"/>
      <c r="X28" s="1079"/>
      <c r="Y28" s="1079"/>
      <c r="Z28" s="1079"/>
      <c r="AA28" s="1079"/>
      <c r="AB28" s="1086" t="s">
        <v>35</v>
      </c>
      <c r="AC28" s="1086"/>
      <c r="AD28" s="1093"/>
      <c r="AE28" s="1095"/>
      <c r="AF28" s="1095"/>
      <c r="AG28" s="1095"/>
      <c r="AH28" s="1095"/>
      <c r="AI28" s="1099"/>
    </row>
    <row r="29" spans="1:35" ht="21" customHeight="1">
      <c r="A29" s="1065" t="s">
        <v>314</v>
      </c>
      <c r="B29" s="1065"/>
      <c r="C29" s="1065"/>
      <c r="D29" s="1065"/>
      <c r="E29" s="1065"/>
      <c r="F29" s="1065"/>
      <c r="G29" s="1065"/>
      <c r="H29" s="1065"/>
      <c r="I29" s="1065"/>
      <c r="J29" s="1065"/>
      <c r="K29" s="1065"/>
      <c r="L29" s="1065"/>
      <c r="M29" s="1065"/>
      <c r="N29" s="1065"/>
      <c r="O29" s="1065"/>
      <c r="P29" s="1065"/>
      <c r="Q29" s="1065"/>
      <c r="R29" s="1080"/>
      <c r="S29" s="1080"/>
      <c r="T29" s="1080"/>
      <c r="U29" s="1080"/>
      <c r="V29" s="1080"/>
      <c r="W29" s="1080"/>
      <c r="X29" s="1080"/>
      <c r="Y29" s="1080"/>
      <c r="Z29" s="1080"/>
      <c r="AA29" s="1080"/>
      <c r="AB29" s="1087" t="s">
        <v>35</v>
      </c>
      <c r="AC29" s="1087"/>
      <c r="AD29" s="1094" t="s">
        <v>821</v>
      </c>
      <c r="AE29" s="1096"/>
      <c r="AF29" s="1096"/>
      <c r="AG29" s="1096"/>
      <c r="AH29" s="1096"/>
      <c r="AI29" s="1100"/>
    </row>
    <row r="30" spans="1:35" ht="21" customHeight="1">
      <c r="A30" s="1066" t="s">
        <v>812</v>
      </c>
      <c r="B30" s="1066"/>
      <c r="C30" s="1066"/>
      <c r="D30" s="1066"/>
      <c r="E30" s="1066"/>
      <c r="F30" s="1066"/>
      <c r="G30" s="1066"/>
      <c r="H30" s="1066"/>
      <c r="I30" s="1066"/>
      <c r="J30" s="1066"/>
      <c r="K30" s="1066"/>
      <c r="L30" s="1066"/>
      <c r="M30" s="1066"/>
      <c r="N30" s="1066"/>
      <c r="O30" s="1066"/>
      <c r="P30" s="1066"/>
      <c r="Q30" s="1066"/>
      <c r="R30" s="1066" t="s">
        <v>648</v>
      </c>
      <c r="S30" s="1066"/>
      <c r="T30" s="1066"/>
      <c r="U30" s="1066"/>
      <c r="V30" s="1066"/>
      <c r="W30" s="1066"/>
      <c r="X30" s="1066"/>
      <c r="Y30" s="1066"/>
      <c r="Z30" s="1066"/>
      <c r="AA30" s="1066"/>
      <c r="AB30" s="1066"/>
      <c r="AC30" s="1066"/>
      <c r="AD30" s="1066"/>
      <c r="AE30" s="1066"/>
      <c r="AF30" s="1066"/>
      <c r="AG30" s="1066"/>
      <c r="AH30" s="1066"/>
      <c r="AI30" s="1066"/>
    </row>
    <row r="31" spans="1:35" ht="21" customHeight="1">
      <c r="A31" s="1067">
        <v>1</v>
      </c>
      <c r="B31" s="1074"/>
      <c r="C31" s="1074"/>
      <c r="D31" s="1074"/>
      <c r="E31" s="1074"/>
      <c r="F31" s="1074"/>
      <c r="G31" s="1074"/>
      <c r="H31" s="1074"/>
      <c r="I31" s="1074"/>
      <c r="J31" s="1074"/>
      <c r="K31" s="1074"/>
      <c r="L31" s="1074"/>
      <c r="M31" s="1074"/>
      <c r="N31" s="1074"/>
      <c r="O31" s="1074"/>
      <c r="P31" s="1074"/>
      <c r="Q31" s="1074"/>
      <c r="R31" s="1074"/>
      <c r="S31" s="1074"/>
      <c r="T31" s="1074"/>
      <c r="U31" s="1074"/>
      <c r="V31" s="1074"/>
      <c r="W31" s="1074"/>
      <c r="X31" s="1074"/>
      <c r="Y31" s="1074"/>
      <c r="Z31" s="1074"/>
      <c r="AA31" s="1074"/>
      <c r="AB31" s="1074"/>
      <c r="AC31" s="1074"/>
      <c r="AD31" s="1074"/>
      <c r="AE31" s="1074"/>
      <c r="AF31" s="1074"/>
      <c r="AG31" s="1074"/>
      <c r="AH31" s="1074"/>
      <c r="AI31" s="1074"/>
    </row>
    <row r="32" spans="1:35" ht="21" customHeight="1">
      <c r="A32" s="1067">
        <v>2</v>
      </c>
      <c r="B32" s="1074"/>
      <c r="C32" s="1074"/>
      <c r="D32" s="1074"/>
      <c r="E32" s="1074"/>
      <c r="F32" s="1074"/>
      <c r="G32" s="1074"/>
      <c r="H32" s="1074"/>
      <c r="I32" s="1074"/>
      <c r="J32" s="1074"/>
      <c r="K32" s="1074"/>
      <c r="L32" s="1074"/>
      <c r="M32" s="1074"/>
      <c r="N32" s="1074"/>
      <c r="O32" s="1074"/>
      <c r="P32" s="1074"/>
      <c r="Q32" s="1074"/>
      <c r="R32" s="1074"/>
      <c r="S32" s="1074"/>
      <c r="T32" s="1074"/>
      <c r="U32" s="1074"/>
      <c r="V32" s="1074"/>
      <c r="W32" s="1074"/>
      <c r="X32" s="1074"/>
      <c r="Y32" s="1074"/>
      <c r="Z32" s="1074"/>
      <c r="AA32" s="1074"/>
      <c r="AB32" s="1074"/>
      <c r="AC32" s="1074"/>
      <c r="AD32" s="1074"/>
      <c r="AE32" s="1074"/>
      <c r="AF32" s="1074"/>
      <c r="AG32" s="1074"/>
      <c r="AH32" s="1074"/>
      <c r="AI32" s="1074"/>
    </row>
    <row r="33" spans="1:37" ht="21" customHeight="1">
      <c r="A33" s="1067">
        <v>3</v>
      </c>
      <c r="B33" s="1074"/>
      <c r="C33" s="1074"/>
      <c r="D33" s="1074"/>
      <c r="E33" s="1074"/>
      <c r="F33" s="1074"/>
      <c r="G33" s="1074"/>
      <c r="H33" s="1074"/>
      <c r="I33" s="1074"/>
      <c r="J33" s="1074"/>
      <c r="K33" s="1074"/>
      <c r="L33" s="1074"/>
      <c r="M33" s="1074"/>
      <c r="N33" s="1074"/>
      <c r="O33" s="1074"/>
      <c r="P33" s="1074"/>
      <c r="Q33" s="1074"/>
      <c r="R33" s="1074"/>
      <c r="S33" s="1074"/>
      <c r="T33" s="1074"/>
      <c r="U33" s="1074"/>
      <c r="V33" s="1074"/>
      <c r="W33" s="1074"/>
      <c r="X33" s="1074"/>
      <c r="Y33" s="1074"/>
      <c r="Z33" s="1074"/>
      <c r="AA33" s="1074"/>
      <c r="AB33" s="1074"/>
      <c r="AC33" s="1074"/>
      <c r="AD33" s="1074"/>
      <c r="AE33" s="1074"/>
      <c r="AF33" s="1074"/>
      <c r="AG33" s="1074"/>
      <c r="AH33" s="1074"/>
      <c r="AI33" s="1074"/>
    </row>
    <row r="34" spans="1:37" ht="8.25" customHeight="1">
      <c r="A34" s="1062"/>
      <c r="B34" s="1072"/>
      <c r="C34" s="1072"/>
      <c r="D34" s="1072"/>
      <c r="E34" s="1072"/>
      <c r="F34" s="1072"/>
      <c r="G34" s="1072"/>
      <c r="H34" s="1072"/>
      <c r="I34" s="1072"/>
      <c r="J34" s="1072"/>
      <c r="K34" s="1072"/>
      <c r="L34" s="1072"/>
      <c r="M34" s="1072"/>
      <c r="N34" s="1072"/>
      <c r="O34" s="1072"/>
      <c r="P34" s="1072"/>
      <c r="Q34" s="1072"/>
      <c r="R34" s="1072"/>
      <c r="S34" s="1072"/>
      <c r="T34" s="1072"/>
      <c r="U34" s="1072"/>
      <c r="V34" s="1072"/>
      <c r="W34" s="1072"/>
      <c r="X34" s="1072"/>
      <c r="Y34" s="1072"/>
      <c r="Z34" s="1072"/>
      <c r="AA34" s="1072"/>
      <c r="AB34" s="1072"/>
      <c r="AC34" s="1072"/>
      <c r="AD34" s="1072"/>
      <c r="AE34" s="1072"/>
      <c r="AF34" s="1072"/>
      <c r="AG34" s="1072"/>
      <c r="AH34" s="1072"/>
      <c r="AI34" s="1072"/>
    </row>
    <row r="35" spans="1:37" ht="22.5" customHeight="1">
      <c r="A35" s="1068" t="s">
        <v>431</v>
      </c>
      <c r="B35" s="1068"/>
      <c r="C35" s="1068"/>
      <c r="D35" s="1068"/>
      <c r="E35" s="1068"/>
      <c r="F35" s="1068"/>
      <c r="G35" s="1075" t="s">
        <v>236</v>
      </c>
      <c r="H35" s="1075"/>
      <c r="I35" s="1075"/>
      <c r="J35" s="1075"/>
      <c r="K35" s="1075"/>
      <c r="L35" s="1075"/>
      <c r="M35" s="1075"/>
      <c r="N35" s="1075"/>
      <c r="O35" s="1075"/>
      <c r="P35" s="1075"/>
      <c r="Q35" s="1075"/>
      <c r="R35" s="1075"/>
      <c r="S35" s="1075"/>
      <c r="T35" s="1075"/>
      <c r="U35" s="1075"/>
      <c r="V35" s="1075"/>
      <c r="W35" s="1075"/>
      <c r="X35" s="1075"/>
      <c r="Y35" s="1075"/>
      <c r="Z35" s="1075"/>
      <c r="AA35" s="1075"/>
      <c r="AB35" s="1075"/>
      <c r="AC35" s="1075"/>
      <c r="AD35" s="1075"/>
      <c r="AE35" s="1075"/>
      <c r="AF35" s="1075"/>
      <c r="AG35" s="1075"/>
      <c r="AH35" s="1075"/>
      <c r="AI35" s="1075"/>
    </row>
    <row r="36" spans="1:37" ht="8.25" customHeight="1">
      <c r="A36" s="1062"/>
      <c r="B36" s="1072"/>
      <c r="C36" s="1072"/>
      <c r="D36" s="1072"/>
      <c r="E36" s="1072"/>
      <c r="F36" s="1072"/>
      <c r="G36" s="1072"/>
      <c r="H36" s="1072"/>
      <c r="I36" s="1072"/>
      <c r="J36" s="1072"/>
      <c r="K36" s="1072"/>
      <c r="L36" s="1072"/>
      <c r="M36" s="1072"/>
      <c r="N36" s="1072"/>
      <c r="O36" s="1072"/>
      <c r="P36" s="1072"/>
      <c r="Q36" s="1072"/>
      <c r="R36" s="1072"/>
      <c r="S36" s="1072"/>
      <c r="T36" s="1072"/>
      <c r="U36" s="1072"/>
      <c r="V36" s="1072"/>
      <c r="W36" s="1072"/>
      <c r="X36" s="1072"/>
      <c r="Y36" s="1072"/>
      <c r="Z36" s="1072"/>
      <c r="AA36" s="1072"/>
      <c r="AB36" s="1072"/>
      <c r="AC36" s="1072"/>
      <c r="AD36" s="1072"/>
      <c r="AE36" s="1072"/>
      <c r="AF36" s="1072"/>
      <c r="AG36" s="1072"/>
      <c r="AH36" s="1072"/>
      <c r="AI36" s="1072"/>
    </row>
    <row r="37" spans="1:37" ht="18.75" customHeight="1">
      <c r="A37" s="1069" t="s">
        <v>406</v>
      </c>
      <c r="B37" s="1069"/>
      <c r="C37" s="1069"/>
      <c r="D37" s="1069"/>
      <c r="E37" s="1069"/>
      <c r="F37" s="1069"/>
      <c r="G37" s="1069"/>
      <c r="H37" s="1069"/>
      <c r="I37" s="1069"/>
      <c r="J37" s="1069"/>
      <c r="K37" s="1069"/>
      <c r="L37" s="1069"/>
      <c r="M37" s="1069"/>
      <c r="N37" s="1069"/>
      <c r="O37" s="1069"/>
      <c r="P37" s="1069"/>
      <c r="Q37" s="1069"/>
      <c r="R37" s="1069"/>
      <c r="S37" s="1069"/>
      <c r="T37" s="1069"/>
      <c r="U37" s="1069"/>
      <c r="V37" s="1069"/>
      <c r="W37" s="1069"/>
      <c r="X37" s="1069"/>
      <c r="Y37" s="1069"/>
      <c r="Z37" s="1069"/>
      <c r="AA37" s="1069"/>
      <c r="AB37" s="1069"/>
      <c r="AC37" s="1069"/>
      <c r="AD37" s="1069"/>
      <c r="AE37" s="1069"/>
      <c r="AF37" s="1069"/>
      <c r="AG37" s="1069"/>
      <c r="AH37" s="1069"/>
      <c r="AI37" s="1069"/>
      <c r="AJ37" s="1069"/>
      <c r="AK37" s="1102"/>
    </row>
    <row r="38" spans="1:37" ht="18.75" customHeight="1">
      <c r="A38" s="1069"/>
      <c r="B38" s="1069"/>
      <c r="C38" s="1069"/>
      <c r="D38" s="1069"/>
      <c r="E38" s="1069"/>
      <c r="F38" s="1069"/>
      <c r="G38" s="1069"/>
      <c r="H38" s="1069"/>
      <c r="I38" s="1069"/>
      <c r="J38" s="1069"/>
      <c r="K38" s="1069"/>
      <c r="L38" s="1069"/>
      <c r="M38" s="1069"/>
      <c r="N38" s="1069"/>
      <c r="O38" s="1069"/>
      <c r="P38" s="1069"/>
      <c r="Q38" s="1069"/>
      <c r="R38" s="1069"/>
      <c r="S38" s="1069"/>
      <c r="T38" s="1069"/>
      <c r="U38" s="1069"/>
      <c r="V38" s="1069"/>
      <c r="W38" s="1069"/>
      <c r="X38" s="1069"/>
      <c r="Y38" s="1069"/>
      <c r="Z38" s="1069"/>
      <c r="AA38" s="1069"/>
      <c r="AB38" s="1069"/>
      <c r="AC38" s="1069"/>
      <c r="AD38" s="1069"/>
      <c r="AE38" s="1069"/>
      <c r="AF38" s="1069"/>
      <c r="AG38" s="1069"/>
      <c r="AH38" s="1069"/>
      <c r="AI38" s="1069"/>
      <c r="AJ38" s="1069"/>
      <c r="AK38" s="1102"/>
    </row>
    <row r="39" spans="1:37" ht="18.75" customHeight="1">
      <c r="A39" s="1069"/>
      <c r="B39" s="1069"/>
      <c r="C39" s="1069"/>
      <c r="D39" s="1069"/>
      <c r="E39" s="1069"/>
      <c r="F39" s="1069"/>
      <c r="G39" s="1069"/>
      <c r="H39" s="1069"/>
      <c r="I39" s="1069"/>
      <c r="J39" s="1069"/>
      <c r="K39" s="1069"/>
      <c r="L39" s="1069"/>
      <c r="M39" s="1069"/>
      <c r="N39" s="1069"/>
      <c r="O39" s="1069"/>
      <c r="P39" s="1069"/>
      <c r="Q39" s="1069"/>
      <c r="R39" s="1069"/>
      <c r="S39" s="1069"/>
      <c r="T39" s="1069"/>
      <c r="U39" s="1069"/>
      <c r="V39" s="1069"/>
      <c r="W39" s="1069"/>
      <c r="X39" s="1069"/>
      <c r="Y39" s="1069"/>
      <c r="Z39" s="1069"/>
      <c r="AA39" s="1069"/>
      <c r="AB39" s="1069"/>
      <c r="AC39" s="1069"/>
      <c r="AD39" s="1069"/>
      <c r="AE39" s="1069"/>
      <c r="AF39" s="1069"/>
      <c r="AG39" s="1069"/>
      <c r="AH39" s="1069"/>
      <c r="AI39" s="1069"/>
      <c r="AJ39" s="1069"/>
      <c r="AK39" s="1102"/>
    </row>
    <row r="40" spans="1:37" ht="18.75" customHeight="1">
      <c r="A40" s="1069"/>
      <c r="B40" s="1069"/>
      <c r="C40" s="1069"/>
      <c r="D40" s="1069"/>
      <c r="E40" s="1069"/>
      <c r="F40" s="1069"/>
      <c r="G40" s="1069"/>
      <c r="H40" s="1069"/>
      <c r="I40" s="1069"/>
      <c r="J40" s="1069"/>
      <c r="K40" s="1069"/>
      <c r="L40" s="1069"/>
      <c r="M40" s="1069"/>
      <c r="N40" s="1069"/>
      <c r="O40" s="1069"/>
      <c r="P40" s="1069"/>
      <c r="Q40" s="1069"/>
      <c r="R40" s="1069"/>
      <c r="S40" s="1069"/>
      <c r="T40" s="1069"/>
      <c r="U40" s="1069"/>
      <c r="V40" s="1069"/>
      <c r="W40" s="1069"/>
      <c r="X40" s="1069"/>
      <c r="Y40" s="1069"/>
      <c r="Z40" s="1069"/>
      <c r="AA40" s="1069"/>
      <c r="AB40" s="1069"/>
      <c r="AC40" s="1069"/>
      <c r="AD40" s="1069"/>
      <c r="AE40" s="1069"/>
      <c r="AF40" s="1069"/>
      <c r="AG40" s="1069"/>
      <c r="AH40" s="1069"/>
      <c r="AI40" s="1069"/>
      <c r="AJ40" s="1069"/>
      <c r="AK40" s="1102"/>
    </row>
    <row r="41" spans="1:37" ht="80.25" customHeight="1">
      <c r="A41" s="1069"/>
      <c r="B41" s="1069"/>
      <c r="C41" s="1069"/>
      <c r="D41" s="1069"/>
      <c r="E41" s="1069"/>
      <c r="F41" s="1069"/>
      <c r="G41" s="1069"/>
      <c r="H41" s="1069"/>
      <c r="I41" s="1069"/>
      <c r="J41" s="1069"/>
      <c r="K41" s="1069"/>
      <c r="L41" s="1069"/>
      <c r="M41" s="1069"/>
      <c r="N41" s="1069"/>
      <c r="O41" s="1069"/>
      <c r="P41" s="1069"/>
      <c r="Q41" s="1069"/>
      <c r="R41" s="1069"/>
      <c r="S41" s="1069"/>
      <c r="T41" s="1069"/>
      <c r="U41" s="1069"/>
      <c r="V41" s="1069"/>
      <c r="W41" s="1069"/>
      <c r="X41" s="1069"/>
      <c r="Y41" s="1069"/>
      <c r="Z41" s="1069"/>
      <c r="AA41" s="1069"/>
      <c r="AB41" s="1069"/>
      <c r="AC41" s="1069"/>
      <c r="AD41" s="1069"/>
      <c r="AE41" s="1069"/>
      <c r="AF41" s="1069"/>
      <c r="AG41" s="1069"/>
      <c r="AH41" s="1069"/>
      <c r="AI41" s="1069"/>
      <c r="AJ41" s="1069"/>
      <c r="AK41" s="1102"/>
    </row>
    <row r="42" spans="1:37" ht="15" customHeight="1">
      <c r="A42" s="1070" t="s">
        <v>823</v>
      </c>
      <c r="B42" s="1070"/>
      <c r="C42" s="1070"/>
      <c r="D42" s="1070"/>
      <c r="E42" s="1070"/>
      <c r="F42" s="1070"/>
      <c r="G42" s="1070"/>
      <c r="H42" s="1070"/>
      <c r="I42" s="1070"/>
      <c r="J42" s="1070"/>
      <c r="K42" s="1070"/>
      <c r="L42" s="1070"/>
      <c r="M42" s="1070"/>
      <c r="N42" s="1070"/>
      <c r="O42" s="1070"/>
      <c r="P42" s="1070"/>
      <c r="Q42" s="1070"/>
      <c r="R42" s="1070"/>
      <c r="S42" s="1070"/>
      <c r="T42" s="1070"/>
      <c r="U42" s="1070"/>
      <c r="V42" s="1070"/>
      <c r="W42" s="1070"/>
      <c r="X42" s="1070"/>
      <c r="Y42" s="1070"/>
      <c r="Z42" s="1070"/>
      <c r="AA42" s="1070"/>
      <c r="AB42" s="1070"/>
      <c r="AC42" s="1070"/>
      <c r="AD42" s="1070"/>
      <c r="AE42" s="1070"/>
      <c r="AF42" s="1070"/>
      <c r="AG42" s="1070"/>
      <c r="AH42" s="1070"/>
      <c r="AI42" s="1070"/>
      <c r="AJ42" s="1070"/>
      <c r="AK42" s="1102"/>
    </row>
    <row r="43" spans="1:37" ht="15" customHeight="1">
      <c r="A43" s="1070"/>
      <c r="B43" s="1070"/>
      <c r="C43" s="1070"/>
      <c r="D43" s="1070"/>
      <c r="E43" s="1070"/>
      <c r="F43" s="1070"/>
      <c r="G43" s="1070"/>
      <c r="H43" s="1070"/>
      <c r="I43" s="1070"/>
      <c r="J43" s="1070"/>
      <c r="K43" s="1070"/>
      <c r="L43" s="1070"/>
      <c r="M43" s="1070"/>
      <c r="N43" s="1070"/>
      <c r="O43" s="1070"/>
      <c r="P43" s="1070"/>
      <c r="Q43" s="1070"/>
      <c r="R43" s="1070"/>
      <c r="S43" s="1070"/>
      <c r="T43" s="1070"/>
      <c r="U43" s="1070"/>
      <c r="V43" s="1070"/>
      <c r="W43" s="1070"/>
      <c r="X43" s="1070"/>
      <c r="Y43" s="1070"/>
      <c r="Z43" s="1070"/>
      <c r="AA43" s="1070"/>
      <c r="AB43" s="1070"/>
      <c r="AC43" s="1070"/>
      <c r="AD43" s="1070"/>
      <c r="AE43" s="1070"/>
      <c r="AF43" s="1070"/>
      <c r="AG43" s="1070"/>
      <c r="AH43" s="1070"/>
      <c r="AI43" s="1070"/>
      <c r="AJ43" s="1070"/>
      <c r="AK43" s="1102"/>
    </row>
    <row r="44" spans="1:37" ht="15" customHeight="1">
      <c r="A44" s="1070"/>
      <c r="B44" s="1070"/>
      <c r="C44" s="1070"/>
      <c r="D44" s="1070"/>
      <c r="E44" s="1070"/>
      <c r="F44" s="1070"/>
      <c r="G44" s="1070"/>
      <c r="H44" s="1070"/>
      <c r="I44" s="1070"/>
      <c r="J44" s="1070"/>
      <c r="K44" s="1070"/>
      <c r="L44" s="1070"/>
      <c r="M44" s="1070"/>
      <c r="N44" s="1070"/>
      <c r="O44" s="1070"/>
      <c r="P44" s="1070"/>
      <c r="Q44" s="1070"/>
      <c r="R44" s="1070"/>
      <c r="S44" s="1070"/>
      <c r="T44" s="1070"/>
      <c r="U44" s="1070"/>
      <c r="V44" s="1070"/>
      <c r="W44" s="1070"/>
      <c r="X44" s="1070"/>
      <c r="Y44" s="1070"/>
      <c r="Z44" s="1070"/>
      <c r="AA44" s="1070"/>
      <c r="AB44" s="1070"/>
      <c r="AC44" s="1070"/>
      <c r="AD44" s="1070"/>
      <c r="AE44" s="1070"/>
      <c r="AF44" s="1070"/>
      <c r="AG44" s="1070"/>
      <c r="AH44" s="1070"/>
      <c r="AI44" s="1070"/>
      <c r="AJ44" s="1070"/>
      <c r="AK44" s="1102"/>
    </row>
    <row r="45" spans="1:37" ht="15" customHeight="1">
      <c r="A45" s="1070"/>
      <c r="B45" s="1070"/>
      <c r="C45" s="1070"/>
      <c r="D45" s="1070"/>
      <c r="E45" s="1070"/>
      <c r="F45" s="1070"/>
      <c r="G45" s="1070"/>
      <c r="H45" s="1070"/>
      <c r="I45" s="1070"/>
      <c r="J45" s="1070"/>
      <c r="K45" s="1070"/>
      <c r="L45" s="1070"/>
      <c r="M45" s="1070"/>
      <c r="N45" s="1070"/>
      <c r="O45" s="1070"/>
      <c r="P45" s="1070"/>
      <c r="Q45" s="1070"/>
      <c r="R45" s="1070"/>
      <c r="S45" s="1070"/>
      <c r="T45" s="1070"/>
      <c r="U45" s="1070"/>
      <c r="V45" s="1070"/>
      <c r="W45" s="1070"/>
      <c r="X45" s="1070"/>
      <c r="Y45" s="1070"/>
      <c r="Z45" s="1070"/>
      <c r="AA45" s="1070"/>
      <c r="AB45" s="1070"/>
      <c r="AC45" s="1070"/>
      <c r="AD45" s="1070"/>
      <c r="AE45" s="1070"/>
      <c r="AF45" s="1070"/>
      <c r="AG45" s="1070"/>
      <c r="AH45" s="1070"/>
      <c r="AI45" s="1070"/>
      <c r="AJ45" s="1070"/>
      <c r="AK45" s="1102"/>
    </row>
    <row r="46" spans="1:37" ht="37.5" customHeight="1">
      <c r="A46" s="1070"/>
      <c r="B46" s="1070"/>
      <c r="C46" s="1070"/>
      <c r="D46" s="1070"/>
      <c r="E46" s="1070"/>
      <c r="F46" s="1070"/>
      <c r="G46" s="1070"/>
      <c r="H46" s="1070"/>
      <c r="I46" s="1070"/>
      <c r="J46" s="1070"/>
      <c r="K46" s="1070"/>
      <c r="L46" s="1070"/>
      <c r="M46" s="1070"/>
      <c r="N46" s="1070"/>
      <c r="O46" s="1070"/>
      <c r="P46" s="1070"/>
      <c r="Q46" s="1070"/>
      <c r="R46" s="1070"/>
      <c r="S46" s="1070"/>
      <c r="T46" s="1070"/>
      <c r="U46" s="1070"/>
      <c r="V46" s="1070"/>
      <c r="W46" s="1070"/>
      <c r="X46" s="1070"/>
      <c r="Y46" s="1070"/>
      <c r="Z46" s="1070"/>
      <c r="AA46" s="1070"/>
      <c r="AB46" s="1070"/>
      <c r="AC46" s="1070"/>
      <c r="AD46" s="1070"/>
      <c r="AE46" s="1070"/>
      <c r="AF46" s="1070"/>
      <c r="AG46" s="1070"/>
      <c r="AH46" s="1070"/>
      <c r="AI46" s="1070"/>
      <c r="AJ46" s="1070"/>
      <c r="AK46" s="1102"/>
    </row>
    <row r="47" spans="1:37" s="1052" customFormat="1" ht="36.75" customHeight="1">
      <c r="A47" s="1070" t="s">
        <v>824</v>
      </c>
      <c r="B47" s="1070"/>
      <c r="C47" s="1070"/>
      <c r="D47" s="1070"/>
      <c r="E47" s="1070"/>
      <c r="F47" s="1070"/>
      <c r="G47" s="1070"/>
      <c r="H47" s="1070"/>
      <c r="I47" s="1070"/>
      <c r="J47" s="1070"/>
      <c r="K47" s="1070"/>
      <c r="L47" s="1070"/>
      <c r="M47" s="1070"/>
      <c r="N47" s="1070"/>
      <c r="O47" s="1070"/>
      <c r="P47" s="1070"/>
      <c r="Q47" s="1070"/>
      <c r="R47" s="1070"/>
      <c r="S47" s="1070"/>
      <c r="T47" s="1070"/>
      <c r="U47" s="1070"/>
      <c r="V47" s="1070"/>
      <c r="W47" s="1070"/>
      <c r="X47" s="1070"/>
      <c r="Y47" s="1070"/>
      <c r="Z47" s="1070"/>
      <c r="AA47" s="1070"/>
      <c r="AB47" s="1070"/>
      <c r="AC47" s="1070"/>
      <c r="AD47" s="1070"/>
      <c r="AE47" s="1070"/>
      <c r="AF47" s="1070"/>
      <c r="AG47" s="1070"/>
      <c r="AH47" s="1070"/>
      <c r="AI47" s="1070"/>
      <c r="AJ47" s="1070"/>
    </row>
    <row r="48" spans="1:37" s="1052" customFormat="1" ht="36" customHeight="1">
      <c r="A48" s="1070" t="s">
        <v>1117</v>
      </c>
      <c r="B48" s="1070"/>
      <c r="C48" s="1070"/>
      <c r="D48" s="1070"/>
      <c r="E48" s="1070"/>
      <c r="F48" s="1070"/>
      <c r="G48" s="1070"/>
      <c r="H48" s="1070"/>
      <c r="I48" s="1070"/>
      <c r="J48" s="1070"/>
      <c r="K48" s="1070"/>
      <c r="L48" s="1070"/>
      <c r="M48" s="1070"/>
      <c r="N48" s="1070"/>
      <c r="O48" s="1070"/>
      <c r="P48" s="1070"/>
      <c r="Q48" s="1070"/>
      <c r="R48" s="1070"/>
      <c r="S48" s="1070"/>
      <c r="T48" s="1070"/>
      <c r="U48" s="1070"/>
      <c r="V48" s="1070"/>
      <c r="W48" s="1070"/>
      <c r="X48" s="1070"/>
      <c r="Y48" s="1070"/>
      <c r="Z48" s="1070"/>
      <c r="AA48" s="1070"/>
      <c r="AB48" s="1070"/>
      <c r="AC48" s="1070"/>
      <c r="AD48" s="1070"/>
      <c r="AE48" s="1070"/>
      <c r="AF48" s="1070"/>
      <c r="AG48" s="1070"/>
      <c r="AH48" s="1070"/>
      <c r="AI48" s="1070"/>
      <c r="AJ48" s="1070"/>
    </row>
    <row r="49" spans="1:36" s="1052" customFormat="1" ht="21" customHeight="1">
      <c r="A49" s="1052" t="s">
        <v>674</v>
      </c>
      <c r="AJ49" s="1101"/>
    </row>
    <row r="50" spans="1:36" s="1052" customFormat="1" ht="21" customHeight="1">
      <c r="A50" s="1052" t="s">
        <v>674</v>
      </c>
      <c r="AJ50" s="1101"/>
    </row>
    <row r="51" spans="1:36" ht="14.25" customHeight="1"/>
  </sheetData>
  <protectedRanges>
    <protectedRange sqref="K7:X7 AF7:AI7 K6:AI6 K8:AI8" name="範囲1_2"/>
  </protectedRanges>
  <mergeCells count="90">
    <mergeCell ref="Z2:AI2"/>
    <mergeCell ref="A4:AI4"/>
    <mergeCell ref="A6:J6"/>
    <mergeCell ref="K6:AI6"/>
    <mergeCell ref="A7:J7"/>
    <mergeCell ref="K7:X7"/>
    <mergeCell ref="Y7:AE7"/>
    <mergeCell ref="AF7:AI7"/>
    <mergeCell ref="A8:J8"/>
    <mergeCell ref="K8:AI8"/>
    <mergeCell ref="A10:AI10"/>
    <mergeCell ref="A11:Q11"/>
    <mergeCell ref="R11:AA11"/>
    <mergeCell ref="AD11:AI11"/>
    <mergeCell ref="B12:Q12"/>
    <mergeCell ref="R12:AA12"/>
    <mergeCell ref="AD12:AI12"/>
    <mergeCell ref="A13:Q13"/>
    <mergeCell ref="R13:AA13"/>
    <mergeCell ref="AD13:AI13"/>
    <mergeCell ref="A14:J14"/>
    <mergeCell ref="K14:W14"/>
    <mergeCell ref="X14:AC14"/>
    <mergeCell ref="AD14:AI14"/>
    <mergeCell ref="B15:J15"/>
    <mergeCell ref="K15:W15"/>
    <mergeCell ref="X15:AC15"/>
    <mergeCell ref="AD15:AI15"/>
    <mergeCell ref="B16:J16"/>
    <mergeCell ref="K16:W16"/>
    <mergeCell ref="X16:AC16"/>
    <mergeCell ref="AD16:AI16"/>
    <mergeCell ref="B17:J17"/>
    <mergeCell ref="K17:W17"/>
    <mergeCell ref="X17:AC17"/>
    <mergeCell ref="AD17:AI17"/>
    <mergeCell ref="B18:J18"/>
    <mergeCell ref="K18:W18"/>
    <mergeCell ref="X18:AC18"/>
    <mergeCell ref="AD18:AI18"/>
    <mergeCell ref="B19:J19"/>
    <mergeCell ref="K19:W19"/>
    <mergeCell ref="X19:AC19"/>
    <mergeCell ref="AD19:AI19"/>
    <mergeCell ref="B20:J20"/>
    <mergeCell ref="K20:W20"/>
    <mergeCell ref="X20:AC20"/>
    <mergeCell ref="AD20:AI20"/>
    <mergeCell ref="B21:J21"/>
    <mergeCell ref="K21:W21"/>
    <mergeCell ref="X21:AC21"/>
    <mergeCell ref="AD21:AI21"/>
    <mergeCell ref="B22:J22"/>
    <mergeCell ref="K22:W22"/>
    <mergeCell ref="X22:AC22"/>
    <mergeCell ref="AD22:AI22"/>
    <mergeCell ref="B23:J23"/>
    <mergeCell ref="K23:W23"/>
    <mergeCell ref="X23:AC23"/>
    <mergeCell ref="AD23:AI23"/>
    <mergeCell ref="B24:J24"/>
    <mergeCell ref="K24:W24"/>
    <mergeCell ref="X24:AC24"/>
    <mergeCell ref="AD24:AI24"/>
    <mergeCell ref="A25:J25"/>
    <mergeCell ref="K25:O25"/>
    <mergeCell ref="P25:Q25"/>
    <mergeCell ref="R25:AC25"/>
    <mergeCell ref="AD25:AI25"/>
    <mergeCell ref="A27:AI27"/>
    <mergeCell ref="A28:Q28"/>
    <mergeCell ref="R28:AA28"/>
    <mergeCell ref="AD28:AI28"/>
    <mergeCell ref="A29:Q29"/>
    <mergeCell ref="R29:AA29"/>
    <mergeCell ref="AD29:AI29"/>
    <mergeCell ref="A30:Q30"/>
    <mergeCell ref="R30:AI30"/>
    <mergeCell ref="B31:Q31"/>
    <mergeCell ref="R31:AI31"/>
    <mergeCell ref="B32:Q32"/>
    <mergeCell ref="R32:AI32"/>
    <mergeCell ref="B33:Q33"/>
    <mergeCell ref="R33:AI33"/>
    <mergeCell ref="A35:F35"/>
    <mergeCell ref="G35:AI35"/>
    <mergeCell ref="A47:AJ47"/>
    <mergeCell ref="A48:AJ48"/>
    <mergeCell ref="A37:AJ41"/>
    <mergeCell ref="A42:AJ46"/>
  </mergeCells>
  <phoneticPr fontId="8"/>
  <pageMargins left="0.62992125984251968" right="0.62992125984251968" top="0.55118110236220474" bottom="0.31496062992125984" header="0.39370078740157483" footer="0.19685039370078741"/>
  <pageSetup paperSize="9" scale="81" fitToWidth="1" fitToHeight="1" orientation="portrait" usePrinterDefaults="1" cellComments="asDisplayed"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AL50"/>
  <sheetViews>
    <sheetView view="pageBreakPreview" topLeftCell="A40" zoomScaleSheetLayoutView="100" workbookViewId="0">
      <selection activeCell="A48" sqref="A48:AJ48"/>
    </sheetView>
  </sheetViews>
  <sheetFormatPr defaultColWidth="8.625" defaultRowHeight="14.25"/>
  <cols>
    <col min="1" max="22" width="2.625" style="176" customWidth="1"/>
    <col min="23" max="23" width="5.5" style="176" customWidth="1"/>
    <col min="24" max="24" width="4.375" style="176" customWidth="1"/>
    <col min="25" max="36" width="2.625" style="176" customWidth="1"/>
    <col min="37" max="37" width="2.5" style="176" customWidth="1"/>
    <col min="38" max="38" width="9" style="176" customWidth="1"/>
    <col min="39" max="39" width="2.5" style="176" customWidth="1"/>
    <col min="40" max="16384" width="8.625" style="176"/>
  </cols>
  <sheetData>
    <row r="1" spans="1:38" ht="20.100000000000001" customHeight="1">
      <c r="A1" s="176" t="s">
        <v>825</v>
      </c>
    </row>
    <row r="2" spans="1:38" ht="20.100000000000001" customHeight="1">
      <c r="Z2" s="1083" t="s">
        <v>796</v>
      </c>
      <c r="AA2" s="1083"/>
      <c r="AB2" s="1083"/>
      <c r="AC2" s="1083"/>
      <c r="AD2" s="1083"/>
      <c r="AE2" s="1083"/>
      <c r="AF2" s="1083"/>
      <c r="AG2" s="1083"/>
      <c r="AH2" s="1083"/>
      <c r="AI2" s="1083"/>
    </row>
    <row r="3" spans="1:38" ht="20.100000000000001" customHeight="1"/>
    <row r="4" spans="1:38" ht="20.100000000000001" customHeight="1">
      <c r="A4" s="1053" t="s">
        <v>826</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105"/>
    </row>
    <row r="5" spans="1:38" s="34" customFormat="1" ht="20.100000000000001" customHeight="1">
      <c r="A5" s="1054"/>
      <c r="B5" s="1054"/>
      <c r="C5" s="1054"/>
      <c r="D5" s="1054"/>
      <c r="E5" s="1054"/>
      <c r="F5" s="1054"/>
      <c r="G5" s="1054"/>
      <c r="H5" s="1051"/>
      <c r="I5" s="1051"/>
      <c r="J5" s="1051"/>
      <c r="K5" s="1051"/>
      <c r="L5" s="1051"/>
      <c r="M5" s="1051"/>
      <c r="N5" s="1051"/>
      <c r="O5" s="1051"/>
      <c r="P5" s="1051"/>
      <c r="Q5" s="1051"/>
      <c r="R5" s="1051"/>
      <c r="S5" s="1051"/>
      <c r="T5" s="1051"/>
      <c r="U5" s="1051"/>
      <c r="V5" s="1051"/>
      <c r="W5" s="1051"/>
      <c r="X5" s="1051"/>
      <c r="Y5" s="1051"/>
      <c r="Z5" s="1051"/>
      <c r="AA5" s="1051"/>
      <c r="AB5" s="1051"/>
      <c r="AC5" s="1051"/>
      <c r="AD5" s="1051"/>
      <c r="AE5" s="1051"/>
      <c r="AF5" s="1051"/>
      <c r="AG5" s="1051"/>
      <c r="AH5" s="1051"/>
      <c r="AI5" s="1051"/>
      <c r="AJ5" s="1051"/>
    </row>
    <row r="6" spans="1:38" s="34" customFormat="1" ht="29.25" customHeight="1">
      <c r="A6" s="1055" t="s">
        <v>40</v>
      </c>
      <c r="B6" s="1055"/>
      <c r="C6" s="1055"/>
      <c r="D6" s="1055"/>
      <c r="E6" s="1055"/>
      <c r="F6" s="1055"/>
      <c r="G6" s="1055"/>
      <c r="H6" s="1055"/>
      <c r="I6" s="1055"/>
      <c r="J6" s="1055"/>
      <c r="K6" s="1071"/>
      <c r="L6" s="1071"/>
      <c r="M6" s="1071"/>
      <c r="N6" s="1071"/>
      <c r="O6" s="1071"/>
      <c r="P6" s="1071"/>
      <c r="Q6" s="1071"/>
      <c r="R6" s="1071"/>
      <c r="S6" s="1071"/>
      <c r="T6" s="1071"/>
      <c r="U6" s="1071"/>
      <c r="V6" s="1071"/>
      <c r="W6" s="1071"/>
      <c r="X6" s="1071"/>
      <c r="Y6" s="1071"/>
      <c r="Z6" s="1071"/>
      <c r="AA6" s="1071"/>
      <c r="AB6" s="1071"/>
      <c r="AC6" s="1071"/>
      <c r="AD6" s="1071"/>
      <c r="AE6" s="1071"/>
      <c r="AF6" s="1071"/>
      <c r="AG6" s="1071"/>
      <c r="AH6" s="1071"/>
      <c r="AI6" s="1071"/>
      <c r="AJ6" s="1051"/>
    </row>
    <row r="7" spans="1:38" s="34" customFormat="1" ht="31.5" customHeight="1">
      <c r="A7" s="1055" t="s">
        <v>24</v>
      </c>
      <c r="B7" s="1055"/>
      <c r="C7" s="1055"/>
      <c r="D7" s="1055"/>
      <c r="E7" s="1055"/>
      <c r="F7" s="1055"/>
      <c r="G7" s="1055"/>
      <c r="H7" s="1055"/>
      <c r="I7" s="1055"/>
      <c r="J7" s="1055"/>
      <c r="K7" s="1076"/>
      <c r="L7" s="1076"/>
      <c r="M7" s="1076"/>
      <c r="N7" s="1076"/>
      <c r="O7" s="1076"/>
      <c r="P7" s="1076"/>
      <c r="Q7" s="1076"/>
      <c r="R7" s="1076"/>
      <c r="S7" s="1076"/>
      <c r="T7" s="1076"/>
      <c r="U7" s="1076"/>
      <c r="V7" s="1076"/>
      <c r="W7" s="1076"/>
      <c r="X7" s="1076"/>
      <c r="Y7" s="1061" t="s">
        <v>798</v>
      </c>
      <c r="Z7" s="1061"/>
      <c r="AA7" s="1061"/>
      <c r="AB7" s="1061"/>
      <c r="AC7" s="1061"/>
      <c r="AD7" s="1061"/>
      <c r="AE7" s="1061"/>
      <c r="AF7" s="1097" t="s">
        <v>827</v>
      </c>
      <c r="AG7" s="1097"/>
      <c r="AH7" s="1097"/>
      <c r="AI7" s="1097"/>
      <c r="AJ7" s="1051"/>
    </row>
    <row r="8" spans="1:38" s="34" customFormat="1" ht="29.25" customHeight="1">
      <c r="A8" s="1056" t="s">
        <v>799</v>
      </c>
      <c r="B8" s="1056"/>
      <c r="C8" s="1056"/>
      <c r="D8" s="1056"/>
      <c r="E8" s="1056"/>
      <c r="F8" s="1056"/>
      <c r="G8" s="1056"/>
      <c r="H8" s="1056"/>
      <c r="I8" s="1056"/>
      <c r="J8" s="1056"/>
      <c r="K8" s="1071" t="s">
        <v>800</v>
      </c>
      <c r="L8" s="1071"/>
      <c r="M8" s="1071"/>
      <c r="N8" s="1071"/>
      <c r="O8" s="1071"/>
      <c r="P8" s="1071"/>
      <c r="Q8" s="1071"/>
      <c r="R8" s="1071"/>
      <c r="S8" s="1071"/>
      <c r="T8" s="1071"/>
      <c r="U8" s="1071"/>
      <c r="V8" s="1071"/>
      <c r="W8" s="1071"/>
      <c r="X8" s="1071"/>
      <c r="Y8" s="1071"/>
      <c r="Z8" s="1071"/>
      <c r="AA8" s="1071"/>
      <c r="AB8" s="1071"/>
      <c r="AC8" s="1071"/>
      <c r="AD8" s="1071"/>
      <c r="AE8" s="1071"/>
      <c r="AF8" s="1071"/>
      <c r="AG8" s="1071"/>
      <c r="AH8" s="1071"/>
      <c r="AI8" s="1071"/>
      <c r="AJ8" s="1051"/>
    </row>
    <row r="9" spans="1:38" ht="9.75" customHeight="1">
      <c r="A9" s="1105"/>
      <c r="B9" s="1105"/>
      <c r="C9" s="1105"/>
      <c r="D9" s="1105"/>
      <c r="E9" s="1105"/>
      <c r="F9" s="1105"/>
      <c r="G9" s="1105"/>
      <c r="H9" s="1105"/>
      <c r="I9" s="1105"/>
      <c r="J9" s="1105"/>
      <c r="K9" s="1105"/>
      <c r="L9" s="1105"/>
      <c r="M9" s="1105"/>
      <c r="N9" s="1105"/>
      <c r="O9" s="1105"/>
      <c r="P9" s="1105"/>
      <c r="Q9" s="1105"/>
      <c r="R9" s="1105"/>
      <c r="S9" s="1105"/>
      <c r="T9" s="1105"/>
      <c r="U9" s="1105"/>
      <c r="V9" s="1105"/>
      <c r="W9" s="1105"/>
      <c r="X9" s="1105"/>
      <c r="Y9" s="1105"/>
      <c r="Z9" s="1105"/>
      <c r="AA9" s="1105"/>
      <c r="AB9" s="1105"/>
      <c r="AC9" s="1105"/>
      <c r="AD9" s="1105"/>
      <c r="AE9" s="1105"/>
      <c r="AF9" s="1105"/>
      <c r="AG9" s="1105"/>
      <c r="AH9" s="1105"/>
      <c r="AI9" s="1105"/>
      <c r="AJ9" s="1105"/>
    </row>
    <row r="10" spans="1:38" ht="21" customHeight="1">
      <c r="A10" s="1057" t="s">
        <v>802</v>
      </c>
      <c r="B10" s="1057"/>
      <c r="C10" s="1057"/>
      <c r="D10" s="1057"/>
      <c r="E10" s="1057"/>
      <c r="F10" s="1057"/>
      <c r="G10" s="1057"/>
      <c r="H10" s="1057"/>
      <c r="I10" s="1057"/>
      <c r="J10" s="1057"/>
      <c r="K10" s="1057"/>
      <c r="L10" s="1057"/>
      <c r="M10" s="1057"/>
      <c r="N10" s="1057"/>
      <c r="O10" s="1057"/>
      <c r="P10" s="1057"/>
      <c r="Q10" s="1057"/>
      <c r="R10" s="1057"/>
      <c r="S10" s="1057"/>
      <c r="T10" s="1057"/>
      <c r="U10" s="1057"/>
      <c r="V10" s="1057"/>
      <c r="W10" s="1057"/>
      <c r="X10" s="1057"/>
      <c r="Y10" s="1057"/>
      <c r="Z10" s="1057"/>
      <c r="AA10" s="1057"/>
      <c r="AB10" s="1057"/>
      <c r="AC10" s="1057"/>
      <c r="AD10" s="1057"/>
      <c r="AE10" s="1057"/>
      <c r="AF10" s="1057"/>
      <c r="AG10" s="1057"/>
      <c r="AH10" s="1057"/>
      <c r="AI10" s="1057"/>
      <c r="AJ10" s="1105"/>
    </row>
    <row r="11" spans="1:38" ht="21" customHeight="1">
      <c r="A11" s="1058" t="s">
        <v>275</v>
      </c>
      <c r="B11" s="1055"/>
      <c r="C11" s="1055"/>
      <c r="D11" s="1055"/>
      <c r="E11" s="1055"/>
      <c r="F11" s="1055"/>
      <c r="G11" s="1055"/>
      <c r="H11" s="1055"/>
      <c r="I11" s="1055"/>
      <c r="J11" s="1055"/>
      <c r="K11" s="1055"/>
      <c r="L11" s="1055"/>
      <c r="M11" s="1055"/>
      <c r="N11" s="1055"/>
      <c r="O11" s="1055"/>
      <c r="P11" s="1055"/>
      <c r="Q11" s="1055"/>
      <c r="R11" s="1077"/>
      <c r="S11" s="1081"/>
      <c r="T11" s="1081"/>
      <c r="U11" s="1081"/>
      <c r="V11" s="1081"/>
      <c r="W11" s="1081"/>
      <c r="X11" s="1081"/>
      <c r="Y11" s="1081"/>
      <c r="Z11" s="1081"/>
      <c r="AA11" s="1081"/>
      <c r="AB11" s="1084" t="s">
        <v>35</v>
      </c>
      <c r="AC11" s="1088"/>
      <c r="AD11" s="1090"/>
      <c r="AE11" s="1090"/>
      <c r="AF11" s="1090"/>
      <c r="AG11" s="1090"/>
      <c r="AH11" s="1090"/>
      <c r="AI11" s="1090"/>
      <c r="AJ11" s="1105"/>
      <c r="AL11" s="1129"/>
    </row>
    <row r="12" spans="1:38" ht="21" customHeight="1">
      <c r="A12" s="1106"/>
      <c r="B12" s="1109" t="s">
        <v>54</v>
      </c>
      <c r="C12" s="1109"/>
      <c r="D12" s="1109"/>
      <c r="E12" s="1109"/>
      <c r="F12" s="1109"/>
      <c r="G12" s="1109"/>
      <c r="H12" s="1109"/>
      <c r="I12" s="1109"/>
      <c r="J12" s="1109"/>
      <c r="K12" s="1109"/>
      <c r="L12" s="1109"/>
      <c r="M12" s="1109"/>
      <c r="N12" s="1109"/>
      <c r="O12" s="1109"/>
      <c r="P12" s="1109"/>
      <c r="Q12" s="1109"/>
      <c r="R12" s="1111">
        <f>ROUNDUP(R11*30%,1)</f>
        <v>0</v>
      </c>
      <c r="S12" s="1114"/>
      <c r="T12" s="1114"/>
      <c r="U12" s="1114"/>
      <c r="V12" s="1114"/>
      <c r="W12" s="1114"/>
      <c r="X12" s="1114"/>
      <c r="Y12" s="1114"/>
      <c r="Z12" s="1114"/>
      <c r="AA12" s="1114"/>
      <c r="AB12" s="1117" t="s">
        <v>35</v>
      </c>
      <c r="AC12" s="1121"/>
      <c r="AD12" s="1125"/>
      <c r="AE12" s="1125"/>
      <c r="AF12" s="1125"/>
      <c r="AG12" s="1125"/>
      <c r="AH12" s="1125"/>
      <c r="AI12" s="1125"/>
      <c r="AJ12" s="1105"/>
    </row>
    <row r="13" spans="1:38" ht="21" customHeight="1">
      <c r="A13" s="1107" t="s">
        <v>643</v>
      </c>
      <c r="B13" s="1107"/>
      <c r="C13" s="1107"/>
      <c r="D13" s="1107"/>
      <c r="E13" s="1107"/>
      <c r="F13" s="1107"/>
      <c r="G13" s="1107"/>
      <c r="H13" s="1107"/>
      <c r="I13" s="1107"/>
      <c r="J13" s="1107"/>
      <c r="K13" s="1107"/>
      <c r="L13" s="1107"/>
      <c r="M13" s="1107"/>
      <c r="N13" s="1107"/>
      <c r="O13" s="1107"/>
      <c r="P13" s="1107"/>
      <c r="Q13" s="1107"/>
      <c r="R13" s="1112" t="e">
        <f>ROUNDUP(AD25/K25,1)</f>
        <v>#DIV/0!</v>
      </c>
      <c r="S13" s="1115"/>
      <c r="T13" s="1115"/>
      <c r="U13" s="1115"/>
      <c r="V13" s="1115"/>
      <c r="W13" s="1115"/>
      <c r="X13" s="1115"/>
      <c r="Y13" s="1115"/>
      <c r="Z13" s="1115"/>
      <c r="AA13" s="1115"/>
      <c r="AB13" s="1118" t="s">
        <v>35</v>
      </c>
      <c r="AC13" s="1122"/>
      <c r="AD13" s="1126" t="s">
        <v>807</v>
      </c>
      <c r="AE13" s="1126"/>
      <c r="AF13" s="1126"/>
      <c r="AG13" s="1126"/>
      <c r="AH13" s="1126"/>
      <c r="AI13" s="1126"/>
      <c r="AJ13" s="1105"/>
    </row>
    <row r="14" spans="1:38" ht="21" customHeight="1">
      <c r="A14" s="1055" t="s">
        <v>808</v>
      </c>
      <c r="B14" s="1055"/>
      <c r="C14" s="1055"/>
      <c r="D14" s="1055"/>
      <c r="E14" s="1055"/>
      <c r="F14" s="1055"/>
      <c r="G14" s="1055"/>
      <c r="H14" s="1055"/>
      <c r="I14" s="1055"/>
      <c r="J14" s="1055"/>
      <c r="K14" s="1055" t="s">
        <v>809</v>
      </c>
      <c r="L14" s="1055"/>
      <c r="M14" s="1055"/>
      <c r="N14" s="1055"/>
      <c r="O14" s="1055"/>
      <c r="P14" s="1055"/>
      <c r="Q14" s="1055"/>
      <c r="R14" s="1055"/>
      <c r="S14" s="1055"/>
      <c r="T14" s="1055"/>
      <c r="U14" s="1055"/>
      <c r="V14" s="1055"/>
      <c r="W14" s="1055"/>
      <c r="X14" s="1055" t="s">
        <v>811</v>
      </c>
      <c r="Y14" s="1055"/>
      <c r="Z14" s="1055"/>
      <c r="AA14" s="1055"/>
      <c r="AB14" s="1055"/>
      <c r="AC14" s="1055"/>
      <c r="AD14" s="1055" t="s">
        <v>669</v>
      </c>
      <c r="AE14" s="1055"/>
      <c r="AF14" s="1055"/>
      <c r="AG14" s="1055"/>
      <c r="AH14" s="1055"/>
      <c r="AI14" s="1055"/>
      <c r="AJ14" s="1105"/>
    </row>
    <row r="15" spans="1:38" ht="21" customHeight="1">
      <c r="A15" s="1060">
        <v>1</v>
      </c>
      <c r="B15" s="1071"/>
      <c r="C15" s="1071"/>
      <c r="D15" s="1071"/>
      <c r="E15" s="1071"/>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1"/>
      <c r="AC15" s="1071"/>
      <c r="AD15" s="1071"/>
      <c r="AE15" s="1071"/>
      <c r="AF15" s="1071"/>
      <c r="AG15" s="1071"/>
      <c r="AH15" s="1071"/>
      <c r="AI15" s="1071"/>
      <c r="AJ15" s="1105"/>
    </row>
    <row r="16" spans="1:38" ht="21" customHeight="1">
      <c r="A16" s="1060">
        <v>2</v>
      </c>
      <c r="B16" s="107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071"/>
      <c r="Y16" s="1071"/>
      <c r="Z16" s="1071"/>
      <c r="AA16" s="1071"/>
      <c r="AB16" s="1071"/>
      <c r="AC16" s="1071"/>
      <c r="AD16" s="1071"/>
      <c r="AE16" s="1071"/>
      <c r="AF16" s="1071"/>
      <c r="AG16" s="1071"/>
      <c r="AH16" s="1071"/>
      <c r="AI16" s="1071"/>
      <c r="AJ16" s="1105"/>
    </row>
    <row r="17" spans="1:36" ht="21" customHeight="1">
      <c r="A17" s="1060">
        <v>3</v>
      </c>
      <c r="B17" s="1071"/>
      <c r="C17" s="1071"/>
      <c r="D17" s="1071"/>
      <c r="E17" s="1071"/>
      <c r="F17" s="1071"/>
      <c r="G17" s="1071"/>
      <c r="H17" s="1071"/>
      <c r="I17" s="1071"/>
      <c r="J17" s="1071"/>
      <c r="K17" s="1071"/>
      <c r="L17" s="1071"/>
      <c r="M17" s="1071"/>
      <c r="N17" s="1071"/>
      <c r="O17" s="1071"/>
      <c r="P17" s="1071"/>
      <c r="Q17" s="1071"/>
      <c r="R17" s="1071"/>
      <c r="S17" s="1071"/>
      <c r="T17" s="1071"/>
      <c r="U17" s="1071"/>
      <c r="V17" s="1071"/>
      <c r="W17" s="1071"/>
      <c r="X17" s="1071"/>
      <c r="Y17" s="1071"/>
      <c r="Z17" s="1071"/>
      <c r="AA17" s="1071"/>
      <c r="AB17" s="1071"/>
      <c r="AC17" s="1071"/>
      <c r="AD17" s="1071"/>
      <c r="AE17" s="1071"/>
      <c r="AF17" s="1071"/>
      <c r="AG17" s="1071"/>
      <c r="AH17" s="1071"/>
      <c r="AI17" s="1071"/>
      <c r="AJ17" s="1105"/>
    </row>
    <row r="18" spans="1:36" ht="21" customHeight="1">
      <c r="A18" s="1060">
        <v>4</v>
      </c>
      <c r="B18" s="1071"/>
      <c r="C18" s="1071"/>
      <c r="D18" s="1071"/>
      <c r="E18" s="1071"/>
      <c r="F18" s="1071"/>
      <c r="G18" s="1071"/>
      <c r="H18" s="1071"/>
      <c r="I18" s="1071"/>
      <c r="J18" s="1071"/>
      <c r="K18" s="1071"/>
      <c r="L18" s="1071"/>
      <c r="M18" s="1071"/>
      <c r="N18" s="1071"/>
      <c r="O18" s="1071"/>
      <c r="P18" s="1071"/>
      <c r="Q18" s="1071"/>
      <c r="R18" s="1071"/>
      <c r="S18" s="1071"/>
      <c r="T18" s="1071"/>
      <c r="U18" s="1071"/>
      <c r="V18" s="1071"/>
      <c r="W18" s="1071"/>
      <c r="X18" s="1071"/>
      <c r="Y18" s="1071"/>
      <c r="Z18" s="1071"/>
      <c r="AA18" s="1071"/>
      <c r="AB18" s="1071"/>
      <c r="AC18" s="1071"/>
      <c r="AD18" s="1071"/>
      <c r="AE18" s="1071"/>
      <c r="AF18" s="1071"/>
      <c r="AG18" s="1071"/>
      <c r="AH18" s="1071"/>
      <c r="AI18" s="1071"/>
      <c r="AJ18" s="1105"/>
    </row>
    <row r="19" spans="1:36" ht="21" customHeight="1">
      <c r="A19" s="1060">
        <v>5</v>
      </c>
      <c r="B19" s="1071"/>
      <c r="C19" s="1071"/>
      <c r="D19" s="1071"/>
      <c r="E19" s="1071"/>
      <c r="F19" s="1071"/>
      <c r="G19" s="1071"/>
      <c r="H19" s="1071"/>
      <c r="I19" s="1071"/>
      <c r="J19" s="1071"/>
      <c r="K19" s="1071"/>
      <c r="L19" s="1071"/>
      <c r="M19" s="1071"/>
      <c r="N19" s="1071"/>
      <c r="O19" s="1071"/>
      <c r="P19" s="1071"/>
      <c r="Q19" s="1071"/>
      <c r="R19" s="1071"/>
      <c r="S19" s="1071"/>
      <c r="T19" s="1071"/>
      <c r="U19" s="1071"/>
      <c r="V19" s="1071"/>
      <c r="W19" s="1071"/>
      <c r="X19" s="1071"/>
      <c r="Y19" s="1071"/>
      <c r="Z19" s="1071"/>
      <c r="AA19" s="1071"/>
      <c r="AB19" s="1071"/>
      <c r="AC19" s="1071"/>
      <c r="AD19" s="1071"/>
      <c r="AE19" s="1071"/>
      <c r="AF19" s="1071"/>
      <c r="AG19" s="1071"/>
      <c r="AH19" s="1071"/>
      <c r="AI19" s="1071"/>
      <c r="AJ19" s="1105"/>
    </row>
    <row r="20" spans="1:36" ht="21" customHeight="1">
      <c r="A20" s="1060">
        <v>6</v>
      </c>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1071"/>
      <c r="X20" s="1071"/>
      <c r="Y20" s="1071"/>
      <c r="Z20" s="1071"/>
      <c r="AA20" s="1071"/>
      <c r="AB20" s="1071"/>
      <c r="AC20" s="1071"/>
      <c r="AD20" s="1071"/>
      <c r="AE20" s="1071"/>
      <c r="AF20" s="1071"/>
      <c r="AG20" s="1071"/>
      <c r="AH20" s="1071"/>
      <c r="AI20" s="1071"/>
      <c r="AJ20" s="1105"/>
    </row>
    <row r="21" spans="1:36" ht="21" customHeight="1">
      <c r="A21" s="1060">
        <v>7</v>
      </c>
      <c r="B21" s="1071"/>
      <c r="C21" s="1071"/>
      <c r="D21" s="1071"/>
      <c r="E21" s="1071"/>
      <c r="F21" s="1071"/>
      <c r="G21" s="1071"/>
      <c r="H21" s="1071"/>
      <c r="I21" s="1071"/>
      <c r="J21" s="1071"/>
      <c r="K21" s="1071"/>
      <c r="L21" s="1071"/>
      <c r="M21" s="1071"/>
      <c r="N21" s="1071"/>
      <c r="O21" s="1071"/>
      <c r="P21" s="1071"/>
      <c r="Q21" s="1071"/>
      <c r="R21" s="1071"/>
      <c r="S21" s="1071"/>
      <c r="T21" s="1071"/>
      <c r="U21" s="1071"/>
      <c r="V21" s="1071"/>
      <c r="W21" s="1071"/>
      <c r="X21" s="1071"/>
      <c r="Y21" s="1071"/>
      <c r="Z21" s="1071"/>
      <c r="AA21" s="1071"/>
      <c r="AB21" s="1071"/>
      <c r="AC21" s="1071"/>
      <c r="AD21" s="1071"/>
      <c r="AE21" s="1071"/>
      <c r="AF21" s="1071"/>
      <c r="AG21" s="1071"/>
      <c r="AH21" s="1071"/>
      <c r="AI21" s="1071"/>
      <c r="AJ21" s="1105"/>
    </row>
    <row r="22" spans="1:36" ht="21" customHeight="1">
      <c r="A22" s="1060">
        <v>8</v>
      </c>
      <c r="B22" s="1071"/>
      <c r="C22" s="1071"/>
      <c r="D22" s="1071"/>
      <c r="E22" s="1071"/>
      <c r="F22" s="1071"/>
      <c r="G22" s="1071"/>
      <c r="H22" s="1071"/>
      <c r="I22" s="1071"/>
      <c r="J22" s="1071"/>
      <c r="K22" s="1071"/>
      <c r="L22" s="1071"/>
      <c r="M22" s="1071"/>
      <c r="N22" s="1071"/>
      <c r="O22" s="1071"/>
      <c r="P22" s="1071"/>
      <c r="Q22" s="1071"/>
      <c r="R22" s="1071"/>
      <c r="S22" s="1071"/>
      <c r="T22" s="1071"/>
      <c r="U22" s="1071"/>
      <c r="V22" s="1071"/>
      <c r="W22" s="1071"/>
      <c r="X22" s="1071"/>
      <c r="Y22" s="1071"/>
      <c r="Z22" s="1071"/>
      <c r="AA22" s="1071"/>
      <c r="AB22" s="1071"/>
      <c r="AC22" s="1071"/>
      <c r="AD22" s="1071"/>
      <c r="AE22" s="1071"/>
      <c r="AF22" s="1071"/>
      <c r="AG22" s="1071"/>
      <c r="AH22" s="1071"/>
      <c r="AI22" s="1071"/>
      <c r="AJ22" s="1105"/>
    </row>
    <row r="23" spans="1:36" ht="21" customHeight="1">
      <c r="A23" s="1060">
        <v>9</v>
      </c>
      <c r="B23" s="1071"/>
      <c r="C23" s="1071"/>
      <c r="D23" s="1071"/>
      <c r="E23" s="1071"/>
      <c r="F23" s="1071"/>
      <c r="G23" s="1071"/>
      <c r="H23" s="1071"/>
      <c r="I23" s="1071"/>
      <c r="J23" s="1071"/>
      <c r="K23" s="1071"/>
      <c r="L23" s="1071"/>
      <c r="M23" s="1071"/>
      <c r="N23" s="1071"/>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105"/>
    </row>
    <row r="24" spans="1:36" ht="21" customHeight="1">
      <c r="A24" s="1060">
        <v>10</v>
      </c>
      <c r="B24" s="1071"/>
      <c r="C24" s="1071"/>
      <c r="D24" s="1071"/>
      <c r="E24" s="1071"/>
      <c r="F24" s="1071"/>
      <c r="G24" s="1071"/>
      <c r="H24" s="1071"/>
      <c r="I24" s="1071"/>
      <c r="J24" s="1071"/>
      <c r="K24" s="1071"/>
      <c r="L24" s="1071"/>
      <c r="M24" s="1071"/>
      <c r="N24" s="1071"/>
      <c r="O24" s="1071"/>
      <c r="P24" s="1071"/>
      <c r="Q24" s="1071"/>
      <c r="R24" s="1071"/>
      <c r="S24" s="1071"/>
      <c r="T24" s="1071"/>
      <c r="U24" s="1071"/>
      <c r="V24" s="1071"/>
      <c r="W24" s="1071"/>
      <c r="X24" s="1071"/>
      <c r="Y24" s="1071"/>
      <c r="Z24" s="1071"/>
      <c r="AA24" s="1071"/>
      <c r="AB24" s="1071"/>
      <c r="AC24" s="1071"/>
      <c r="AD24" s="1071"/>
      <c r="AE24" s="1071"/>
      <c r="AF24" s="1071"/>
      <c r="AG24" s="1071"/>
      <c r="AH24" s="1071"/>
      <c r="AI24" s="1071"/>
      <c r="AJ24" s="1105"/>
    </row>
    <row r="25" spans="1:36" ht="21" customHeight="1">
      <c r="A25" s="1061" t="s">
        <v>631</v>
      </c>
      <c r="B25" s="1061"/>
      <c r="C25" s="1061"/>
      <c r="D25" s="1061"/>
      <c r="E25" s="1061"/>
      <c r="F25" s="1061"/>
      <c r="G25" s="1061"/>
      <c r="H25" s="1061"/>
      <c r="I25" s="1061"/>
      <c r="J25" s="1061"/>
      <c r="K25" s="1071"/>
      <c r="L25" s="1071"/>
      <c r="M25" s="1071"/>
      <c r="N25" s="1071"/>
      <c r="O25" s="1071"/>
      <c r="P25" s="1055" t="s">
        <v>814</v>
      </c>
      <c r="Q25" s="1055"/>
      <c r="R25" s="1055" t="s">
        <v>271</v>
      </c>
      <c r="S25" s="1055"/>
      <c r="T25" s="1055"/>
      <c r="U25" s="1055"/>
      <c r="V25" s="1055"/>
      <c r="W25" s="1055"/>
      <c r="X25" s="1055"/>
      <c r="Y25" s="1055"/>
      <c r="Z25" s="1055"/>
      <c r="AA25" s="1055"/>
      <c r="AB25" s="1055"/>
      <c r="AC25" s="1055"/>
      <c r="AD25" s="1092">
        <f>SUM(AD15:AI24)</f>
        <v>0</v>
      </c>
      <c r="AE25" s="1092"/>
      <c r="AF25" s="1092"/>
      <c r="AG25" s="1092"/>
      <c r="AH25" s="1092"/>
      <c r="AI25" s="1092"/>
      <c r="AJ25" s="1105"/>
    </row>
    <row r="26" spans="1:36" ht="9" customHeight="1">
      <c r="A26" s="1062"/>
      <c r="B26" s="1072"/>
      <c r="C26" s="1072"/>
      <c r="D26" s="1072"/>
      <c r="E26" s="1072"/>
      <c r="F26" s="1072"/>
      <c r="G26" s="1072"/>
      <c r="H26" s="1072"/>
      <c r="I26" s="1072"/>
      <c r="J26" s="1072"/>
      <c r="K26" s="1072"/>
      <c r="L26" s="1072"/>
      <c r="M26" s="1072"/>
      <c r="N26" s="1072"/>
      <c r="O26" s="1072"/>
      <c r="P26" s="1072"/>
      <c r="Q26" s="1072"/>
      <c r="R26" s="1072"/>
      <c r="S26" s="1072"/>
      <c r="T26" s="1072"/>
      <c r="U26" s="1072"/>
      <c r="V26" s="1072"/>
      <c r="W26" s="1072"/>
      <c r="X26" s="1072"/>
      <c r="Y26" s="1072"/>
      <c r="Z26" s="1072"/>
      <c r="AA26" s="1072"/>
      <c r="AB26" s="1072"/>
      <c r="AC26" s="1072"/>
      <c r="AD26" s="1072"/>
      <c r="AE26" s="1072"/>
      <c r="AF26" s="1072"/>
      <c r="AG26" s="1072"/>
      <c r="AH26" s="1072"/>
      <c r="AI26" s="1072"/>
      <c r="AJ26" s="1105"/>
    </row>
    <row r="27" spans="1:36" ht="21" customHeight="1">
      <c r="A27" s="1057" t="s">
        <v>817</v>
      </c>
      <c r="B27" s="1057"/>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7"/>
      <c r="AE27" s="1057"/>
      <c r="AF27" s="1057"/>
      <c r="AG27" s="1057"/>
      <c r="AH27" s="1057"/>
      <c r="AI27" s="1057"/>
      <c r="AJ27" s="1105"/>
    </row>
    <row r="28" spans="1:36" ht="21" customHeight="1">
      <c r="A28" s="1058" t="s">
        <v>828</v>
      </c>
      <c r="B28" s="1058"/>
      <c r="C28" s="1058"/>
      <c r="D28" s="1058"/>
      <c r="E28" s="1058"/>
      <c r="F28" s="1058"/>
      <c r="G28" s="1058"/>
      <c r="H28" s="1058"/>
      <c r="I28" s="1058"/>
      <c r="J28" s="1058"/>
      <c r="K28" s="1058"/>
      <c r="L28" s="1058"/>
      <c r="M28" s="1058"/>
      <c r="N28" s="1058"/>
      <c r="O28" s="1058"/>
      <c r="P28" s="1058"/>
      <c r="Q28" s="1058"/>
      <c r="R28" s="1111">
        <f>ROUNDUP(R11/50,1)</f>
        <v>0</v>
      </c>
      <c r="S28" s="1114"/>
      <c r="T28" s="1114"/>
      <c r="U28" s="1114"/>
      <c r="V28" s="1114"/>
      <c r="W28" s="1114"/>
      <c r="X28" s="1114"/>
      <c r="Y28" s="1114"/>
      <c r="Z28" s="1114"/>
      <c r="AA28" s="1114"/>
      <c r="AB28" s="1119" t="s">
        <v>35</v>
      </c>
      <c r="AC28" s="1123"/>
      <c r="AD28" s="1125"/>
      <c r="AE28" s="1125"/>
      <c r="AF28" s="1125"/>
      <c r="AG28" s="1125"/>
      <c r="AH28" s="1125"/>
      <c r="AI28" s="1125"/>
      <c r="AJ28" s="1105"/>
    </row>
    <row r="29" spans="1:36" ht="21" customHeight="1">
      <c r="A29" s="1107" t="s">
        <v>314</v>
      </c>
      <c r="B29" s="1107"/>
      <c r="C29" s="1107"/>
      <c r="D29" s="1107"/>
      <c r="E29" s="1107"/>
      <c r="F29" s="1107"/>
      <c r="G29" s="1107"/>
      <c r="H29" s="1107"/>
      <c r="I29" s="1107"/>
      <c r="J29" s="1107"/>
      <c r="K29" s="1107"/>
      <c r="L29" s="1107"/>
      <c r="M29" s="1107"/>
      <c r="N29" s="1107"/>
      <c r="O29" s="1107"/>
      <c r="P29" s="1107"/>
      <c r="Q29" s="1107"/>
      <c r="R29" s="1113"/>
      <c r="S29" s="1116"/>
      <c r="T29" s="1116"/>
      <c r="U29" s="1116"/>
      <c r="V29" s="1116"/>
      <c r="W29" s="1116"/>
      <c r="X29" s="1116"/>
      <c r="Y29" s="1116"/>
      <c r="Z29" s="1116"/>
      <c r="AA29" s="1116"/>
      <c r="AB29" s="1120" t="s">
        <v>35</v>
      </c>
      <c r="AC29" s="1124"/>
      <c r="AD29" s="1126" t="s">
        <v>829</v>
      </c>
      <c r="AE29" s="1126"/>
      <c r="AF29" s="1126"/>
      <c r="AG29" s="1126"/>
      <c r="AH29" s="1126"/>
      <c r="AI29" s="1126"/>
      <c r="AJ29" s="1105"/>
    </row>
    <row r="30" spans="1:36" ht="21" customHeight="1">
      <c r="A30" s="1055" t="s">
        <v>812</v>
      </c>
      <c r="B30" s="1055"/>
      <c r="C30" s="1055"/>
      <c r="D30" s="1055"/>
      <c r="E30" s="1055"/>
      <c r="F30" s="1055"/>
      <c r="G30" s="1055"/>
      <c r="H30" s="1055"/>
      <c r="I30" s="1055"/>
      <c r="J30" s="1055"/>
      <c r="K30" s="1055"/>
      <c r="L30" s="1055"/>
      <c r="M30" s="1055"/>
      <c r="N30" s="1055"/>
      <c r="O30" s="1055"/>
      <c r="P30" s="1055"/>
      <c r="Q30" s="1055"/>
      <c r="R30" s="1055" t="s">
        <v>648</v>
      </c>
      <c r="S30" s="1055"/>
      <c r="T30" s="1055"/>
      <c r="U30" s="1055"/>
      <c r="V30" s="1055"/>
      <c r="W30" s="1055"/>
      <c r="X30" s="1055"/>
      <c r="Y30" s="1055"/>
      <c r="Z30" s="1055"/>
      <c r="AA30" s="1055"/>
      <c r="AB30" s="1055"/>
      <c r="AC30" s="1055"/>
      <c r="AD30" s="1055"/>
      <c r="AE30" s="1055"/>
      <c r="AF30" s="1055"/>
      <c r="AG30" s="1055"/>
      <c r="AH30" s="1055"/>
      <c r="AI30" s="1055"/>
      <c r="AJ30" s="1105"/>
    </row>
    <row r="31" spans="1:36" ht="21" customHeight="1">
      <c r="A31" s="1060">
        <v>1</v>
      </c>
      <c r="B31" s="1071"/>
      <c r="C31" s="1071"/>
      <c r="D31" s="1071"/>
      <c r="E31" s="1071"/>
      <c r="F31" s="1071"/>
      <c r="G31" s="1071"/>
      <c r="H31" s="1071"/>
      <c r="I31" s="1071"/>
      <c r="J31" s="1071"/>
      <c r="K31" s="1071"/>
      <c r="L31" s="1071"/>
      <c r="M31" s="1071"/>
      <c r="N31" s="1071"/>
      <c r="O31" s="1071"/>
      <c r="P31" s="1071"/>
      <c r="Q31" s="1071"/>
      <c r="R31" s="1071"/>
      <c r="S31" s="1071"/>
      <c r="T31" s="1071"/>
      <c r="U31" s="1071"/>
      <c r="V31" s="1071"/>
      <c r="W31" s="1071"/>
      <c r="X31" s="1071"/>
      <c r="Y31" s="1071"/>
      <c r="Z31" s="1071"/>
      <c r="AA31" s="1071"/>
      <c r="AB31" s="1071"/>
      <c r="AC31" s="1071"/>
      <c r="AD31" s="1071"/>
      <c r="AE31" s="1071"/>
      <c r="AF31" s="1071"/>
      <c r="AG31" s="1071"/>
      <c r="AH31" s="1071"/>
      <c r="AI31" s="1071"/>
      <c r="AJ31" s="1105"/>
    </row>
    <row r="32" spans="1:36" ht="21" customHeight="1">
      <c r="A32" s="1060">
        <v>2</v>
      </c>
      <c r="B32" s="1071"/>
      <c r="C32" s="1071"/>
      <c r="D32" s="1071"/>
      <c r="E32" s="1071"/>
      <c r="F32" s="1071"/>
      <c r="G32" s="1071"/>
      <c r="H32" s="1071"/>
      <c r="I32" s="1071"/>
      <c r="J32" s="1071"/>
      <c r="K32" s="1071"/>
      <c r="L32" s="1071"/>
      <c r="M32" s="1071"/>
      <c r="N32" s="1071"/>
      <c r="O32" s="1071"/>
      <c r="P32" s="1071"/>
      <c r="Q32" s="1071"/>
      <c r="R32" s="1071"/>
      <c r="S32" s="1071"/>
      <c r="T32" s="1071"/>
      <c r="U32" s="1071"/>
      <c r="V32" s="1071"/>
      <c r="W32" s="1071"/>
      <c r="X32" s="1071"/>
      <c r="Y32" s="1071"/>
      <c r="Z32" s="1071"/>
      <c r="AA32" s="1071"/>
      <c r="AB32" s="1071"/>
      <c r="AC32" s="1071"/>
      <c r="AD32" s="1071"/>
      <c r="AE32" s="1071"/>
      <c r="AF32" s="1071"/>
      <c r="AG32" s="1071"/>
      <c r="AH32" s="1071"/>
      <c r="AI32" s="1071"/>
      <c r="AJ32" s="1105"/>
    </row>
    <row r="33" spans="1:37" ht="21" customHeight="1">
      <c r="A33" s="1060">
        <v>3</v>
      </c>
      <c r="B33" s="1071"/>
      <c r="C33" s="1071"/>
      <c r="D33" s="1071"/>
      <c r="E33" s="1071"/>
      <c r="F33" s="1071"/>
      <c r="G33" s="1071"/>
      <c r="H33" s="1071"/>
      <c r="I33" s="1071"/>
      <c r="J33" s="1071"/>
      <c r="K33" s="1071"/>
      <c r="L33" s="1071"/>
      <c r="M33" s="1071"/>
      <c r="N33" s="1071"/>
      <c r="O33" s="1071"/>
      <c r="P33" s="1071"/>
      <c r="Q33" s="1071"/>
      <c r="R33" s="1071"/>
      <c r="S33" s="1071"/>
      <c r="T33" s="1071"/>
      <c r="U33" s="1071"/>
      <c r="V33" s="1071"/>
      <c r="W33" s="1071"/>
      <c r="X33" s="1071"/>
      <c r="Y33" s="1071"/>
      <c r="Z33" s="1071"/>
      <c r="AA33" s="1071"/>
      <c r="AB33" s="1071"/>
      <c r="AC33" s="1071"/>
      <c r="AD33" s="1071"/>
      <c r="AE33" s="1071"/>
      <c r="AF33" s="1071"/>
      <c r="AG33" s="1071"/>
      <c r="AH33" s="1071"/>
      <c r="AI33" s="1071"/>
      <c r="AJ33" s="1105"/>
    </row>
    <row r="34" spans="1:37" ht="8.25" customHeight="1">
      <c r="A34" s="1062"/>
      <c r="B34" s="1072"/>
      <c r="C34" s="1072"/>
      <c r="D34" s="1072"/>
      <c r="E34" s="1072"/>
      <c r="F34" s="1072"/>
      <c r="G34" s="1072"/>
      <c r="H34" s="1072"/>
      <c r="I34" s="1072"/>
      <c r="J34" s="1072"/>
      <c r="K34" s="1072"/>
      <c r="L34" s="1072"/>
      <c r="M34" s="1072"/>
      <c r="N34" s="1072"/>
      <c r="O34" s="1072"/>
      <c r="P34" s="1072"/>
      <c r="Q34" s="1072"/>
      <c r="R34" s="1072"/>
      <c r="S34" s="1072"/>
      <c r="T34" s="1072"/>
      <c r="U34" s="1072"/>
      <c r="V34" s="1072"/>
      <c r="W34" s="1072"/>
      <c r="X34" s="1072"/>
      <c r="Y34" s="1072"/>
      <c r="Z34" s="1072"/>
      <c r="AA34" s="1072"/>
      <c r="AB34" s="1072"/>
      <c r="AC34" s="1072"/>
      <c r="AD34" s="1072"/>
      <c r="AE34" s="1072"/>
      <c r="AF34" s="1072"/>
      <c r="AG34" s="1072"/>
      <c r="AH34" s="1072"/>
      <c r="AI34" s="1072"/>
      <c r="AJ34" s="1105"/>
    </row>
    <row r="35" spans="1:37" ht="22.5" customHeight="1">
      <c r="A35" s="1108" t="s">
        <v>431</v>
      </c>
      <c r="B35" s="1108"/>
      <c r="C35" s="1108"/>
      <c r="D35" s="1108"/>
      <c r="E35" s="1108"/>
      <c r="F35" s="1108"/>
      <c r="G35" s="1110" t="s">
        <v>236</v>
      </c>
      <c r="H35" s="1110"/>
      <c r="I35" s="1110"/>
      <c r="J35" s="1110"/>
      <c r="K35" s="1110"/>
      <c r="L35" s="1110"/>
      <c r="M35" s="1110"/>
      <c r="N35" s="1110"/>
      <c r="O35" s="1110"/>
      <c r="P35" s="1110"/>
      <c r="Q35" s="1110"/>
      <c r="R35" s="1110"/>
      <c r="S35" s="1110"/>
      <c r="T35" s="1110"/>
      <c r="U35" s="1110"/>
      <c r="V35" s="1110"/>
      <c r="W35" s="1110"/>
      <c r="X35" s="1110"/>
      <c r="Y35" s="1110"/>
      <c r="Z35" s="1110"/>
      <c r="AA35" s="1110"/>
      <c r="AB35" s="1110"/>
      <c r="AC35" s="1110"/>
      <c r="AD35" s="1110"/>
      <c r="AE35" s="1110"/>
      <c r="AF35" s="1110"/>
      <c r="AG35" s="1110"/>
      <c r="AH35" s="1110"/>
      <c r="AI35" s="1110"/>
      <c r="AJ35" s="1105"/>
    </row>
    <row r="36" spans="1:37" ht="8.25" customHeight="1">
      <c r="A36" s="1062"/>
      <c r="B36" s="1072"/>
      <c r="C36" s="1072"/>
      <c r="D36" s="1072"/>
      <c r="E36" s="1072"/>
      <c r="F36" s="1072"/>
      <c r="G36" s="1072"/>
      <c r="H36" s="1072"/>
      <c r="I36" s="1072"/>
      <c r="J36" s="1072"/>
      <c r="K36" s="1072"/>
      <c r="L36" s="1072"/>
      <c r="M36" s="1072"/>
      <c r="N36" s="1072"/>
      <c r="O36" s="1072"/>
      <c r="P36" s="1072"/>
      <c r="Q36" s="1072"/>
      <c r="R36" s="1072"/>
      <c r="S36" s="1072"/>
      <c r="T36" s="1072"/>
      <c r="U36" s="1072"/>
      <c r="V36" s="1072"/>
      <c r="W36" s="1072"/>
      <c r="X36" s="1072"/>
      <c r="Y36" s="1072"/>
      <c r="Z36" s="1072"/>
      <c r="AA36" s="1072"/>
      <c r="AB36" s="1072"/>
      <c r="AC36" s="1072"/>
      <c r="AD36" s="1072"/>
      <c r="AE36" s="1072"/>
      <c r="AF36" s="1072"/>
      <c r="AG36" s="1072"/>
      <c r="AH36" s="1072"/>
      <c r="AI36" s="1072"/>
      <c r="AJ36" s="1105"/>
    </row>
    <row r="37" spans="1:37" ht="18.75" customHeight="1">
      <c r="A37" s="1069" t="s">
        <v>406</v>
      </c>
      <c r="B37" s="1069"/>
      <c r="C37" s="1069"/>
      <c r="D37" s="1069"/>
      <c r="E37" s="1069"/>
      <c r="F37" s="1069"/>
      <c r="G37" s="1069"/>
      <c r="H37" s="1069"/>
      <c r="I37" s="1069"/>
      <c r="J37" s="1069"/>
      <c r="K37" s="1069"/>
      <c r="L37" s="1069"/>
      <c r="M37" s="1069"/>
      <c r="N37" s="1069"/>
      <c r="O37" s="1069"/>
      <c r="P37" s="1069"/>
      <c r="Q37" s="1069"/>
      <c r="R37" s="1069"/>
      <c r="S37" s="1069"/>
      <c r="T37" s="1069"/>
      <c r="U37" s="1069"/>
      <c r="V37" s="1069"/>
      <c r="W37" s="1069"/>
      <c r="X37" s="1069"/>
      <c r="Y37" s="1069"/>
      <c r="Z37" s="1069"/>
      <c r="AA37" s="1069"/>
      <c r="AB37" s="1069"/>
      <c r="AC37" s="1069"/>
      <c r="AD37" s="1069"/>
      <c r="AE37" s="1069"/>
      <c r="AF37" s="1069"/>
      <c r="AG37" s="1069"/>
      <c r="AH37" s="1069"/>
      <c r="AI37" s="1069"/>
      <c r="AJ37" s="1069"/>
      <c r="AK37" s="1128"/>
    </row>
    <row r="38" spans="1:37" ht="18.75" customHeight="1">
      <c r="A38" s="1069"/>
      <c r="B38" s="1069"/>
      <c r="C38" s="1069"/>
      <c r="D38" s="1069"/>
      <c r="E38" s="1069"/>
      <c r="F38" s="1069"/>
      <c r="G38" s="1069"/>
      <c r="H38" s="1069"/>
      <c r="I38" s="1069"/>
      <c r="J38" s="1069"/>
      <c r="K38" s="1069"/>
      <c r="L38" s="1069"/>
      <c r="M38" s="1069"/>
      <c r="N38" s="1069"/>
      <c r="O38" s="1069"/>
      <c r="P38" s="1069"/>
      <c r="Q38" s="1069"/>
      <c r="R38" s="1069"/>
      <c r="S38" s="1069"/>
      <c r="T38" s="1069"/>
      <c r="U38" s="1069"/>
      <c r="V38" s="1069"/>
      <c r="W38" s="1069"/>
      <c r="X38" s="1069"/>
      <c r="Y38" s="1069"/>
      <c r="Z38" s="1069"/>
      <c r="AA38" s="1069"/>
      <c r="AB38" s="1069"/>
      <c r="AC38" s="1069"/>
      <c r="AD38" s="1069"/>
      <c r="AE38" s="1069"/>
      <c r="AF38" s="1069"/>
      <c r="AG38" s="1069"/>
      <c r="AH38" s="1069"/>
      <c r="AI38" s="1069"/>
      <c r="AJ38" s="1069"/>
      <c r="AK38" s="1128"/>
    </row>
    <row r="39" spans="1:37" ht="18.75" customHeight="1">
      <c r="A39" s="1069"/>
      <c r="B39" s="1069"/>
      <c r="C39" s="1069"/>
      <c r="D39" s="1069"/>
      <c r="E39" s="1069"/>
      <c r="F39" s="1069"/>
      <c r="G39" s="1069"/>
      <c r="H39" s="1069"/>
      <c r="I39" s="1069"/>
      <c r="J39" s="1069"/>
      <c r="K39" s="1069"/>
      <c r="L39" s="1069"/>
      <c r="M39" s="1069"/>
      <c r="N39" s="1069"/>
      <c r="O39" s="1069"/>
      <c r="P39" s="1069"/>
      <c r="Q39" s="1069"/>
      <c r="R39" s="1069"/>
      <c r="S39" s="1069"/>
      <c r="T39" s="1069"/>
      <c r="U39" s="1069"/>
      <c r="V39" s="1069"/>
      <c r="W39" s="1069"/>
      <c r="X39" s="1069"/>
      <c r="Y39" s="1069"/>
      <c r="Z39" s="1069"/>
      <c r="AA39" s="1069"/>
      <c r="AB39" s="1069"/>
      <c r="AC39" s="1069"/>
      <c r="AD39" s="1069"/>
      <c r="AE39" s="1069"/>
      <c r="AF39" s="1069"/>
      <c r="AG39" s="1069"/>
      <c r="AH39" s="1069"/>
      <c r="AI39" s="1069"/>
      <c r="AJ39" s="1069"/>
      <c r="AK39" s="1128"/>
    </row>
    <row r="40" spans="1:37" ht="18.75" customHeight="1">
      <c r="A40" s="1069"/>
      <c r="B40" s="1069"/>
      <c r="C40" s="1069"/>
      <c r="D40" s="1069"/>
      <c r="E40" s="1069"/>
      <c r="F40" s="1069"/>
      <c r="G40" s="1069"/>
      <c r="H40" s="1069"/>
      <c r="I40" s="1069"/>
      <c r="J40" s="1069"/>
      <c r="K40" s="1069"/>
      <c r="L40" s="1069"/>
      <c r="M40" s="1069"/>
      <c r="N40" s="1069"/>
      <c r="O40" s="1069"/>
      <c r="P40" s="1069"/>
      <c r="Q40" s="1069"/>
      <c r="R40" s="1069"/>
      <c r="S40" s="1069"/>
      <c r="T40" s="1069"/>
      <c r="U40" s="1069"/>
      <c r="V40" s="1069"/>
      <c r="W40" s="1069"/>
      <c r="X40" s="1069"/>
      <c r="Y40" s="1069"/>
      <c r="Z40" s="1069"/>
      <c r="AA40" s="1069"/>
      <c r="AB40" s="1069"/>
      <c r="AC40" s="1069"/>
      <c r="AD40" s="1069"/>
      <c r="AE40" s="1069"/>
      <c r="AF40" s="1069"/>
      <c r="AG40" s="1069"/>
      <c r="AH40" s="1069"/>
      <c r="AI40" s="1069"/>
      <c r="AJ40" s="1069"/>
      <c r="AK40" s="1128"/>
    </row>
    <row r="41" spans="1:37" ht="81.75" customHeight="1">
      <c r="A41" s="1069"/>
      <c r="B41" s="1069"/>
      <c r="C41" s="1069"/>
      <c r="D41" s="1069"/>
      <c r="E41" s="1069"/>
      <c r="F41" s="1069"/>
      <c r="G41" s="1069"/>
      <c r="H41" s="1069"/>
      <c r="I41" s="1069"/>
      <c r="J41" s="1069"/>
      <c r="K41" s="1069"/>
      <c r="L41" s="1069"/>
      <c r="M41" s="1069"/>
      <c r="N41" s="1069"/>
      <c r="O41" s="1069"/>
      <c r="P41" s="1069"/>
      <c r="Q41" s="1069"/>
      <c r="R41" s="1069"/>
      <c r="S41" s="1069"/>
      <c r="T41" s="1069"/>
      <c r="U41" s="1069"/>
      <c r="V41" s="1069"/>
      <c r="W41" s="1069"/>
      <c r="X41" s="1069"/>
      <c r="Y41" s="1069"/>
      <c r="Z41" s="1069"/>
      <c r="AA41" s="1069"/>
      <c r="AB41" s="1069"/>
      <c r="AC41" s="1069"/>
      <c r="AD41" s="1069"/>
      <c r="AE41" s="1069"/>
      <c r="AF41" s="1069"/>
      <c r="AG41" s="1069"/>
      <c r="AH41" s="1069"/>
      <c r="AI41" s="1069"/>
      <c r="AJ41" s="1069"/>
      <c r="AK41" s="1128"/>
    </row>
    <row r="42" spans="1:37" ht="15" customHeight="1">
      <c r="A42" s="1070" t="s">
        <v>823</v>
      </c>
      <c r="B42" s="1070"/>
      <c r="C42" s="1070"/>
      <c r="D42" s="1070"/>
      <c r="E42" s="1070"/>
      <c r="F42" s="1070"/>
      <c r="G42" s="1070"/>
      <c r="H42" s="1070"/>
      <c r="I42" s="1070"/>
      <c r="J42" s="1070"/>
      <c r="K42" s="1070"/>
      <c r="L42" s="1070"/>
      <c r="M42" s="1070"/>
      <c r="N42" s="1070"/>
      <c r="O42" s="1070"/>
      <c r="P42" s="1070"/>
      <c r="Q42" s="1070"/>
      <c r="R42" s="1070"/>
      <c r="S42" s="1070"/>
      <c r="T42" s="1070"/>
      <c r="U42" s="1070"/>
      <c r="V42" s="1070"/>
      <c r="W42" s="1070"/>
      <c r="X42" s="1070"/>
      <c r="Y42" s="1070"/>
      <c r="Z42" s="1070"/>
      <c r="AA42" s="1070"/>
      <c r="AB42" s="1070"/>
      <c r="AC42" s="1070"/>
      <c r="AD42" s="1070"/>
      <c r="AE42" s="1070"/>
      <c r="AF42" s="1070"/>
      <c r="AG42" s="1070"/>
      <c r="AH42" s="1070"/>
      <c r="AI42" s="1070"/>
      <c r="AJ42" s="1070"/>
      <c r="AK42" s="1128"/>
    </row>
    <row r="43" spans="1:37" ht="15" customHeight="1">
      <c r="A43" s="1070"/>
      <c r="B43" s="1070"/>
      <c r="C43" s="1070"/>
      <c r="D43" s="1070"/>
      <c r="E43" s="1070"/>
      <c r="F43" s="1070"/>
      <c r="G43" s="1070"/>
      <c r="H43" s="1070"/>
      <c r="I43" s="1070"/>
      <c r="J43" s="1070"/>
      <c r="K43" s="1070"/>
      <c r="L43" s="1070"/>
      <c r="M43" s="1070"/>
      <c r="N43" s="1070"/>
      <c r="O43" s="1070"/>
      <c r="P43" s="1070"/>
      <c r="Q43" s="1070"/>
      <c r="R43" s="1070"/>
      <c r="S43" s="1070"/>
      <c r="T43" s="1070"/>
      <c r="U43" s="1070"/>
      <c r="V43" s="1070"/>
      <c r="W43" s="1070"/>
      <c r="X43" s="1070"/>
      <c r="Y43" s="1070"/>
      <c r="Z43" s="1070"/>
      <c r="AA43" s="1070"/>
      <c r="AB43" s="1070"/>
      <c r="AC43" s="1070"/>
      <c r="AD43" s="1070"/>
      <c r="AE43" s="1070"/>
      <c r="AF43" s="1070"/>
      <c r="AG43" s="1070"/>
      <c r="AH43" s="1070"/>
      <c r="AI43" s="1070"/>
      <c r="AJ43" s="1070"/>
      <c r="AK43" s="1128"/>
    </row>
    <row r="44" spans="1:37" ht="15" customHeight="1">
      <c r="A44" s="1070"/>
      <c r="B44" s="1070"/>
      <c r="C44" s="1070"/>
      <c r="D44" s="1070"/>
      <c r="E44" s="1070"/>
      <c r="F44" s="1070"/>
      <c r="G44" s="1070"/>
      <c r="H44" s="1070"/>
      <c r="I44" s="1070"/>
      <c r="J44" s="1070"/>
      <c r="K44" s="1070"/>
      <c r="L44" s="1070"/>
      <c r="M44" s="1070"/>
      <c r="N44" s="1070"/>
      <c r="O44" s="1070"/>
      <c r="P44" s="1070"/>
      <c r="Q44" s="1070"/>
      <c r="R44" s="1070"/>
      <c r="S44" s="1070"/>
      <c r="T44" s="1070"/>
      <c r="U44" s="1070"/>
      <c r="V44" s="1070"/>
      <c r="W44" s="1070"/>
      <c r="X44" s="1070"/>
      <c r="Y44" s="1070"/>
      <c r="Z44" s="1070"/>
      <c r="AA44" s="1070"/>
      <c r="AB44" s="1070"/>
      <c r="AC44" s="1070"/>
      <c r="AD44" s="1070"/>
      <c r="AE44" s="1070"/>
      <c r="AF44" s="1070"/>
      <c r="AG44" s="1070"/>
      <c r="AH44" s="1070"/>
      <c r="AI44" s="1070"/>
      <c r="AJ44" s="1070"/>
      <c r="AK44" s="1128"/>
    </row>
    <row r="45" spans="1:37" ht="15" customHeight="1">
      <c r="A45" s="1070"/>
      <c r="B45" s="1070"/>
      <c r="C45" s="1070"/>
      <c r="D45" s="1070"/>
      <c r="E45" s="1070"/>
      <c r="F45" s="1070"/>
      <c r="G45" s="1070"/>
      <c r="H45" s="1070"/>
      <c r="I45" s="1070"/>
      <c r="J45" s="1070"/>
      <c r="K45" s="1070"/>
      <c r="L45" s="1070"/>
      <c r="M45" s="1070"/>
      <c r="N45" s="1070"/>
      <c r="O45" s="1070"/>
      <c r="P45" s="1070"/>
      <c r="Q45" s="1070"/>
      <c r="R45" s="1070"/>
      <c r="S45" s="1070"/>
      <c r="T45" s="1070"/>
      <c r="U45" s="1070"/>
      <c r="V45" s="1070"/>
      <c r="W45" s="1070"/>
      <c r="X45" s="1070"/>
      <c r="Y45" s="1070"/>
      <c r="Z45" s="1070"/>
      <c r="AA45" s="1070"/>
      <c r="AB45" s="1070"/>
      <c r="AC45" s="1070"/>
      <c r="AD45" s="1070"/>
      <c r="AE45" s="1070"/>
      <c r="AF45" s="1070"/>
      <c r="AG45" s="1070"/>
      <c r="AH45" s="1070"/>
      <c r="AI45" s="1070"/>
      <c r="AJ45" s="1070"/>
      <c r="AK45" s="1128"/>
    </row>
    <row r="46" spans="1:37" ht="36" customHeight="1">
      <c r="A46" s="1070"/>
      <c r="B46" s="1070"/>
      <c r="C46" s="1070"/>
      <c r="D46" s="1070"/>
      <c r="E46" s="1070"/>
      <c r="F46" s="1070"/>
      <c r="G46" s="1070"/>
      <c r="H46" s="1070"/>
      <c r="I46" s="1070"/>
      <c r="J46" s="1070"/>
      <c r="K46" s="1070"/>
      <c r="L46" s="1070"/>
      <c r="M46" s="1070"/>
      <c r="N46" s="1070"/>
      <c r="O46" s="1070"/>
      <c r="P46" s="1070"/>
      <c r="Q46" s="1070"/>
      <c r="R46" s="1070"/>
      <c r="S46" s="1070"/>
      <c r="T46" s="1070"/>
      <c r="U46" s="1070"/>
      <c r="V46" s="1070"/>
      <c r="W46" s="1070"/>
      <c r="X46" s="1070"/>
      <c r="Y46" s="1070"/>
      <c r="Z46" s="1070"/>
      <c r="AA46" s="1070"/>
      <c r="AB46" s="1070"/>
      <c r="AC46" s="1070"/>
      <c r="AD46" s="1070"/>
      <c r="AE46" s="1070"/>
      <c r="AF46" s="1070"/>
      <c r="AG46" s="1070"/>
      <c r="AH46" s="1070"/>
      <c r="AI46" s="1070"/>
      <c r="AJ46" s="1070"/>
      <c r="AK46" s="1128"/>
    </row>
    <row r="47" spans="1:37" s="1104" customFormat="1" ht="32.25" customHeight="1">
      <c r="A47" s="1070" t="s">
        <v>824</v>
      </c>
      <c r="B47" s="1070"/>
      <c r="C47" s="1070"/>
      <c r="D47" s="1070"/>
      <c r="E47" s="1070"/>
      <c r="F47" s="1070"/>
      <c r="G47" s="1070"/>
      <c r="H47" s="1070"/>
      <c r="I47" s="1070"/>
      <c r="J47" s="1070"/>
      <c r="K47" s="1070"/>
      <c r="L47" s="1070"/>
      <c r="M47" s="1070"/>
      <c r="N47" s="1070"/>
      <c r="O47" s="1070"/>
      <c r="P47" s="1070"/>
      <c r="Q47" s="1070"/>
      <c r="R47" s="1070"/>
      <c r="S47" s="1070"/>
      <c r="T47" s="1070"/>
      <c r="U47" s="1070"/>
      <c r="V47" s="1070"/>
      <c r="W47" s="1070"/>
      <c r="X47" s="1070"/>
      <c r="Y47" s="1070"/>
      <c r="Z47" s="1070"/>
      <c r="AA47" s="1070"/>
      <c r="AB47" s="1070"/>
      <c r="AC47" s="1070"/>
      <c r="AD47" s="1070"/>
      <c r="AE47" s="1070"/>
      <c r="AF47" s="1070"/>
      <c r="AG47" s="1070"/>
      <c r="AH47" s="1070"/>
      <c r="AI47" s="1070"/>
      <c r="AJ47" s="1070"/>
    </row>
    <row r="48" spans="1:37" s="1104" customFormat="1" ht="36" customHeight="1">
      <c r="A48" s="1070" t="s">
        <v>1117</v>
      </c>
      <c r="B48" s="1070"/>
      <c r="C48" s="1070"/>
      <c r="D48" s="1070"/>
      <c r="E48" s="1070"/>
      <c r="F48" s="1070"/>
      <c r="G48" s="1070"/>
      <c r="H48" s="1070"/>
      <c r="I48" s="1070"/>
      <c r="J48" s="1070"/>
      <c r="K48" s="1070"/>
      <c r="L48" s="1070"/>
      <c r="M48" s="1070"/>
      <c r="N48" s="1070"/>
      <c r="O48" s="1070"/>
      <c r="P48" s="1070"/>
      <c r="Q48" s="1070"/>
      <c r="R48" s="1070"/>
      <c r="S48" s="1070"/>
      <c r="T48" s="1070"/>
      <c r="U48" s="1070"/>
      <c r="V48" s="1070"/>
      <c r="W48" s="1070"/>
      <c r="X48" s="1070"/>
      <c r="Y48" s="1070"/>
      <c r="Z48" s="1070"/>
      <c r="AA48" s="1070"/>
      <c r="AB48" s="1070"/>
      <c r="AC48" s="1070"/>
      <c r="AD48" s="1070"/>
      <c r="AE48" s="1070"/>
      <c r="AF48" s="1070"/>
      <c r="AG48" s="1070"/>
      <c r="AH48" s="1070"/>
      <c r="AI48" s="1070"/>
      <c r="AJ48" s="1070"/>
    </row>
    <row r="49" spans="1:36" s="1104" customFormat="1" ht="21" customHeight="1">
      <c r="A49" s="1104" t="s">
        <v>674</v>
      </c>
      <c r="AJ49" s="1127"/>
    </row>
    <row r="50" spans="1:36" s="1104" customFormat="1" ht="21" customHeight="1">
      <c r="A50" s="1104" t="s">
        <v>674</v>
      </c>
      <c r="AJ50" s="1127"/>
    </row>
  </sheetData>
  <protectedRanges>
    <protectedRange sqref="K7:X7 AF7:AI7 K6:AI6 K8:AI8" name="範囲1_1"/>
  </protectedRanges>
  <mergeCells count="90">
    <mergeCell ref="Z2:AI2"/>
    <mergeCell ref="A4:AI4"/>
    <mergeCell ref="A6:J6"/>
    <mergeCell ref="K6:AI6"/>
    <mergeCell ref="A7:J7"/>
    <mergeCell ref="K7:X7"/>
    <mergeCell ref="Y7:AE7"/>
    <mergeCell ref="AF7:AI7"/>
    <mergeCell ref="A8:J8"/>
    <mergeCell ref="K8:AI8"/>
    <mergeCell ref="A10:AI10"/>
    <mergeCell ref="A11:Q11"/>
    <mergeCell ref="R11:AA11"/>
    <mergeCell ref="AD11:AI11"/>
    <mergeCell ref="B12:Q12"/>
    <mergeCell ref="R12:AA12"/>
    <mergeCell ref="AD12:AI12"/>
    <mergeCell ref="A13:Q13"/>
    <mergeCell ref="R13:AA13"/>
    <mergeCell ref="AD13:AI13"/>
    <mergeCell ref="A14:J14"/>
    <mergeCell ref="K14:W14"/>
    <mergeCell ref="X14:AC14"/>
    <mergeCell ref="AD14:AI14"/>
    <mergeCell ref="B15:J15"/>
    <mergeCell ref="K15:W15"/>
    <mergeCell ref="X15:AC15"/>
    <mergeCell ref="AD15:AI15"/>
    <mergeCell ref="B16:J16"/>
    <mergeCell ref="K16:W16"/>
    <mergeCell ref="X16:AC16"/>
    <mergeCell ref="AD16:AI16"/>
    <mergeCell ref="B17:J17"/>
    <mergeCell ref="K17:W17"/>
    <mergeCell ref="X17:AC17"/>
    <mergeCell ref="AD17:AI17"/>
    <mergeCell ref="B18:J18"/>
    <mergeCell ref="K18:W18"/>
    <mergeCell ref="X18:AC18"/>
    <mergeCell ref="AD18:AI18"/>
    <mergeCell ref="B19:J19"/>
    <mergeCell ref="K19:W19"/>
    <mergeCell ref="X19:AC19"/>
    <mergeCell ref="AD19:AI19"/>
    <mergeCell ref="B20:J20"/>
    <mergeCell ref="K20:W20"/>
    <mergeCell ref="X20:AC20"/>
    <mergeCell ref="AD20:AI20"/>
    <mergeCell ref="B21:J21"/>
    <mergeCell ref="K21:W21"/>
    <mergeCell ref="X21:AC21"/>
    <mergeCell ref="AD21:AI21"/>
    <mergeCell ref="B22:J22"/>
    <mergeCell ref="K22:W22"/>
    <mergeCell ref="X22:AC22"/>
    <mergeCell ref="AD22:AI22"/>
    <mergeCell ref="B23:J23"/>
    <mergeCell ref="K23:W23"/>
    <mergeCell ref="X23:AC23"/>
    <mergeCell ref="AD23:AI23"/>
    <mergeCell ref="B24:J24"/>
    <mergeCell ref="K24:W24"/>
    <mergeCell ref="X24:AC24"/>
    <mergeCell ref="AD24:AI24"/>
    <mergeCell ref="A25:J25"/>
    <mergeCell ref="K25:O25"/>
    <mergeCell ref="P25:Q25"/>
    <mergeCell ref="R25:AC25"/>
    <mergeCell ref="AD25:AI25"/>
    <mergeCell ref="A27:AI27"/>
    <mergeCell ref="A28:Q28"/>
    <mergeCell ref="R28:AA28"/>
    <mergeCell ref="AD28:AI28"/>
    <mergeCell ref="A29:Q29"/>
    <mergeCell ref="R29:AA29"/>
    <mergeCell ref="AD29:AI29"/>
    <mergeCell ref="A30:Q30"/>
    <mergeCell ref="R30:AI30"/>
    <mergeCell ref="B31:Q31"/>
    <mergeCell ref="R31:AI31"/>
    <mergeCell ref="B32:Q32"/>
    <mergeCell ref="R32:AI32"/>
    <mergeCell ref="B33:Q33"/>
    <mergeCell ref="R33:AI33"/>
    <mergeCell ref="A35:F35"/>
    <mergeCell ref="G35:AI35"/>
    <mergeCell ref="A47:AJ47"/>
    <mergeCell ref="A48:AJ48"/>
    <mergeCell ref="A37:AJ41"/>
    <mergeCell ref="A42:AJ46"/>
  </mergeCells>
  <phoneticPr fontId="8"/>
  <pageMargins left="0.7" right="0.7" top="0.75" bottom="0.75" header="0.3" footer="0.3"/>
  <pageSetup paperSize="9" scale="76"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A1:AH26"/>
  <sheetViews>
    <sheetView view="pageBreakPreview" zoomScaleSheetLayoutView="100" workbookViewId="0"/>
  </sheetViews>
  <sheetFormatPr defaultRowHeight="13.5"/>
  <cols>
    <col min="1" max="34" width="2.375" style="350" customWidth="1"/>
    <col min="35" max="51" width="3.625" style="350" customWidth="1"/>
    <col min="52" max="256" width="9" style="350" customWidth="1"/>
    <col min="257" max="290" width="2.375" style="350" customWidth="1"/>
    <col min="291" max="307" width="3.625" style="350" customWidth="1"/>
    <col min="308" max="512" width="9" style="350" customWidth="1"/>
    <col min="513" max="546" width="2.375" style="350" customWidth="1"/>
    <col min="547" max="563" width="3.625" style="350" customWidth="1"/>
    <col min="564" max="768" width="9" style="350" customWidth="1"/>
    <col min="769" max="802" width="2.375" style="350" customWidth="1"/>
    <col min="803" max="819" width="3.625" style="350" customWidth="1"/>
    <col min="820" max="1024" width="9" style="350" customWidth="1"/>
    <col min="1025" max="1058" width="2.375" style="350" customWidth="1"/>
    <col min="1059" max="1075" width="3.625" style="350" customWidth="1"/>
    <col min="1076" max="1280" width="9" style="350" customWidth="1"/>
    <col min="1281" max="1314" width="2.375" style="350" customWidth="1"/>
    <col min="1315" max="1331" width="3.625" style="350" customWidth="1"/>
    <col min="1332" max="1536" width="9" style="350" customWidth="1"/>
    <col min="1537" max="1570" width="2.375" style="350" customWidth="1"/>
    <col min="1571" max="1587" width="3.625" style="350" customWidth="1"/>
    <col min="1588" max="1792" width="9" style="350" customWidth="1"/>
    <col min="1793" max="1826" width="2.375" style="350" customWidth="1"/>
    <col min="1827" max="1843" width="3.625" style="350" customWidth="1"/>
    <col min="1844" max="2048" width="9" style="350" customWidth="1"/>
    <col min="2049" max="2082" width="2.375" style="350" customWidth="1"/>
    <col min="2083" max="2099" width="3.625" style="350" customWidth="1"/>
    <col min="2100" max="2304" width="9" style="350" customWidth="1"/>
    <col min="2305" max="2338" width="2.375" style="350" customWidth="1"/>
    <col min="2339" max="2355" width="3.625" style="350" customWidth="1"/>
    <col min="2356" max="2560" width="9" style="350" customWidth="1"/>
    <col min="2561" max="2594" width="2.375" style="350" customWidth="1"/>
    <col min="2595" max="2611" width="3.625" style="350" customWidth="1"/>
    <col min="2612" max="2816" width="9" style="350" customWidth="1"/>
    <col min="2817" max="2850" width="2.375" style="350" customWidth="1"/>
    <col min="2851" max="2867" width="3.625" style="350" customWidth="1"/>
    <col min="2868" max="3072" width="9" style="350" customWidth="1"/>
    <col min="3073" max="3106" width="2.375" style="350" customWidth="1"/>
    <col min="3107" max="3123" width="3.625" style="350" customWidth="1"/>
    <col min="3124" max="3328" width="9" style="350" customWidth="1"/>
    <col min="3329" max="3362" width="2.375" style="350" customWidth="1"/>
    <col min="3363" max="3379" width="3.625" style="350" customWidth="1"/>
    <col min="3380" max="3584" width="9" style="350" customWidth="1"/>
    <col min="3585" max="3618" width="2.375" style="350" customWidth="1"/>
    <col min="3619" max="3635" width="3.625" style="350" customWidth="1"/>
    <col min="3636" max="3840" width="9" style="350" customWidth="1"/>
    <col min="3841" max="3874" width="2.375" style="350" customWidth="1"/>
    <col min="3875" max="3891" width="3.625" style="350" customWidth="1"/>
    <col min="3892" max="4096" width="9" style="350" customWidth="1"/>
    <col min="4097" max="4130" width="2.375" style="350" customWidth="1"/>
    <col min="4131" max="4147" width="3.625" style="350" customWidth="1"/>
    <col min="4148" max="4352" width="9" style="350" customWidth="1"/>
    <col min="4353" max="4386" width="2.375" style="350" customWidth="1"/>
    <col min="4387" max="4403" width="3.625" style="350" customWidth="1"/>
    <col min="4404" max="4608" width="9" style="350" customWidth="1"/>
    <col min="4609" max="4642" width="2.375" style="350" customWidth="1"/>
    <col min="4643" max="4659" width="3.625" style="350" customWidth="1"/>
    <col min="4660" max="4864" width="9" style="350" customWidth="1"/>
    <col min="4865" max="4898" width="2.375" style="350" customWidth="1"/>
    <col min="4899" max="4915" width="3.625" style="350" customWidth="1"/>
    <col min="4916" max="5120" width="9" style="350" customWidth="1"/>
    <col min="5121" max="5154" width="2.375" style="350" customWidth="1"/>
    <col min="5155" max="5171" width="3.625" style="350" customWidth="1"/>
    <col min="5172" max="5376" width="9" style="350" customWidth="1"/>
    <col min="5377" max="5410" width="2.375" style="350" customWidth="1"/>
    <col min="5411" max="5427" width="3.625" style="350" customWidth="1"/>
    <col min="5428" max="5632" width="9" style="350" customWidth="1"/>
    <col min="5633" max="5666" width="2.375" style="350" customWidth="1"/>
    <col min="5667" max="5683" width="3.625" style="350" customWidth="1"/>
    <col min="5684" max="5888" width="9" style="350" customWidth="1"/>
    <col min="5889" max="5922" width="2.375" style="350" customWidth="1"/>
    <col min="5923" max="5939" width="3.625" style="350" customWidth="1"/>
    <col min="5940" max="6144" width="9" style="350" customWidth="1"/>
    <col min="6145" max="6178" width="2.375" style="350" customWidth="1"/>
    <col min="6179" max="6195" width="3.625" style="350" customWidth="1"/>
    <col min="6196" max="6400" width="9" style="350" customWidth="1"/>
    <col min="6401" max="6434" width="2.375" style="350" customWidth="1"/>
    <col min="6435" max="6451" width="3.625" style="350" customWidth="1"/>
    <col min="6452" max="6656" width="9" style="350" customWidth="1"/>
    <col min="6657" max="6690" width="2.375" style="350" customWidth="1"/>
    <col min="6691" max="6707" width="3.625" style="350" customWidth="1"/>
    <col min="6708" max="6912" width="9" style="350" customWidth="1"/>
    <col min="6913" max="6946" width="2.375" style="350" customWidth="1"/>
    <col min="6947" max="6963" width="3.625" style="350" customWidth="1"/>
    <col min="6964" max="7168" width="9" style="350" customWidth="1"/>
    <col min="7169" max="7202" width="2.375" style="350" customWidth="1"/>
    <col min="7203" max="7219" width="3.625" style="350" customWidth="1"/>
    <col min="7220" max="7424" width="9" style="350" customWidth="1"/>
    <col min="7425" max="7458" width="2.375" style="350" customWidth="1"/>
    <col min="7459" max="7475" width="3.625" style="350" customWidth="1"/>
    <col min="7476" max="7680" width="9" style="350" customWidth="1"/>
    <col min="7681" max="7714" width="2.375" style="350" customWidth="1"/>
    <col min="7715" max="7731" width="3.625" style="350" customWidth="1"/>
    <col min="7732" max="7936" width="9" style="350" customWidth="1"/>
    <col min="7937" max="7970" width="2.375" style="350" customWidth="1"/>
    <col min="7971" max="7987" width="3.625" style="350" customWidth="1"/>
    <col min="7988" max="8192" width="9" style="350" customWidth="1"/>
    <col min="8193" max="8226" width="2.375" style="350" customWidth="1"/>
    <col min="8227" max="8243" width="3.625" style="350" customWidth="1"/>
    <col min="8244" max="8448" width="9" style="350" customWidth="1"/>
    <col min="8449" max="8482" width="2.375" style="350" customWidth="1"/>
    <col min="8483" max="8499" width="3.625" style="350" customWidth="1"/>
    <col min="8500" max="8704" width="9" style="350" customWidth="1"/>
    <col min="8705" max="8738" width="2.375" style="350" customWidth="1"/>
    <col min="8739" max="8755" width="3.625" style="350" customWidth="1"/>
    <col min="8756" max="8960" width="9" style="350" customWidth="1"/>
    <col min="8961" max="8994" width="2.375" style="350" customWidth="1"/>
    <col min="8995" max="9011" width="3.625" style="350" customWidth="1"/>
    <col min="9012" max="9216" width="9" style="350" customWidth="1"/>
    <col min="9217" max="9250" width="2.375" style="350" customWidth="1"/>
    <col min="9251" max="9267" width="3.625" style="350" customWidth="1"/>
    <col min="9268" max="9472" width="9" style="350" customWidth="1"/>
    <col min="9473" max="9506" width="2.375" style="350" customWidth="1"/>
    <col min="9507" max="9523" width="3.625" style="350" customWidth="1"/>
    <col min="9524" max="9728" width="9" style="350" customWidth="1"/>
    <col min="9729" max="9762" width="2.375" style="350" customWidth="1"/>
    <col min="9763" max="9779" width="3.625" style="350" customWidth="1"/>
    <col min="9780" max="9984" width="9" style="350" customWidth="1"/>
    <col min="9985" max="10018" width="2.375" style="350" customWidth="1"/>
    <col min="10019" max="10035" width="3.625" style="350" customWidth="1"/>
    <col min="10036" max="10240" width="9" style="350" customWidth="1"/>
    <col min="10241" max="10274" width="2.375" style="350" customWidth="1"/>
    <col min="10275" max="10291" width="3.625" style="350" customWidth="1"/>
    <col min="10292" max="10496" width="9" style="350" customWidth="1"/>
    <col min="10497" max="10530" width="2.375" style="350" customWidth="1"/>
    <col min="10531" max="10547" width="3.625" style="350" customWidth="1"/>
    <col min="10548" max="10752" width="9" style="350" customWidth="1"/>
    <col min="10753" max="10786" width="2.375" style="350" customWidth="1"/>
    <col min="10787" max="10803" width="3.625" style="350" customWidth="1"/>
    <col min="10804" max="11008" width="9" style="350" customWidth="1"/>
    <col min="11009" max="11042" width="2.375" style="350" customWidth="1"/>
    <col min="11043" max="11059" width="3.625" style="350" customWidth="1"/>
    <col min="11060" max="11264" width="9" style="350" customWidth="1"/>
    <col min="11265" max="11298" width="2.375" style="350" customWidth="1"/>
    <col min="11299" max="11315" width="3.625" style="350" customWidth="1"/>
    <col min="11316" max="11520" width="9" style="350" customWidth="1"/>
    <col min="11521" max="11554" width="2.375" style="350" customWidth="1"/>
    <col min="11555" max="11571" width="3.625" style="350" customWidth="1"/>
    <col min="11572" max="11776" width="9" style="350" customWidth="1"/>
    <col min="11777" max="11810" width="2.375" style="350" customWidth="1"/>
    <col min="11811" max="11827" width="3.625" style="350" customWidth="1"/>
    <col min="11828" max="12032" width="9" style="350" customWidth="1"/>
    <col min="12033" max="12066" width="2.375" style="350" customWidth="1"/>
    <col min="12067" max="12083" width="3.625" style="350" customWidth="1"/>
    <col min="12084" max="12288" width="9" style="350" customWidth="1"/>
    <col min="12289" max="12322" width="2.375" style="350" customWidth="1"/>
    <col min="12323" max="12339" width="3.625" style="350" customWidth="1"/>
    <col min="12340" max="12544" width="9" style="350" customWidth="1"/>
    <col min="12545" max="12578" width="2.375" style="350" customWidth="1"/>
    <col min="12579" max="12595" width="3.625" style="350" customWidth="1"/>
    <col min="12596" max="12800" width="9" style="350" customWidth="1"/>
    <col min="12801" max="12834" width="2.375" style="350" customWidth="1"/>
    <col min="12835" max="12851" width="3.625" style="350" customWidth="1"/>
    <col min="12852" max="13056" width="9" style="350" customWidth="1"/>
    <col min="13057" max="13090" width="2.375" style="350" customWidth="1"/>
    <col min="13091" max="13107" width="3.625" style="350" customWidth="1"/>
    <col min="13108" max="13312" width="9" style="350" customWidth="1"/>
    <col min="13313" max="13346" width="2.375" style="350" customWidth="1"/>
    <col min="13347" max="13363" width="3.625" style="350" customWidth="1"/>
    <col min="13364" max="13568" width="9" style="350" customWidth="1"/>
    <col min="13569" max="13602" width="2.375" style="350" customWidth="1"/>
    <col min="13603" max="13619" width="3.625" style="350" customWidth="1"/>
    <col min="13620" max="13824" width="9" style="350" customWidth="1"/>
    <col min="13825" max="13858" width="2.375" style="350" customWidth="1"/>
    <col min="13859" max="13875" width="3.625" style="350" customWidth="1"/>
    <col min="13876" max="14080" width="9" style="350" customWidth="1"/>
    <col min="14081" max="14114" width="2.375" style="350" customWidth="1"/>
    <col min="14115" max="14131" width="3.625" style="350" customWidth="1"/>
    <col min="14132" max="14336" width="9" style="350" customWidth="1"/>
    <col min="14337" max="14370" width="2.375" style="350" customWidth="1"/>
    <col min="14371" max="14387" width="3.625" style="350" customWidth="1"/>
    <col min="14388" max="14592" width="9" style="350" customWidth="1"/>
    <col min="14593" max="14626" width="2.375" style="350" customWidth="1"/>
    <col min="14627" max="14643" width="3.625" style="350" customWidth="1"/>
    <col min="14644" max="14848" width="9" style="350" customWidth="1"/>
    <col min="14849" max="14882" width="2.375" style="350" customWidth="1"/>
    <col min="14883" max="14899" width="3.625" style="350" customWidth="1"/>
    <col min="14900" max="15104" width="9" style="350" customWidth="1"/>
    <col min="15105" max="15138" width="2.375" style="350" customWidth="1"/>
    <col min="15139" max="15155" width="3.625" style="350" customWidth="1"/>
    <col min="15156" max="15360" width="9" style="350" customWidth="1"/>
    <col min="15361" max="15394" width="2.375" style="350" customWidth="1"/>
    <col min="15395" max="15411" width="3.625" style="350" customWidth="1"/>
    <col min="15412" max="15616" width="9" style="350" customWidth="1"/>
    <col min="15617" max="15650" width="2.375" style="350" customWidth="1"/>
    <col min="15651" max="15667" width="3.625" style="350" customWidth="1"/>
    <col min="15668" max="15872" width="9" style="350" customWidth="1"/>
    <col min="15873" max="15906" width="2.375" style="350" customWidth="1"/>
    <col min="15907" max="15923" width="3.625" style="350" customWidth="1"/>
    <col min="15924" max="16128" width="9" style="350" customWidth="1"/>
    <col min="16129" max="16162" width="2.375" style="350" customWidth="1"/>
    <col min="16163" max="16179" width="3.625" style="350" customWidth="1"/>
    <col min="16180" max="16384" width="9" style="350" customWidth="1"/>
  </cols>
  <sheetData>
    <row r="1" spans="1:34">
      <c r="A1" s="350" t="s">
        <v>831</v>
      </c>
    </row>
    <row r="2" spans="1:34" ht="17.25" customHeight="1">
      <c r="Y2" s="350" t="s">
        <v>455</v>
      </c>
      <c r="AA2" s="1204" t="s">
        <v>41</v>
      </c>
      <c r="AB2" s="1204"/>
      <c r="AC2" s="1204"/>
      <c r="AD2" s="1204"/>
      <c r="AE2" s="1204"/>
      <c r="AF2" s="1204"/>
      <c r="AG2" s="1204"/>
      <c r="AH2" s="1204"/>
    </row>
    <row r="3" spans="1:34" ht="17.25">
      <c r="A3" s="1130" t="s">
        <v>833</v>
      </c>
      <c r="B3" s="1130"/>
      <c r="C3" s="1130"/>
      <c r="D3" s="1130"/>
      <c r="E3" s="1130"/>
      <c r="F3" s="1130"/>
      <c r="G3" s="1130"/>
      <c r="H3" s="1130"/>
      <c r="I3" s="1130"/>
      <c r="J3" s="1130"/>
      <c r="K3" s="1130"/>
      <c r="L3" s="1130"/>
      <c r="M3" s="1130"/>
      <c r="N3" s="1130"/>
      <c r="O3" s="1130"/>
      <c r="P3" s="1130"/>
      <c r="Q3" s="1130"/>
      <c r="R3" s="1130"/>
      <c r="S3" s="1130"/>
      <c r="T3" s="1130"/>
      <c r="U3" s="1130"/>
      <c r="V3" s="1130"/>
      <c r="W3" s="1130"/>
      <c r="X3" s="1130"/>
      <c r="Y3" s="1130"/>
      <c r="Z3" s="1130"/>
      <c r="AA3" s="1130"/>
      <c r="AB3" s="1130"/>
      <c r="AC3" s="1130"/>
      <c r="AD3" s="1130"/>
      <c r="AE3" s="1130"/>
      <c r="AF3" s="1130"/>
      <c r="AG3" s="1130"/>
      <c r="AH3" s="1130"/>
    </row>
    <row r="4" spans="1:34" ht="14.25">
      <c r="A4" s="1131"/>
      <c r="B4" s="1131"/>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row>
    <row r="5" spans="1:34" ht="31.5" customHeight="1">
      <c r="A5" s="1132" t="s">
        <v>835</v>
      </c>
      <c r="B5" s="1141"/>
      <c r="C5" s="1141"/>
      <c r="D5" s="1141"/>
      <c r="E5" s="1141"/>
      <c r="F5" s="1141"/>
      <c r="G5" s="1155"/>
      <c r="H5" s="1164"/>
      <c r="I5" s="1164"/>
      <c r="J5" s="1164"/>
      <c r="K5" s="1164"/>
      <c r="L5" s="1164"/>
      <c r="M5" s="1164"/>
      <c r="N5" s="1164"/>
      <c r="O5" s="1164"/>
      <c r="P5" s="1164"/>
      <c r="Q5" s="1164"/>
      <c r="R5" s="1164"/>
      <c r="S5" s="1164"/>
      <c r="T5" s="1164"/>
      <c r="U5" s="1164"/>
      <c r="V5" s="1164"/>
      <c r="W5" s="1164"/>
      <c r="X5" s="1164"/>
      <c r="Y5" s="1164"/>
      <c r="Z5" s="1164"/>
      <c r="AA5" s="1164"/>
      <c r="AB5" s="1164"/>
      <c r="AC5" s="1164"/>
      <c r="AD5" s="1164"/>
      <c r="AE5" s="1164"/>
      <c r="AF5" s="1164"/>
      <c r="AG5" s="1164"/>
      <c r="AH5" s="1205"/>
    </row>
    <row r="6" spans="1:34" ht="31.5" customHeight="1">
      <c r="A6" s="1132" t="s">
        <v>280</v>
      </c>
      <c r="B6" s="1141"/>
      <c r="C6" s="1141"/>
      <c r="D6" s="1141"/>
      <c r="E6" s="1141"/>
      <c r="F6" s="1141"/>
      <c r="G6" s="1155"/>
      <c r="H6" s="1165"/>
      <c r="I6" s="1164"/>
      <c r="J6" s="1164"/>
      <c r="K6" s="1164"/>
      <c r="L6" s="1164"/>
      <c r="M6" s="1164"/>
      <c r="N6" s="1164"/>
      <c r="O6" s="1164"/>
      <c r="P6" s="1164"/>
      <c r="Q6" s="1164"/>
      <c r="R6" s="1164"/>
      <c r="S6" s="1164"/>
      <c r="T6" s="1164"/>
      <c r="U6" s="1164"/>
      <c r="V6" s="1164"/>
      <c r="W6" s="1164"/>
      <c r="X6" s="1164"/>
      <c r="Y6" s="1164"/>
      <c r="Z6" s="1164"/>
      <c r="AA6" s="1164"/>
      <c r="AB6" s="1164"/>
      <c r="AC6" s="1164"/>
      <c r="AD6" s="1164"/>
      <c r="AE6" s="1164"/>
      <c r="AF6" s="1164"/>
      <c r="AG6" s="1164"/>
      <c r="AH6" s="1205"/>
    </row>
    <row r="7" spans="1:34" ht="20.25" customHeight="1">
      <c r="A7" s="1133" t="s">
        <v>586</v>
      </c>
      <c r="B7" s="1142"/>
      <c r="C7" s="1150" t="s">
        <v>297</v>
      </c>
      <c r="D7" s="1154"/>
      <c r="E7" s="1154"/>
      <c r="F7" s="1154"/>
      <c r="G7" s="1156"/>
      <c r="H7" s="1166"/>
      <c r="I7" s="1177"/>
      <c r="J7" s="1177"/>
      <c r="K7" s="1177"/>
      <c r="L7" s="1177"/>
      <c r="M7" s="1177"/>
      <c r="N7" s="1177"/>
      <c r="O7" s="1177"/>
      <c r="P7" s="1177"/>
      <c r="Q7" s="1177"/>
      <c r="R7" s="1177"/>
      <c r="S7" s="1177"/>
      <c r="T7" s="1193"/>
      <c r="U7" s="1182" t="s">
        <v>156</v>
      </c>
      <c r="V7" s="1182"/>
      <c r="W7" s="1182"/>
      <c r="X7" s="1195"/>
      <c r="Y7" s="1200"/>
      <c r="Z7" s="1192"/>
      <c r="AA7" s="1192"/>
      <c r="AB7" s="1192"/>
      <c r="AC7" s="1192"/>
      <c r="AD7" s="1192"/>
      <c r="AE7" s="1192"/>
      <c r="AF7" s="1192"/>
      <c r="AG7" s="1192"/>
      <c r="AH7" s="1206"/>
    </row>
    <row r="8" spans="1:34" ht="22.5" customHeight="1">
      <c r="A8" s="1134"/>
      <c r="B8" s="1143"/>
      <c r="C8" s="1151" t="s">
        <v>301</v>
      </c>
      <c r="D8" s="1151"/>
      <c r="E8" s="1151"/>
      <c r="F8" s="1151"/>
      <c r="G8" s="1157"/>
      <c r="H8" s="1167"/>
      <c r="I8" s="1178"/>
      <c r="J8" s="1178"/>
      <c r="K8" s="1178"/>
      <c r="L8" s="1178"/>
      <c r="M8" s="1178"/>
      <c r="N8" s="1178"/>
      <c r="O8" s="1178"/>
      <c r="P8" s="1178"/>
      <c r="Q8" s="1178"/>
      <c r="R8" s="1178"/>
      <c r="S8" s="1178"/>
      <c r="T8" s="1194"/>
      <c r="U8" s="1151"/>
      <c r="V8" s="1151"/>
      <c r="W8" s="1151"/>
      <c r="X8" s="1196"/>
      <c r="Y8" s="1201"/>
      <c r="Z8" s="1203"/>
      <c r="AA8" s="1203"/>
      <c r="AB8" s="1203"/>
      <c r="AC8" s="1203"/>
      <c r="AD8" s="1203"/>
      <c r="AE8" s="1203"/>
      <c r="AF8" s="1203"/>
      <c r="AG8" s="1203"/>
      <c r="AH8" s="1207"/>
    </row>
    <row r="9" spans="1:34" ht="40.5" customHeight="1">
      <c r="A9" s="1135" t="s">
        <v>481</v>
      </c>
      <c r="B9" s="1144"/>
      <c r="C9" s="1144"/>
      <c r="D9" s="1144"/>
      <c r="E9" s="1144"/>
      <c r="F9" s="1144"/>
      <c r="G9" s="1158"/>
      <c r="H9" s="1168" t="s">
        <v>375</v>
      </c>
      <c r="I9" s="1168"/>
      <c r="J9" s="1168"/>
      <c r="K9" s="1184"/>
      <c r="L9" s="1186"/>
      <c r="M9" s="1190"/>
      <c r="N9" s="1190"/>
      <c r="O9" s="1190"/>
      <c r="P9" s="1190"/>
      <c r="Q9" s="1190"/>
      <c r="R9" s="1190"/>
      <c r="S9" s="1190"/>
      <c r="T9" s="1190"/>
      <c r="U9" s="1190"/>
      <c r="V9" s="1190"/>
      <c r="W9" s="1190"/>
      <c r="X9" s="1190"/>
      <c r="Y9" s="1190"/>
      <c r="Z9" s="1190"/>
      <c r="AA9" s="1190"/>
      <c r="AB9" s="1190"/>
      <c r="AC9" s="1190"/>
      <c r="AD9" s="1190"/>
      <c r="AE9" s="1190"/>
      <c r="AF9" s="1190"/>
      <c r="AG9" s="1190"/>
      <c r="AH9" s="1208"/>
    </row>
    <row r="10" spans="1:34" ht="38.25" customHeight="1">
      <c r="A10" s="1136"/>
      <c r="B10" s="1145"/>
      <c r="C10" s="1145"/>
      <c r="D10" s="1145"/>
      <c r="E10" s="1145"/>
      <c r="F10" s="1145"/>
      <c r="G10" s="1159"/>
      <c r="H10" s="1169" t="s">
        <v>392</v>
      </c>
      <c r="I10" s="1169"/>
      <c r="J10" s="1169"/>
      <c r="K10" s="1185"/>
      <c r="L10" s="1187"/>
      <c r="M10" s="1187" t="s">
        <v>423</v>
      </c>
      <c r="N10" s="1187" t="s">
        <v>836</v>
      </c>
      <c r="O10" s="1187"/>
      <c r="P10" s="1187"/>
      <c r="Q10" s="1187"/>
      <c r="R10" s="1187"/>
      <c r="S10" s="1187"/>
      <c r="T10" s="1187" t="s">
        <v>423</v>
      </c>
      <c r="U10" s="1187" t="s">
        <v>85</v>
      </c>
      <c r="V10" s="1187"/>
      <c r="W10" s="1187"/>
      <c r="X10" s="1187"/>
      <c r="Y10" s="1187"/>
      <c r="Z10" s="1187"/>
      <c r="AA10" s="1187"/>
      <c r="AB10" s="1187"/>
      <c r="AC10" s="1187"/>
      <c r="AD10" s="1187"/>
      <c r="AE10" s="1187"/>
      <c r="AF10" s="1187"/>
      <c r="AG10" s="1187"/>
      <c r="AH10" s="1209"/>
    </row>
    <row r="11" spans="1:34" ht="33.75" customHeight="1">
      <c r="A11" s="1137" t="s">
        <v>837</v>
      </c>
      <c r="B11" s="1146"/>
      <c r="C11" s="1146"/>
      <c r="D11" s="1146"/>
      <c r="E11" s="1146"/>
      <c r="F11" s="1146"/>
      <c r="G11" s="1160"/>
      <c r="H11" s="1170" t="s">
        <v>838</v>
      </c>
      <c r="I11" s="1179"/>
      <c r="J11" s="1179"/>
      <c r="K11" s="1179"/>
      <c r="L11" s="1188" t="s">
        <v>375</v>
      </c>
      <c r="M11" s="1188"/>
      <c r="N11" s="1188"/>
      <c r="O11" s="1190"/>
      <c r="P11" s="1190"/>
      <c r="Q11" s="1190"/>
      <c r="R11" s="1190"/>
      <c r="S11" s="1190"/>
      <c r="T11" s="1190"/>
      <c r="U11" s="1190"/>
      <c r="V11" s="1190"/>
      <c r="W11" s="1190"/>
      <c r="X11" s="1190"/>
      <c r="Y11" s="1190"/>
      <c r="Z11" s="1190"/>
      <c r="AA11" s="1190"/>
      <c r="AB11" s="1190"/>
      <c r="AC11" s="1190"/>
      <c r="AD11" s="1190"/>
      <c r="AE11" s="1190"/>
      <c r="AF11" s="1190"/>
      <c r="AG11" s="1190"/>
      <c r="AH11" s="1208"/>
    </row>
    <row r="12" spans="1:34" ht="37.5" customHeight="1">
      <c r="A12" s="1137"/>
      <c r="B12" s="1146"/>
      <c r="C12" s="1146"/>
      <c r="D12" s="1146"/>
      <c r="E12" s="1146"/>
      <c r="F12" s="1146"/>
      <c r="G12" s="1160"/>
      <c r="H12" s="1171"/>
      <c r="I12" s="1180"/>
      <c r="J12" s="1180"/>
      <c r="K12" s="1180"/>
      <c r="L12" s="1189" t="s">
        <v>749</v>
      </c>
      <c r="M12" s="1189"/>
      <c r="N12" s="1189"/>
      <c r="O12" s="1183"/>
      <c r="P12" s="1183"/>
      <c r="Q12" s="1183"/>
      <c r="R12" s="1183"/>
      <c r="S12" s="1183"/>
      <c r="T12" s="1183"/>
      <c r="U12" s="1183"/>
      <c r="V12" s="1183"/>
      <c r="W12" s="1183"/>
      <c r="X12" s="1183"/>
      <c r="Y12" s="1183"/>
      <c r="Z12" s="1183"/>
      <c r="AA12" s="1183"/>
      <c r="AB12" s="1183"/>
      <c r="AC12" s="1183"/>
      <c r="AD12" s="1183"/>
      <c r="AE12" s="1183"/>
      <c r="AF12" s="1183"/>
      <c r="AG12" s="1183"/>
      <c r="AH12" s="1210"/>
    </row>
    <row r="13" spans="1:34" ht="37.5" customHeight="1">
      <c r="A13" s="1138"/>
      <c r="B13" s="1147"/>
      <c r="C13" s="1147"/>
      <c r="D13" s="1147"/>
      <c r="E13" s="1147"/>
      <c r="F13" s="1147"/>
      <c r="G13" s="1161"/>
      <c r="H13" s="1172" t="s">
        <v>272</v>
      </c>
      <c r="I13" s="1181"/>
      <c r="J13" s="1181"/>
      <c r="K13" s="1181"/>
      <c r="L13" s="1181"/>
      <c r="M13" s="1181"/>
      <c r="N13" s="1181"/>
      <c r="O13" s="1191"/>
      <c r="P13" s="1191"/>
      <c r="Q13" s="1191"/>
      <c r="R13" s="1191"/>
      <c r="S13" s="1191"/>
      <c r="T13" s="1191"/>
      <c r="U13" s="1191"/>
      <c r="V13" s="1191"/>
      <c r="W13" s="1191"/>
      <c r="X13" s="1197" t="s">
        <v>839</v>
      </c>
      <c r="Y13" s="1202"/>
      <c r="Z13" s="1202"/>
      <c r="AA13" s="1197" t="s">
        <v>840</v>
      </c>
      <c r="AB13" s="1202"/>
      <c r="AC13" s="1202"/>
      <c r="AD13" s="1202"/>
      <c r="AE13" s="1202"/>
      <c r="AF13" s="1202"/>
      <c r="AG13" s="1202"/>
      <c r="AH13" s="1211"/>
    </row>
    <row r="14" spans="1:34" ht="31.5" customHeight="1">
      <c r="A14" s="1137" t="s">
        <v>754</v>
      </c>
      <c r="B14" s="1146"/>
      <c r="C14" s="1146"/>
      <c r="D14" s="1146"/>
      <c r="E14" s="1146"/>
      <c r="F14" s="1146"/>
      <c r="G14" s="1160"/>
      <c r="H14" s="1173" t="s">
        <v>841</v>
      </c>
      <c r="I14" s="1182"/>
      <c r="J14" s="1182"/>
      <c r="K14" s="1182"/>
      <c r="L14" s="1182"/>
      <c r="M14" s="1182"/>
      <c r="N14" s="1182"/>
      <c r="O14" s="1192" t="s">
        <v>734</v>
      </c>
      <c r="P14" s="1192"/>
      <c r="Q14" s="1192"/>
      <c r="R14" s="1192"/>
      <c r="S14" s="1192"/>
      <c r="T14" s="1192"/>
      <c r="U14" s="1192"/>
      <c r="V14" s="1192"/>
      <c r="W14" s="1192"/>
      <c r="X14" s="1198"/>
      <c r="Y14" s="1198"/>
      <c r="Z14" s="1198"/>
      <c r="AA14" s="1198"/>
      <c r="AB14" s="1198"/>
      <c r="AC14" s="1198"/>
      <c r="AD14" s="1198"/>
      <c r="AE14" s="1198"/>
      <c r="AF14" s="1198"/>
      <c r="AG14" s="1198"/>
      <c r="AH14" s="1212"/>
    </row>
    <row r="15" spans="1:34" ht="114" customHeight="1">
      <c r="A15" s="1139"/>
      <c r="B15" s="1148"/>
      <c r="C15" s="1148"/>
      <c r="D15" s="1148"/>
      <c r="E15" s="1148"/>
      <c r="F15" s="1148"/>
      <c r="G15" s="1162"/>
      <c r="H15" s="1174"/>
      <c r="I15" s="1183"/>
      <c r="J15" s="1183"/>
      <c r="K15" s="1183"/>
      <c r="L15" s="1183"/>
      <c r="M15" s="1183"/>
      <c r="N15" s="1183"/>
      <c r="O15" s="1183"/>
      <c r="P15" s="1183"/>
      <c r="Q15" s="1183"/>
      <c r="R15" s="1183"/>
      <c r="S15" s="1183"/>
      <c r="T15" s="1183"/>
      <c r="U15" s="1183"/>
      <c r="V15" s="1183"/>
      <c r="W15" s="1183"/>
      <c r="X15" s="1183"/>
      <c r="Y15" s="1183"/>
      <c r="Z15" s="1183"/>
      <c r="AA15" s="1183"/>
      <c r="AB15" s="1183"/>
      <c r="AC15" s="1183"/>
      <c r="AD15" s="1183"/>
      <c r="AE15" s="1183"/>
      <c r="AF15" s="1183"/>
      <c r="AG15" s="1183"/>
      <c r="AH15" s="1210"/>
    </row>
    <row r="16" spans="1:34" ht="38.25" customHeight="1">
      <c r="A16" s="1140"/>
      <c r="B16" s="1149"/>
      <c r="C16" s="1149"/>
      <c r="D16" s="1149"/>
      <c r="E16" s="1149"/>
      <c r="F16" s="1149"/>
      <c r="G16" s="1163"/>
      <c r="H16" s="1175"/>
      <c r="I16" s="1176"/>
      <c r="J16" s="1176"/>
      <c r="K16" s="1176"/>
      <c r="L16" s="1176"/>
      <c r="M16" s="1176"/>
      <c r="N16" s="1176"/>
      <c r="O16" s="1176"/>
      <c r="P16" s="1176"/>
      <c r="Q16" s="1176"/>
      <c r="R16" s="1176"/>
      <c r="S16" s="1176"/>
      <c r="T16" s="1176"/>
      <c r="U16" s="1176"/>
      <c r="V16" s="1176"/>
      <c r="W16" s="1176"/>
      <c r="X16" s="1199"/>
      <c r="Y16" s="1176"/>
      <c r="Z16" s="1151" t="s">
        <v>581</v>
      </c>
      <c r="AA16" s="1151"/>
      <c r="AB16" s="1151"/>
      <c r="AC16" s="1151"/>
      <c r="AD16" s="1203"/>
      <c r="AE16" s="1203"/>
      <c r="AF16" s="1149" t="s">
        <v>613</v>
      </c>
      <c r="AG16" s="1176"/>
      <c r="AH16" s="1213"/>
    </row>
    <row r="17" spans="1:34" ht="127.5" customHeight="1">
      <c r="A17" s="1138" t="s">
        <v>365</v>
      </c>
      <c r="B17" s="1145"/>
      <c r="C17" s="1145"/>
      <c r="D17" s="1145"/>
      <c r="E17" s="1145"/>
      <c r="F17" s="1145"/>
      <c r="G17" s="1159"/>
      <c r="H17" s="1176"/>
      <c r="I17" s="1176"/>
      <c r="J17" s="1176"/>
      <c r="K17" s="1176"/>
      <c r="L17" s="1176"/>
      <c r="M17" s="1176"/>
      <c r="N17" s="1176"/>
      <c r="O17" s="1176"/>
      <c r="P17" s="1176"/>
      <c r="Q17" s="1176"/>
      <c r="R17" s="1176"/>
      <c r="S17" s="1176"/>
      <c r="T17" s="1176"/>
      <c r="U17" s="1176"/>
      <c r="V17" s="1176"/>
      <c r="W17" s="1176"/>
      <c r="X17" s="1176"/>
      <c r="Y17" s="1176"/>
      <c r="Z17" s="1176"/>
      <c r="AA17" s="1176"/>
      <c r="AB17" s="1176"/>
      <c r="AC17" s="1176"/>
      <c r="AD17" s="1176"/>
      <c r="AE17" s="1176"/>
      <c r="AF17" s="1176"/>
      <c r="AG17" s="1176"/>
      <c r="AH17" s="1213"/>
    </row>
    <row r="18" spans="1:34">
      <c r="A18" s="1131"/>
      <c r="B18" s="1131"/>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row>
    <row r="19" spans="1:34">
      <c r="A19" s="1131" t="s">
        <v>587</v>
      </c>
      <c r="B19" s="1131">
        <v>1</v>
      </c>
      <c r="C19" s="1152" t="s">
        <v>693</v>
      </c>
      <c r="D19" s="1152"/>
      <c r="E19" s="1152"/>
      <c r="F19" s="1152"/>
      <c r="G19" s="1152"/>
      <c r="H19" s="1152"/>
      <c r="I19" s="1152"/>
      <c r="J19" s="1152"/>
      <c r="K19" s="1152"/>
      <c r="L19" s="1152"/>
      <c r="M19" s="1152"/>
      <c r="N19" s="1152"/>
      <c r="O19" s="1152"/>
      <c r="P19" s="1152"/>
      <c r="Q19" s="1152"/>
      <c r="R19" s="1152"/>
      <c r="S19" s="1152"/>
      <c r="T19" s="1152"/>
      <c r="U19" s="1152"/>
      <c r="V19" s="1152"/>
      <c r="W19" s="1152"/>
      <c r="X19" s="1152"/>
      <c r="Y19" s="1152"/>
      <c r="Z19" s="1152"/>
      <c r="AA19" s="1152"/>
      <c r="AB19" s="1152"/>
      <c r="AC19" s="1152"/>
      <c r="AD19" s="1152"/>
      <c r="AE19" s="1152"/>
      <c r="AF19" s="1152"/>
      <c r="AG19" s="1152"/>
      <c r="AH19" s="1152"/>
    </row>
    <row r="20" spans="1:34">
      <c r="A20" s="1131"/>
      <c r="B20" s="1131"/>
      <c r="C20" s="1152"/>
      <c r="D20" s="1152"/>
      <c r="E20" s="1152"/>
      <c r="F20" s="1152"/>
      <c r="G20" s="1152"/>
      <c r="H20" s="1152"/>
      <c r="I20" s="1152"/>
      <c r="J20" s="1152"/>
      <c r="K20" s="1152"/>
      <c r="L20" s="1152"/>
      <c r="M20" s="1152"/>
      <c r="N20" s="1152"/>
      <c r="O20" s="1152"/>
      <c r="P20" s="1152"/>
      <c r="Q20" s="1152"/>
      <c r="R20" s="1152"/>
      <c r="S20" s="1152"/>
      <c r="T20" s="1152"/>
      <c r="U20" s="1152"/>
      <c r="V20" s="1152"/>
      <c r="W20" s="1152"/>
      <c r="X20" s="1152"/>
      <c r="Y20" s="1152"/>
      <c r="Z20" s="1152"/>
      <c r="AA20" s="1152"/>
      <c r="AB20" s="1152"/>
      <c r="AC20" s="1152"/>
      <c r="AD20" s="1152"/>
      <c r="AE20" s="1152"/>
      <c r="AF20" s="1152"/>
      <c r="AG20" s="1152"/>
      <c r="AH20" s="1152"/>
    </row>
    <row r="21" spans="1:34">
      <c r="A21" s="1131"/>
      <c r="B21" s="1131">
        <v>2</v>
      </c>
      <c r="C21" s="1153" t="s">
        <v>640</v>
      </c>
      <c r="D21" s="1152"/>
      <c r="E21" s="1152"/>
      <c r="F21" s="1152"/>
      <c r="G21" s="1152"/>
      <c r="H21" s="1152"/>
      <c r="I21" s="1152"/>
      <c r="J21" s="1152"/>
      <c r="K21" s="1152"/>
      <c r="L21" s="1152"/>
      <c r="M21" s="1152"/>
      <c r="N21" s="1152"/>
      <c r="O21" s="1152"/>
      <c r="P21" s="1152"/>
      <c r="Q21" s="1152"/>
      <c r="R21" s="1152"/>
      <c r="S21" s="1152"/>
      <c r="T21" s="1152"/>
      <c r="U21" s="1152"/>
      <c r="V21" s="1152"/>
      <c r="W21" s="1152"/>
      <c r="X21" s="1152"/>
      <c r="Y21" s="1152"/>
      <c r="Z21" s="1152"/>
      <c r="AA21" s="1152"/>
      <c r="AB21" s="1152"/>
      <c r="AC21" s="1152"/>
      <c r="AD21" s="1152"/>
      <c r="AE21" s="1152"/>
      <c r="AF21" s="1152"/>
      <c r="AG21" s="1152"/>
      <c r="AH21" s="1152"/>
    </row>
    <row r="22" spans="1:34">
      <c r="A22" s="1131"/>
      <c r="B22" s="1131">
        <v>3</v>
      </c>
      <c r="C22" s="1153" t="s">
        <v>842</v>
      </c>
      <c r="D22" s="1152"/>
      <c r="E22" s="1152"/>
      <c r="F22" s="1152"/>
      <c r="G22" s="1152"/>
      <c r="H22" s="1152"/>
      <c r="I22" s="1152"/>
      <c r="J22" s="1152"/>
      <c r="K22" s="1152"/>
      <c r="L22" s="1152"/>
      <c r="M22" s="1152"/>
      <c r="N22" s="1152"/>
      <c r="O22" s="1152"/>
      <c r="P22" s="1152"/>
      <c r="Q22" s="1152"/>
      <c r="R22" s="1152"/>
      <c r="S22" s="1152"/>
      <c r="T22" s="1152"/>
      <c r="U22" s="1152"/>
      <c r="V22" s="1152"/>
      <c r="W22" s="1152"/>
      <c r="X22" s="1152"/>
      <c r="Y22" s="1152"/>
      <c r="Z22" s="1152"/>
      <c r="AA22" s="1152"/>
      <c r="AB22" s="1152"/>
      <c r="AC22" s="1152"/>
      <c r="AD22" s="1152"/>
      <c r="AE22" s="1152"/>
      <c r="AF22" s="1152"/>
      <c r="AG22" s="1152"/>
      <c r="AH22" s="1152"/>
    </row>
    <row r="23" spans="1:34">
      <c r="A23" s="1131"/>
      <c r="B23" s="1131">
        <v>4</v>
      </c>
      <c r="C23" s="1153" t="s">
        <v>843</v>
      </c>
      <c r="D23" s="1153"/>
      <c r="E23" s="1153"/>
      <c r="F23" s="1153"/>
      <c r="G23" s="1153"/>
      <c r="H23" s="1153"/>
      <c r="I23" s="1153"/>
      <c r="J23" s="1153"/>
      <c r="K23" s="1153"/>
      <c r="L23" s="1153"/>
      <c r="M23" s="1153"/>
      <c r="N23" s="1153"/>
      <c r="O23" s="1153"/>
      <c r="P23" s="1153"/>
      <c r="Q23" s="1153"/>
      <c r="R23" s="1153"/>
      <c r="S23" s="1153"/>
      <c r="T23" s="1153"/>
      <c r="U23" s="1153"/>
      <c r="V23" s="1153"/>
      <c r="W23" s="1153"/>
      <c r="X23" s="1153"/>
      <c r="Y23" s="1153"/>
      <c r="Z23" s="1153"/>
      <c r="AA23" s="1153"/>
      <c r="AB23" s="1153"/>
      <c r="AC23" s="1153"/>
      <c r="AD23" s="1153"/>
      <c r="AE23" s="1153"/>
      <c r="AF23" s="1153"/>
      <c r="AG23" s="1153"/>
      <c r="AH23" s="1153"/>
    </row>
    <row r="24" spans="1:34">
      <c r="A24" s="1131"/>
      <c r="B24" s="1131">
        <v>5</v>
      </c>
      <c r="C24" s="1152" t="s">
        <v>844</v>
      </c>
      <c r="D24" s="1152"/>
      <c r="E24" s="1152"/>
      <c r="F24" s="1152"/>
      <c r="G24" s="1152"/>
      <c r="H24" s="1152"/>
      <c r="I24" s="1152"/>
      <c r="J24" s="1152"/>
      <c r="K24" s="1152"/>
      <c r="L24" s="115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row>
    <row r="25" spans="1:34">
      <c r="A25" s="1131"/>
      <c r="B25" s="1131"/>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row>
    <row r="26" spans="1:34">
      <c r="A26" s="1131"/>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row>
  </sheetData>
  <mergeCells count="35">
    <mergeCell ref="AA2:AH2"/>
    <mergeCell ref="A3:AH3"/>
    <mergeCell ref="A5:G5"/>
    <mergeCell ref="H5:AH5"/>
    <mergeCell ref="A6:G6"/>
    <mergeCell ref="H6:AH6"/>
    <mergeCell ref="C7:G7"/>
    <mergeCell ref="H7:T7"/>
    <mergeCell ref="C8:G8"/>
    <mergeCell ref="H8:T8"/>
    <mergeCell ref="H9:K9"/>
    <mergeCell ref="L9:AH9"/>
    <mergeCell ref="H10:K10"/>
    <mergeCell ref="L11:N11"/>
    <mergeCell ref="O11:AH11"/>
    <mergeCell ref="L12:N12"/>
    <mergeCell ref="O12:AH12"/>
    <mergeCell ref="H13:N13"/>
    <mergeCell ref="O13:W13"/>
    <mergeCell ref="H14:N14"/>
    <mergeCell ref="O14:W14"/>
    <mergeCell ref="H15:AH15"/>
    <mergeCell ref="Z16:AC16"/>
    <mergeCell ref="AD16:AE16"/>
    <mergeCell ref="A17:G17"/>
    <mergeCell ref="H17:AH17"/>
    <mergeCell ref="A7:B8"/>
    <mergeCell ref="U7:X8"/>
    <mergeCell ref="Y7:AH8"/>
    <mergeCell ref="A9:G10"/>
    <mergeCell ref="A11:G13"/>
    <mergeCell ref="H11:K12"/>
    <mergeCell ref="A14:G16"/>
    <mergeCell ref="C19:AH20"/>
    <mergeCell ref="C24:AH25"/>
  </mergeCells>
  <phoneticPr fontId="8"/>
  <printOptions horizontalCentered="1" verticalCentered="1"/>
  <pageMargins left="0.78749999999999998" right="0.78749999999999998" top="0.78749999999999998" bottom="0.78749999999999998" header="0.51180555555555496" footer="0.51180555555555496"/>
  <pageSetup paperSize="9" fitToWidth="1" fitToHeight="1" orientation="portrait" usePrinterDefaults="1"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H25"/>
  <sheetViews>
    <sheetView view="pageBreakPreview" topLeftCell="A13" zoomScaleSheetLayoutView="100" workbookViewId="0"/>
  </sheetViews>
  <sheetFormatPr defaultColWidth="8.125" defaultRowHeight="13.5"/>
  <cols>
    <col min="1" max="1" width="10.125" style="350" customWidth="1"/>
    <col min="2" max="2" width="17.375" style="350" customWidth="1"/>
    <col min="3" max="3" width="11.625" style="350" customWidth="1"/>
    <col min="4" max="7" width="10.125" style="350" customWidth="1"/>
    <col min="8" max="8" width="16.25" style="350" customWidth="1"/>
    <col min="9" max="256" width="8.125" style="350"/>
    <col min="257" max="264" width="10.125" style="350" customWidth="1"/>
    <col min="265" max="512" width="8.125" style="350"/>
    <col min="513" max="520" width="10.125" style="350" customWidth="1"/>
    <col min="521" max="768" width="8.125" style="350"/>
    <col min="769" max="776" width="10.125" style="350" customWidth="1"/>
    <col min="777" max="1024" width="8.125" style="350"/>
    <col min="1025" max="1032" width="10.125" style="350" customWidth="1"/>
    <col min="1033" max="1280" width="8.125" style="350"/>
    <col min="1281" max="1288" width="10.125" style="350" customWidth="1"/>
    <col min="1289" max="1536" width="8.125" style="350"/>
    <col min="1537" max="1544" width="10.125" style="350" customWidth="1"/>
    <col min="1545" max="1792" width="8.125" style="350"/>
    <col min="1793" max="1800" width="10.125" style="350" customWidth="1"/>
    <col min="1801" max="2048" width="8.125" style="350"/>
    <col min="2049" max="2056" width="10.125" style="350" customWidth="1"/>
    <col min="2057" max="2304" width="8.125" style="350"/>
    <col min="2305" max="2312" width="10.125" style="350" customWidth="1"/>
    <col min="2313" max="2560" width="8.125" style="350"/>
    <col min="2561" max="2568" width="10.125" style="350" customWidth="1"/>
    <col min="2569" max="2816" width="8.125" style="350"/>
    <col min="2817" max="2824" width="10.125" style="350" customWidth="1"/>
    <col min="2825" max="3072" width="8.125" style="350"/>
    <col min="3073" max="3080" width="10.125" style="350" customWidth="1"/>
    <col min="3081" max="3328" width="8.125" style="350"/>
    <col min="3329" max="3336" width="10.125" style="350" customWidth="1"/>
    <col min="3337" max="3584" width="8.125" style="350"/>
    <col min="3585" max="3592" width="10.125" style="350" customWidth="1"/>
    <col min="3593" max="3840" width="8.125" style="350"/>
    <col min="3841" max="3848" width="10.125" style="350" customWidth="1"/>
    <col min="3849" max="4096" width="8.125" style="350"/>
    <col min="4097" max="4104" width="10.125" style="350" customWidth="1"/>
    <col min="4105" max="4352" width="8.125" style="350"/>
    <col min="4353" max="4360" width="10.125" style="350" customWidth="1"/>
    <col min="4361" max="4608" width="8.125" style="350"/>
    <col min="4609" max="4616" width="10.125" style="350" customWidth="1"/>
    <col min="4617" max="4864" width="8.125" style="350"/>
    <col min="4865" max="4872" width="10.125" style="350" customWidth="1"/>
    <col min="4873" max="5120" width="8.125" style="350"/>
    <col min="5121" max="5128" width="10.125" style="350" customWidth="1"/>
    <col min="5129" max="5376" width="8.125" style="350"/>
    <col min="5377" max="5384" width="10.125" style="350" customWidth="1"/>
    <col min="5385" max="5632" width="8.125" style="350"/>
    <col min="5633" max="5640" width="10.125" style="350" customWidth="1"/>
    <col min="5641" max="5888" width="8.125" style="350"/>
    <col min="5889" max="5896" width="10.125" style="350" customWidth="1"/>
    <col min="5897" max="6144" width="8.125" style="350"/>
    <col min="6145" max="6152" width="10.125" style="350" customWidth="1"/>
    <col min="6153" max="6400" width="8.125" style="350"/>
    <col min="6401" max="6408" width="10.125" style="350" customWidth="1"/>
    <col min="6409" max="6656" width="8.125" style="350"/>
    <col min="6657" max="6664" width="10.125" style="350" customWidth="1"/>
    <col min="6665" max="6912" width="8.125" style="350"/>
    <col min="6913" max="6920" width="10.125" style="350" customWidth="1"/>
    <col min="6921" max="7168" width="8.125" style="350"/>
    <col min="7169" max="7176" width="10.125" style="350" customWidth="1"/>
    <col min="7177" max="7424" width="8.125" style="350"/>
    <col min="7425" max="7432" width="10.125" style="350" customWidth="1"/>
    <col min="7433" max="7680" width="8.125" style="350"/>
    <col min="7681" max="7688" width="10.125" style="350" customWidth="1"/>
    <col min="7689" max="7936" width="8.125" style="350"/>
    <col min="7937" max="7944" width="10.125" style="350" customWidth="1"/>
    <col min="7945" max="8192" width="8.125" style="350"/>
    <col min="8193" max="8200" width="10.125" style="350" customWidth="1"/>
    <col min="8201" max="8448" width="8.125" style="350"/>
    <col min="8449" max="8456" width="10.125" style="350" customWidth="1"/>
    <col min="8457" max="8704" width="8.125" style="350"/>
    <col min="8705" max="8712" width="10.125" style="350" customWidth="1"/>
    <col min="8713" max="8960" width="8.125" style="350"/>
    <col min="8961" max="8968" width="10.125" style="350" customWidth="1"/>
    <col min="8969" max="9216" width="8.125" style="350"/>
    <col min="9217" max="9224" width="10.125" style="350" customWidth="1"/>
    <col min="9225" max="9472" width="8.125" style="350"/>
    <col min="9473" max="9480" width="10.125" style="350" customWidth="1"/>
    <col min="9481" max="9728" width="8.125" style="350"/>
    <col min="9729" max="9736" width="10.125" style="350" customWidth="1"/>
    <col min="9737" max="9984" width="8.125" style="350"/>
    <col min="9985" max="9992" width="10.125" style="350" customWidth="1"/>
    <col min="9993" max="10240" width="8.125" style="350"/>
    <col min="10241" max="10248" width="10.125" style="350" customWidth="1"/>
    <col min="10249" max="10496" width="8.125" style="350"/>
    <col min="10497" max="10504" width="10.125" style="350" customWidth="1"/>
    <col min="10505" max="10752" width="8.125" style="350"/>
    <col min="10753" max="10760" width="10.125" style="350" customWidth="1"/>
    <col min="10761" max="11008" width="8.125" style="350"/>
    <col min="11009" max="11016" width="10.125" style="350" customWidth="1"/>
    <col min="11017" max="11264" width="8.125" style="350"/>
    <col min="11265" max="11272" width="10.125" style="350" customWidth="1"/>
    <col min="11273" max="11520" width="8.125" style="350"/>
    <col min="11521" max="11528" width="10.125" style="350" customWidth="1"/>
    <col min="11529" max="11776" width="8.125" style="350"/>
    <col min="11777" max="11784" width="10.125" style="350" customWidth="1"/>
    <col min="11785" max="12032" width="8.125" style="350"/>
    <col min="12033" max="12040" width="10.125" style="350" customWidth="1"/>
    <col min="12041" max="12288" width="8.125" style="350"/>
    <col min="12289" max="12296" width="10.125" style="350" customWidth="1"/>
    <col min="12297" max="12544" width="8.125" style="350"/>
    <col min="12545" max="12552" width="10.125" style="350" customWidth="1"/>
    <col min="12553" max="12800" width="8.125" style="350"/>
    <col min="12801" max="12808" width="10.125" style="350" customWidth="1"/>
    <col min="12809" max="13056" width="8.125" style="350"/>
    <col min="13057" max="13064" width="10.125" style="350" customWidth="1"/>
    <col min="13065" max="13312" width="8.125" style="350"/>
    <col min="13313" max="13320" width="10.125" style="350" customWidth="1"/>
    <col min="13321" max="13568" width="8.125" style="350"/>
    <col min="13569" max="13576" width="10.125" style="350" customWidth="1"/>
    <col min="13577" max="13824" width="8.125" style="350"/>
    <col min="13825" max="13832" width="10.125" style="350" customWidth="1"/>
    <col min="13833" max="14080" width="8.125" style="350"/>
    <col min="14081" max="14088" width="10.125" style="350" customWidth="1"/>
    <col min="14089" max="14336" width="8.125" style="350"/>
    <col min="14337" max="14344" width="10.125" style="350" customWidth="1"/>
    <col min="14345" max="14592" width="8.125" style="350"/>
    <col min="14593" max="14600" width="10.125" style="350" customWidth="1"/>
    <col min="14601" max="14848" width="8.125" style="350"/>
    <col min="14849" max="14856" width="10.125" style="350" customWidth="1"/>
    <col min="14857" max="15104" width="8.125" style="350"/>
    <col min="15105" max="15112" width="10.125" style="350" customWidth="1"/>
    <col min="15113" max="15360" width="8.125" style="350"/>
    <col min="15361" max="15368" width="10.125" style="350" customWidth="1"/>
    <col min="15369" max="15616" width="8.125" style="350"/>
    <col min="15617" max="15624" width="10.125" style="350" customWidth="1"/>
    <col min="15625" max="15872" width="8.125" style="350"/>
    <col min="15873" max="15880" width="10.125" style="350" customWidth="1"/>
    <col min="15881" max="16128" width="8.125" style="350"/>
    <col min="16129" max="16136" width="10.125" style="350" customWidth="1"/>
    <col min="16137" max="16384" width="8.125" style="350"/>
  </cols>
  <sheetData>
    <row r="1" spans="1:8" ht="20.100000000000001" customHeight="1">
      <c r="A1" s="1204" t="s">
        <v>284</v>
      </c>
    </row>
    <row r="2" spans="1:8" ht="14.25">
      <c r="F2" s="1256" t="s">
        <v>845</v>
      </c>
      <c r="G2" s="1256"/>
      <c r="H2" s="1256"/>
    </row>
    <row r="3" spans="1:8" ht="20.100000000000001" customHeight="1"/>
    <row r="4" spans="1:8" s="1214" customFormat="1" ht="17.25">
      <c r="A4" s="1215" t="s">
        <v>452</v>
      </c>
      <c r="B4" s="1229"/>
      <c r="C4" s="1229"/>
      <c r="D4" s="1229"/>
      <c r="E4" s="1229"/>
      <c r="F4" s="1229"/>
      <c r="G4" s="1229"/>
      <c r="H4" s="1229"/>
    </row>
    <row r="5" spans="1:8" ht="14.25">
      <c r="A5" s="1216"/>
      <c r="B5" s="1216"/>
      <c r="C5" s="1216"/>
      <c r="D5" s="1216"/>
      <c r="E5" s="1216"/>
      <c r="F5" s="1216"/>
      <c r="G5" s="1216"/>
      <c r="H5" s="1216"/>
    </row>
    <row r="6" spans="1:8" ht="45" customHeight="1">
      <c r="A6" s="1217" t="s">
        <v>503</v>
      </c>
      <c r="B6" s="1217"/>
      <c r="C6" s="1236"/>
      <c r="D6" s="1244"/>
      <c r="E6" s="1244"/>
      <c r="F6" s="1244"/>
      <c r="G6" s="1244"/>
      <c r="H6" s="1267"/>
    </row>
    <row r="7" spans="1:8" ht="45" customHeight="1">
      <c r="A7" s="1218" t="s">
        <v>766</v>
      </c>
      <c r="B7" s="1218"/>
      <c r="C7" s="1068" t="s">
        <v>846</v>
      </c>
      <c r="D7" s="1068"/>
      <c r="E7" s="1068"/>
      <c r="F7" s="1068"/>
      <c r="G7" s="1068"/>
      <c r="H7" s="1068"/>
    </row>
    <row r="8" spans="1:8" ht="26.25" customHeight="1">
      <c r="A8" s="1219" t="s">
        <v>847</v>
      </c>
      <c r="B8" s="1230"/>
      <c r="C8" s="1237" t="s">
        <v>458</v>
      </c>
      <c r="D8" s="1245"/>
      <c r="E8" s="1251" t="s">
        <v>526</v>
      </c>
      <c r="F8" s="1257"/>
      <c r="G8" s="1263"/>
      <c r="H8" s="1268"/>
    </row>
    <row r="9" spans="1:8" ht="26.25" customHeight="1">
      <c r="A9" s="1220"/>
      <c r="B9" s="1231"/>
      <c r="C9" s="1238" t="s">
        <v>449</v>
      </c>
      <c r="D9" s="1238"/>
      <c r="E9" s="1251" t="s">
        <v>122</v>
      </c>
      <c r="F9" s="1257"/>
      <c r="G9" s="1263"/>
      <c r="H9" s="1268"/>
    </row>
    <row r="10" spans="1:8" ht="26.25" customHeight="1">
      <c r="A10" s="1220"/>
      <c r="B10" s="1231"/>
      <c r="C10" s="1238" t="s">
        <v>688</v>
      </c>
      <c r="D10" s="1238"/>
      <c r="E10" s="1251" t="s">
        <v>848</v>
      </c>
      <c r="F10" s="1257"/>
      <c r="G10" s="1263"/>
      <c r="H10" s="1268"/>
    </row>
    <row r="11" spans="1:8" ht="26.25" customHeight="1">
      <c r="A11" s="1220"/>
      <c r="B11" s="1231"/>
      <c r="C11" s="1238" t="s">
        <v>849</v>
      </c>
      <c r="D11" s="1238"/>
      <c r="E11" s="1251" t="s">
        <v>850</v>
      </c>
      <c r="F11" s="1257"/>
      <c r="G11" s="1263"/>
      <c r="H11" s="1268"/>
    </row>
    <row r="12" spans="1:8" ht="26.25" customHeight="1">
      <c r="A12" s="1221"/>
      <c r="B12" s="1232"/>
      <c r="C12" s="1238" t="s">
        <v>129</v>
      </c>
      <c r="D12" s="1238"/>
      <c r="E12" s="1251" t="s">
        <v>852</v>
      </c>
      <c r="F12" s="1257"/>
      <c r="G12" s="1263"/>
      <c r="H12" s="1268"/>
    </row>
    <row r="13" spans="1:8" ht="15">
      <c r="A13" s="1050"/>
      <c r="B13" s="1050"/>
      <c r="C13" s="1050"/>
      <c r="D13" s="1050"/>
      <c r="E13" s="1050"/>
      <c r="F13" s="1050"/>
      <c r="G13" s="1216"/>
      <c r="H13" s="1050"/>
    </row>
    <row r="14" spans="1:8" ht="45" customHeight="1">
      <c r="A14" s="1222" t="s">
        <v>134</v>
      </c>
      <c r="B14" s="1233"/>
      <c r="C14" s="1239" t="s">
        <v>853</v>
      </c>
      <c r="D14" s="1246"/>
      <c r="E14" s="1252" t="s">
        <v>613</v>
      </c>
      <c r="F14" s="1258" t="s">
        <v>488</v>
      </c>
      <c r="G14" s="1264"/>
      <c r="H14" s="1269" t="s">
        <v>87</v>
      </c>
    </row>
    <row r="15" spans="1:8" ht="45" customHeight="1">
      <c r="A15" s="1223"/>
      <c r="B15" s="1234"/>
      <c r="C15" s="1240" t="s">
        <v>854</v>
      </c>
      <c r="D15" s="1247"/>
      <c r="E15" s="1253" t="s">
        <v>613</v>
      </c>
      <c r="F15" s="1259"/>
      <c r="G15" s="1265"/>
      <c r="H15" s="1270"/>
    </row>
    <row r="16" spans="1:8" ht="45" customHeight="1">
      <c r="A16" s="1224"/>
      <c r="B16" s="1235"/>
      <c r="C16" s="1224" t="s">
        <v>857</v>
      </c>
      <c r="D16" s="1248"/>
      <c r="E16" s="1254" t="s">
        <v>613</v>
      </c>
      <c r="F16" s="1260"/>
      <c r="G16" s="1266"/>
      <c r="H16" s="1271"/>
    </row>
    <row r="17" spans="1:8" ht="15">
      <c r="A17" s="1216"/>
      <c r="B17" s="1216"/>
      <c r="C17" s="1216"/>
      <c r="D17" s="1050"/>
      <c r="E17" s="1050"/>
      <c r="F17" s="1261"/>
      <c r="G17" s="1261"/>
      <c r="H17" s="1216"/>
    </row>
    <row r="18" spans="1:8" ht="45" customHeight="1">
      <c r="A18" s="1222" t="s">
        <v>859</v>
      </c>
      <c r="B18" s="1233"/>
      <c r="C18" s="1241" t="s">
        <v>231</v>
      </c>
      <c r="D18" s="1249"/>
      <c r="E18" s="1255" t="s">
        <v>613</v>
      </c>
      <c r="F18" s="1262" t="s">
        <v>1096</v>
      </c>
      <c r="G18" s="1262"/>
      <c r="H18" s="1272" t="s">
        <v>1095</v>
      </c>
    </row>
    <row r="19" spans="1:8" ht="36">
      <c r="A19" s="1224"/>
      <c r="B19" s="1235"/>
      <c r="C19" s="1242" t="s">
        <v>576</v>
      </c>
      <c r="D19" s="1249"/>
      <c r="E19" s="1255" t="s">
        <v>613</v>
      </c>
      <c r="F19" s="1262"/>
      <c r="G19" s="1262"/>
      <c r="H19" s="1226"/>
    </row>
    <row r="20" spans="1:8" ht="14.25">
      <c r="A20" s="1225"/>
      <c r="B20" s="1050"/>
      <c r="C20" s="1050"/>
      <c r="D20" s="1050"/>
      <c r="E20" s="1050"/>
      <c r="F20" s="1050"/>
      <c r="G20" s="1050"/>
      <c r="H20" s="1050"/>
    </row>
    <row r="21" spans="1:8" ht="14.25">
      <c r="A21" s="1226" t="s">
        <v>431</v>
      </c>
      <c r="B21" s="1226"/>
      <c r="C21" s="1243" t="s">
        <v>496</v>
      </c>
      <c r="D21" s="1250"/>
      <c r="E21" s="1250"/>
      <c r="F21" s="1250"/>
      <c r="G21" s="1250"/>
      <c r="H21" s="1273"/>
    </row>
    <row r="22" spans="1:8" ht="15" customHeight="1">
      <c r="A22" s="1227"/>
      <c r="B22" s="1227"/>
      <c r="C22" s="1227"/>
      <c r="D22" s="1227"/>
      <c r="E22" s="1227"/>
      <c r="F22" s="1227"/>
      <c r="G22" s="1227"/>
      <c r="H22" s="1227"/>
    </row>
    <row r="23" spans="1:8" ht="52.5" customHeight="1">
      <c r="A23" s="1228" t="s">
        <v>374</v>
      </c>
      <c r="B23" s="1228"/>
      <c r="C23" s="1228"/>
      <c r="D23" s="1228"/>
      <c r="E23" s="1228"/>
      <c r="F23" s="1228"/>
      <c r="G23" s="1228"/>
      <c r="H23" s="1228"/>
    </row>
    <row r="24" spans="1:8" ht="39" customHeight="1">
      <c r="A24" s="1228" t="s">
        <v>861</v>
      </c>
      <c r="B24" s="1228"/>
      <c r="C24" s="1228"/>
      <c r="D24" s="1228"/>
      <c r="E24" s="1228"/>
      <c r="F24" s="1228"/>
      <c r="G24" s="1228"/>
      <c r="H24" s="1228"/>
    </row>
    <row r="25" spans="1:8" ht="38.25" customHeight="1">
      <c r="A25" s="1228" t="s">
        <v>281</v>
      </c>
      <c r="B25" s="1228"/>
      <c r="C25" s="1228"/>
      <c r="D25" s="1228"/>
      <c r="E25" s="1228"/>
      <c r="F25" s="1228"/>
      <c r="G25" s="1228"/>
      <c r="H25" s="1228"/>
    </row>
    <row r="26" spans="1:8" ht="19.5" customHeight="1"/>
    <row r="27" spans="1:8" ht="19.5" customHeight="1"/>
    <row r="28" spans="1:8" ht="19.5" customHeight="1"/>
    <row r="31" spans="1:8" ht="17.25" customHeight="1"/>
    <row r="32" spans="1:8" ht="17.25" customHeight="1"/>
  </sheetData>
  <mergeCells count="28">
    <mergeCell ref="F2:H2"/>
    <mergeCell ref="A4:H4"/>
    <mergeCell ref="A6:B6"/>
    <mergeCell ref="C6:H6"/>
    <mergeCell ref="A7:B7"/>
    <mergeCell ref="C7:H7"/>
    <mergeCell ref="C8:D8"/>
    <mergeCell ref="E8:G8"/>
    <mergeCell ref="C9:D9"/>
    <mergeCell ref="E9:G9"/>
    <mergeCell ref="C10:D10"/>
    <mergeCell ref="E10:G10"/>
    <mergeCell ref="C11:D11"/>
    <mergeCell ref="E11:G11"/>
    <mergeCell ref="C12:D12"/>
    <mergeCell ref="E12:G12"/>
    <mergeCell ref="A21:B21"/>
    <mergeCell ref="C21:H21"/>
    <mergeCell ref="A23:H23"/>
    <mergeCell ref="A24:H24"/>
    <mergeCell ref="A25:H25"/>
    <mergeCell ref="A8:B12"/>
    <mergeCell ref="A14:B16"/>
    <mergeCell ref="F14:G16"/>
    <mergeCell ref="H14:H16"/>
    <mergeCell ref="A18:B19"/>
    <mergeCell ref="F18:G19"/>
    <mergeCell ref="H18:H19"/>
  </mergeCells>
  <phoneticPr fontId="8"/>
  <dataValidations count="1">
    <dataValidation type="list" allowBlank="1" showDropDown="0" showInputMessage="1" showErrorMessage="1" sqref="H8:H12">
      <formula1>"○"</formula1>
    </dataValidation>
  </dataValidations>
  <pageMargins left="0.7" right="0.7" top="0.75" bottom="0.75" header="0.3" footer="0.3"/>
  <pageSetup paperSize="9" scale="93" fitToWidth="1" fitToHeight="1" orientation="portrait" usePrinterDefaults="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AI41"/>
  <sheetViews>
    <sheetView view="pageBreakPreview" zoomScaleSheetLayoutView="100" workbookViewId="0">
      <selection activeCell="N2" sqref="N2"/>
    </sheetView>
  </sheetViews>
  <sheetFormatPr defaultRowHeight="13.5"/>
  <cols>
    <col min="1" max="64" width="2.625" style="360" customWidth="1"/>
    <col min="65" max="256" width="9" style="360" customWidth="1"/>
    <col min="257" max="320" width="2.625" style="360" customWidth="1"/>
    <col min="321" max="512" width="9" style="360" customWidth="1"/>
    <col min="513" max="576" width="2.625" style="360" customWidth="1"/>
    <col min="577" max="768" width="9" style="360" customWidth="1"/>
    <col min="769" max="832" width="2.625" style="360" customWidth="1"/>
    <col min="833" max="1024" width="9" style="360" customWidth="1"/>
    <col min="1025" max="1088" width="2.625" style="360" customWidth="1"/>
    <col min="1089" max="1280" width="9" style="360" customWidth="1"/>
    <col min="1281" max="1344" width="2.625" style="360" customWidth="1"/>
    <col min="1345" max="1536" width="9" style="360" customWidth="1"/>
    <col min="1537" max="1600" width="2.625" style="360" customWidth="1"/>
    <col min="1601" max="1792" width="9" style="360" customWidth="1"/>
    <col min="1793" max="1856" width="2.625" style="360" customWidth="1"/>
    <col min="1857" max="2048" width="9" style="360" customWidth="1"/>
    <col min="2049" max="2112" width="2.625" style="360" customWidth="1"/>
    <col min="2113" max="2304" width="9" style="360" customWidth="1"/>
    <col min="2305" max="2368" width="2.625" style="360" customWidth="1"/>
    <col min="2369" max="2560" width="9" style="360" customWidth="1"/>
    <col min="2561" max="2624" width="2.625" style="360" customWidth="1"/>
    <col min="2625" max="2816" width="9" style="360" customWidth="1"/>
    <col min="2817" max="2880" width="2.625" style="360" customWidth="1"/>
    <col min="2881" max="3072" width="9" style="360" customWidth="1"/>
    <col min="3073" max="3136" width="2.625" style="360" customWidth="1"/>
    <col min="3137" max="3328" width="9" style="360" customWidth="1"/>
    <col min="3329" max="3392" width="2.625" style="360" customWidth="1"/>
    <col min="3393" max="3584" width="9" style="360" customWidth="1"/>
    <col min="3585" max="3648" width="2.625" style="360" customWidth="1"/>
    <col min="3649" max="3840" width="9" style="360" customWidth="1"/>
    <col min="3841" max="3904" width="2.625" style="360" customWidth="1"/>
    <col min="3905" max="4096" width="9" style="360" customWidth="1"/>
    <col min="4097" max="4160" width="2.625" style="360" customWidth="1"/>
    <col min="4161" max="4352" width="9" style="360" customWidth="1"/>
    <col min="4353" max="4416" width="2.625" style="360" customWidth="1"/>
    <col min="4417" max="4608" width="9" style="360" customWidth="1"/>
    <col min="4609" max="4672" width="2.625" style="360" customWidth="1"/>
    <col min="4673" max="4864" width="9" style="360" customWidth="1"/>
    <col min="4865" max="4928" width="2.625" style="360" customWidth="1"/>
    <col min="4929" max="5120" width="9" style="360" customWidth="1"/>
    <col min="5121" max="5184" width="2.625" style="360" customWidth="1"/>
    <col min="5185" max="5376" width="9" style="360" customWidth="1"/>
    <col min="5377" max="5440" width="2.625" style="360" customWidth="1"/>
    <col min="5441" max="5632" width="9" style="360" customWidth="1"/>
    <col min="5633" max="5696" width="2.625" style="360" customWidth="1"/>
    <col min="5697" max="5888" width="9" style="360" customWidth="1"/>
    <col min="5889" max="5952" width="2.625" style="360" customWidth="1"/>
    <col min="5953" max="6144" width="9" style="360" customWidth="1"/>
    <col min="6145" max="6208" width="2.625" style="360" customWidth="1"/>
    <col min="6209" max="6400" width="9" style="360" customWidth="1"/>
    <col min="6401" max="6464" width="2.625" style="360" customWidth="1"/>
    <col min="6465" max="6656" width="9" style="360" customWidth="1"/>
    <col min="6657" max="6720" width="2.625" style="360" customWidth="1"/>
    <col min="6721" max="6912" width="9" style="360" customWidth="1"/>
    <col min="6913" max="6976" width="2.625" style="360" customWidth="1"/>
    <col min="6977" max="7168" width="9" style="360" customWidth="1"/>
    <col min="7169" max="7232" width="2.625" style="360" customWidth="1"/>
    <col min="7233" max="7424" width="9" style="360" customWidth="1"/>
    <col min="7425" max="7488" width="2.625" style="360" customWidth="1"/>
    <col min="7489" max="7680" width="9" style="360" customWidth="1"/>
    <col min="7681" max="7744" width="2.625" style="360" customWidth="1"/>
    <col min="7745" max="7936" width="9" style="360" customWidth="1"/>
    <col min="7937" max="8000" width="2.625" style="360" customWidth="1"/>
    <col min="8001" max="8192" width="9" style="360" customWidth="1"/>
    <col min="8193" max="8256" width="2.625" style="360" customWidth="1"/>
    <col min="8257" max="8448" width="9" style="360" customWidth="1"/>
    <col min="8449" max="8512" width="2.625" style="360" customWidth="1"/>
    <col min="8513" max="8704" width="9" style="360" customWidth="1"/>
    <col min="8705" max="8768" width="2.625" style="360" customWidth="1"/>
    <col min="8769" max="8960" width="9" style="360" customWidth="1"/>
    <col min="8961" max="9024" width="2.625" style="360" customWidth="1"/>
    <col min="9025" max="9216" width="9" style="360" customWidth="1"/>
    <col min="9217" max="9280" width="2.625" style="360" customWidth="1"/>
    <col min="9281" max="9472" width="9" style="360" customWidth="1"/>
    <col min="9473" max="9536" width="2.625" style="360" customWidth="1"/>
    <col min="9537" max="9728" width="9" style="360" customWidth="1"/>
    <col min="9729" max="9792" width="2.625" style="360" customWidth="1"/>
    <col min="9793" max="9984" width="9" style="360" customWidth="1"/>
    <col min="9985" max="10048" width="2.625" style="360" customWidth="1"/>
    <col min="10049" max="10240" width="9" style="360" customWidth="1"/>
    <col min="10241" max="10304" width="2.625" style="360" customWidth="1"/>
    <col min="10305" max="10496" width="9" style="360" customWidth="1"/>
    <col min="10497" max="10560" width="2.625" style="360" customWidth="1"/>
    <col min="10561" max="10752" width="9" style="360" customWidth="1"/>
    <col min="10753" max="10816" width="2.625" style="360" customWidth="1"/>
    <col min="10817" max="11008" width="9" style="360" customWidth="1"/>
    <col min="11009" max="11072" width="2.625" style="360" customWidth="1"/>
    <col min="11073" max="11264" width="9" style="360" customWidth="1"/>
    <col min="11265" max="11328" width="2.625" style="360" customWidth="1"/>
    <col min="11329" max="11520" width="9" style="360" customWidth="1"/>
    <col min="11521" max="11584" width="2.625" style="360" customWidth="1"/>
    <col min="11585" max="11776" width="9" style="360" customWidth="1"/>
    <col min="11777" max="11840" width="2.625" style="360" customWidth="1"/>
    <col min="11841" max="12032" width="9" style="360" customWidth="1"/>
    <col min="12033" max="12096" width="2.625" style="360" customWidth="1"/>
    <col min="12097" max="12288" width="9" style="360" customWidth="1"/>
    <col min="12289" max="12352" width="2.625" style="360" customWidth="1"/>
    <col min="12353" max="12544" width="9" style="360" customWidth="1"/>
    <col min="12545" max="12608" width="2.625" style="360" customWidth="1"/>
    <col min="12609" max="12800" width="9" style="360" customWidth="1"/>
    <col min="12801" max="12864" width="2.625" style="360" customWidth="1"/>
    <col min="12865" max="13056" width="9" style="360" customWidth="1"/>
    <col min="13057" max="13120" width="2.625" style="360" customWidth="1"/>
    <col min="13121" max="13312" width="9" style="360" customWidth="1"/>
    <col min="13313" max="13376" width="2.625" style="360" customWidth="1"/>
    <col min="13377" max="13568" width="9" style="360" customWidth="1"/>
    <col min="13569" max="13632" width="2.625" style="360" customWidth="1"/>
    <col min="13633" max="13824" width="9" style="360" customWidth="1"/>
    <col min="13825" max="13888" width="2.625" style="360" customWidth="1"/>
    <col min="13889" max="14080" width="9" style="360" customWidth="1"/>
    <col min="14081" max="14144" width="2.625" style="360" customWidth="1"/>
    <col min="14145" max="14336" width="9" style="360" customWidth="1"/>
    <col min="14337" max="14400" width="2.625" style="360" customWidth="1"/>
    <col min="14401" max="14592" width="9" style="360" customWidth="1"/>
    <col min="14593" max="14656" width="2.625" style="360" customWidth="1"/>
    <col min="14657" max="14848" width="9" style="360" customWidth="1"/>
    <col min="14849" max="14912" width="2.625" style="360" customWidth="1"/>
    <col min="14913" max="15104" width="9" style="360" customWidth="1"/>
    <col min="15105" max="15168" width="2.625" style="360" customWidth="1"/>
    <col min="15169" max="15360" width="9" style="360" customWidth="1"/>
    <col min="15361" max="15424" width="2.625" style="360" customWidth="1"/>
    <col min="15425" max="15616" width="9" style="360" customWidth="1"/>
    <col min="15617" max="15680" width="2.625" style="360" customWidth="1"/>
    <col min="15681" max="15872" width="9" style="360" customWidth="1"/>
    <col min="15873" max="15936" width="2.625" style="360" customWidth="1"/>
    <col min="15937" max="16128" width="9" style="360" customWidth="1"/>
    <col min="16129" max="16192" width="2.625" style="360" customWidth="1"/>
    <col min="16193" max="16384" width="9" style="360" customWidth="1"/>
  </cols>
  <sheetData>
    <row r="1" spans="1:35" ht="18" customHeight="1">
      <c r="A1" s="360" t="s">
        <v>816</v>
      </c>
    </row>
    <row r="2" spans="1:35" s="176" customFormat="1" ht="16.5" customHeight="1">
      <c r="AI2" s="1369" t="s">
        <v>689</v>
      </c>
    </row>
    <row r="3" spans="1:35" s="176" customFormat="1" ht="9" customHeight="1">
      <c r="AI3" s="868"/>
    </row>
    <row r="4" spans="1:35" s="176" customFormat="1" ht="21" customHeight="1">
      <c r="A4" s="879" t="s">
        <v>278</v>
      </c>
      <c r="B4" s="879"/>
      <c r="C4" s="879"/>
      <c r="D4" s="879"/>
      <c r="E4" s="879"/>
      <c r="F4" s="879"/>
      <c r="G4" s="879"/>
      <c r="H4" s="879"/>
      <c r="I4" s="879"/>
      <c r="J4" s="879"/>
      <c r="K4" s="879"/>
      <c r="L4" s="879"/>
      <c r="M4" s="879"/>
      <c r="N4" s="879"/>
      <c r="O4" s="879"/>
      <c r="P4" s="879"/>
      <c r="Q4" s="879"/>
      <c r="R4" s="879"/>
      <c r="S4" s="879"/>
      <c r="T4" s="879"/>
      <c r="U4" s="879"/>
      <c r="V4" s="879"/>
      <c r="W4" s="879"/>
      <c r="X4" s="879"/>
      <c r="Y4" s="879"/>
      <c r="Z4" s="879"/>
      <c r="AA4" s="879"/>
      <c r="AB4" s="879"/>
      <c r="AC4" s="879"/>
      <c r="AD4" s="879"/>
      <c r="AE4" s="879"/>
      <c r="AF4" s="879"/>
      <c r="AG4" s="879"/>
      <c r="AH4" s="879"/>
      <c r="AI4" s="879"/>
    </row>
    <row r="5" spans="1:35" ht="10.5" customHeight="1"/>
    <row r="6" spans="1:35" ht="21" customHeight="1">
      <c r="A6" s="1274" t="s">
        <v>435</v>
      </c>
      <c r="B6" s="1282"/>
      <c r="C6" s="1282"/>
      <c r="D6" s="1282"/>
      <c r="E6" s="1282"/>
      <c r="F6" s="1282"/>
      <c r="G6" s="1282"/>
      <c r="H6" s="1282"/>
      <c r="I6" s="1282"/>
      <c r="J6" s="1282"/>
      <c r="K6" s="1282"/>
      <c r="L6" s="1319"/>
      <c r="M6" s="1319"/>
      <c r="N6" s="1319"/>
      <c r="O6" s="1319"/>
      <c r="P6" s="1319"/>
      <c r="Q6" s="1319"/>
      <c r="R6" s="1319"/>
      <c r="S6" s="1319"/>
      <c r="T6" s="1319"/>
      <c r="U6" s="1319"/>
      <c r="V6" s="1319"/>
      <c r="W6" s="1319"/>
      <c r="X6" s="1319"/>
      <c r="Y6" s="1319"/>
      <c r="Z6" s="1319"/>
      <c r="AA6" s="1319"/>
      <c r="AB6" s="1319"/>
      <c r="AC6" s="1319"/>
      <c r="AD6" s="1319"/>
      <c r="AE6" s="1319"/>
      <c r="AF6" s="1319"/>
      <c r="AG6" s="1319"/>
      <c r="AH6" s="1319"/>
      <c r="AI6" s="1370"/>
    </row>
    <row r="7" spans="1:35" ht="21" customHeight="1">
      <c r="A7" s="1275" t="s">
        <v>280</v>
      </c>
      <c r="B7" s="1283"/>
      <c r="C7" s="1283"/>
      <c r="D7" s="1283"/>
      <c r="E7" s="1283"/>
      <c r="F7" s="1283"/>
      <c r="G7" s="1283"/>
      <c r="H7" s="1283"/>
      <c r="I7" s="1283"/>
      <c r="J7" s="1283"/>
      <c r="K7" s="1283"/>
      <c r="L7" s="1320"/>
      <c r="M7" s="1320"/>
      <c r="N7" s="1320"/>
      <c r="O7" s="1320"/>
      <c r="P7" s="1320"/>
      <c r="Q7" s="1320"/>
      <c r="R7" s="1320"/>
      <c r="S7" s="1320"/>
      <c r="T7" s="1320"/>
      <c r="U7" s="1320"/>
      <c r="V7" s="1320"/>
      <c r="W7" s="1320"/>
      <c r="X7" s="1320"/>
      <c r="Y7" s="1320"/>
      <c r="Z7" s="1320"/>
      <c r="AA7" s="1320"/>
      <c r="AB7" s="1320"/>
      <c r="AC7" s="1320"/>
      <c r="AD7" s="1320"/>
      <c r="AE7" s="1320"/>
      <c r="AF7" s="1320"/>
      <c r="AG7" s="1320"/>
      <c r="AH7" s="1320"/>
      <c r="AI7" s="1371"/>
    </row>
    <row r="8" spans="1:35" ht="21" customHeight="1">
      <c r="A8" s="562" t="s">
        <v>187</v>
      </c>
      <c r="B8" s="1284"/>
      <c r="C8" s="1284"/>
      <c r="D8" s="1284"/>
      <c r="E8" s="1284"/>
      <c r="F8" s="1283" t="s">
        <v>297</v>
      </c>
      <c r="G8" s="1283"/>
      <c r="H8" s="1283"/>
      <c r="I8" s="1283"/>
      <c r="J8" s="1283"/>
      <c r="K8" s="1283"/>
      <c r="L8" s="1321"/>
      <c r="M8" s="1321"/>
      <c r="N8" s="1321"/>
      <c r="O8" s="1321"/>
      <c r="P8" s="1321"/>
      <c r="Q8" s="1321"/>
      <c r="R8" s="1321"/>
      <c r="S8" s="1321"/>
      <c r="T8" s="1321"/>
      <c r="U8" s="1321"/>
      <c r="V8" s="1284" t="s">
        <v>299</v>
      </c>
      <c r="W8" s="1284"/>
      <c r="X8" s="1284"/>
      <c r="Y8" s="1284"/>
      <c r="Z8" s="1284"/>
      <c r="AA8" s="1321"/>
      <c r="AB8" s="1321"/>
      <c r="AC8" s="1321"/>
      <c r="AD8" s="1321"/>
      <c r="AE8" s="1321"/>
      <c r="AF8" s="1321"/>
      <c r="AG8" s="1321"/>
      <c r="AH8" s="1321"/>
      <c r="AI8" s="1372"/>
    </row>
    <row r="9" spans="1:35" ht="21" customHeight="1">
      <c r="A9" s="1276"/>
      <c r="B9" s="1285"/>
      <c r="C9" s="1285"/>
      <c r="D9" s="1285"/>
      <c r="E9" s="1285"/>
      <c r="F9" s="1301" t="s">
        <v>301</v>
      </c>
      <c r="G9" s="1302"/>
      <c r="H9" s="1302"/>
      <c r="I9" s="1302"/>
      <c r="J9" s="1302"/>
      <c r="K9" s="1312"/>
      <c r="L9" s="1322"/>
      <c r="M9" s="1322"/>
      <c r="N9" s="1322"/>
      <c r="O9" s="1322"/>
      <c r="P9" s="1322"/>
      <c r="Q9" s="1322"/>
      <c r="R9" s="1322"/>
      <c r="S9" s="1322"/>
      <c r="T9" s="1322"/>
      <c r="U9" s="1322"/>
      <c r="V9" s="1285"/>
      <c r="W9" s="1285"/>
      <c r="X9" s="1285"/>
      <c r="Y9" s="1285"/>
      <c r="Z9" s="1285"/>
      <c r="AA9" s="1322"/>
      <c r="AB9" s="1322"/>
      <c r="AC9" s="1322"/>
      <c r="AD9" s="1322"/>
      <c r="AE9" s="1322"/>
      <c r="AF9" s="1322"/>
      <c r="AG9" s="1322"/>
      <c r="AH9" s="1322"/>
      <c r="AI9" s="1373"/>
    </row>
    <row r="10" spans="1:35" ht="21" customHeight="1">
      <c r="A10" s="1277" t="s">
        <v>863</v>
      </c>
      <c r="B10" s="1286"/>
      <c r="C10" s="1291" t="s">
        <v>864</v>
      </c>
      <c r="D10" s="1291"/>
      <c r="E10" s="1291"/>
      <c r="F10" s="1291"/>
      <c r="G10" s="1291"/>
      <c r="H10" s="1291"/>
      <c r="I10" s="1291"/>
      <c r="J10" s="1291"/>
      <c r="K10" s="1291"/>
      <c r="L10" s="1323" t="s">
        <v>90</v>
      </c>
      <c r="M10" s="1323"/>
      <c r="N10" s="1323"/>
      <c r="O10" s="1323"/>
      <c r="P10" s="1323"/>
      <c r="Q10" s="1323"/>
      <c r="R10" s="1323"/>
      <c r="S10" s="1323"/>
      <c r="T10" s="1323"/>
      <c r="U10" s="1323"/>
      <c r="V10" s="1323"/>
      <c r="W10" s="1323"/>
      <c r="X10" s="1323" t="s">
        <v>285</v>
      </c>
      <c r="Y10" s="1323"/>
      <c r="Z10" s="1323"/>
      <c r="AA10" s="1323"/>
      <c r="AB10" s="1341" t="s">
        <v>866</v>
      </c>
      <c r="AC10" s="1351"/>
      <c r="AD10" s="1351"/>
      <c r="AE10" s="1351"/>
      <c r="AF10" s="1351"/>
      <c r="AG10" s="1351"/>
      <c r="AH10" s="1351"/>
      <c r="AI10" s="1374"/>
    </row>
    <row r="11" spans="1:35" ht="21" customHeight="1">
      <c r="A11" s="1278"/>
      <c r="B11" s="1287"/>
      <c r="C11" s="1292"/>
      <c r="D11" s="1292"/>
      <c r="E11" s="1292"/>
      <c r="F11" s="1292"/>
      <c r="G11" s="1292"/>
      <c r="H11" s="1292"/>
      <c r="I11" s="1292"/>
      <c r="J11" s="1292"/>
      <c r="K11" s="1292"/>
      <c r="L11" s="1284"/>
      <c r="M11" s="1284"/>
      <c r="N11" s="1284"/>
      <c r="O11" s="1284"/>
      <c r="P11" s="1284"/>
      <c r="Q11" s="1284"/>
      <c r="R11" s="1284"/>
      <c r="S11" s="1284"/>
      <c r="T11" s="1284"/>
      <c r="U11" s="1284"/>
      <c r="V11" s="1284"/>
      <c r="W11" s="1284"/>
      <c r="X11" s="1284"/>
      <c r="Y11" s="1284"/>
      <c r="Z11" s="1284"/>
      <c r="AA11" s="1284"/>
      <c r="AB11" s="1342"/>
      <c r="AC11" s="1352"/>
      <c r="AD11" s="1352"/>
      <c r="AE11" s="1352"/>
      <c r="AF11" s="1352"/>
      <c r="AG11" s="1352"/>
      <c r="AH11" s="1352"/>
      <c r="AI11" s="1375"/>
    </row>
    <row r="12" spans="1:35" ht="21" customHeight="1">
      <c r="A12" s="1278"/>
      <c r="B12" s="1287"/>
      <c r="C12" s="1292"/>
      <c r="D12" s="1292"/>
      <c r="E12" s="1292"/>
      <c r="F12" s="1292"/>
      <c r="G12" s="1292"/>
      <c r="H12" s="1292"/>
      <c r="I12" s="1292"/>
      <c r="J12" s="1292"/>
      <c r="K12" s="1292"/>
      <c r="L12" s="1284"/>
      <c r="M12" s="1284"/>
      <c r="N12" s="1284"/>
      <c r="O12" s="1284"/>
      <c r="P12" s="1284"/>
      <c r="Q12" s="1284"/>
      <c r="R12" s="1284"/>
      <c r="S12" s="1284"/>
      <c r="T12" s="1284"/>
      <c r="U12" s="1284"/>
      <c r="V12" s="1284"/>
      <c r="W12" s="1284"/>
      <c r="X12" s="1284"/>
      <c r="Y12" s="1284"/>
      <c r="Z12" s="1284"/>
      <c r="AA12" s="1284"/>
      <c r="AB12" s="1343"/>
      <c r="AC12" s="1353"/>
      <c r="AD12" s="1353"/>
      <c r="AE12" s="1353"/>
      <c r="AF12" s="1353"/>
      <c r="AG12" s="1353"/>
      <c r="AH12" s="1353"/>
      <c r="AI12" s="1376"/>
    </row>
    <row r="13" spans="1:35" ht="21" customHeight="1">
      <c r="A13" s="1278"/>
      <c r="B13" s="1287"/>
      <c r="C13" s="1292">
        <v>1</v>
      </c>
      <c r="D13" s="1292"/>
      <c r="E13" s="1300"/>
      <c r="F13" s="1300"/>
      <c r="G13" s="1300"/>
      <c r="H13" s="1300"/>
      <c r="I13" s="1300"/>
      <c r="J13" s="1300"/>
      <c r="K13" s="1300"/>
      <c r="L13" s="1300"/>
      <c r="M13" s="1300"/>
      <c r="N13" s="1300"/>
      <c r="O13" s="1300"/>
      <c r="P13" s="1300"/>
      <c r="Q13" s="1300"/>
      <c r="R13" s="1300"/>
      <c r="S13" s="1300"/>
      <c r="T13" s="1300"/>
      <c r="U13" s="1300"/>
      <c r="V13" s="1300"/>
      <c r="W13" s="1300"/>
      <c r="X13" s="1295"/>
      <c r="Y13" s="1330"/>
      <c r="Z13" s="1331" t="s">
        <v>613</v>
      </c>
      <c r="AA13" s="1336"/>
      <c r="AB13" s="1344"/>
      <c r="AC13" s="651"/>
      <c r="AD13" s="651"/>
      <c r="AE13" s="651"/>
      <c r="AF13" s="964"/>
      <c r="AG13" s="964"/>
      <c r="AH13" s="964"/>
      <c r="AI13" s="1377"/>
    </row>
    <row r="14" spans="1:35" ht="21" customHeight="1">
      <c r="A14" s="1278"/>
      <c r="B14" s="1287"/>
      <c r="C14" s="1292">
        <v>2</v>
      </c>
      <c r="D14" s="1292"/>
      <c r="E14" s="1300"/>
      <c r="F14" s="1300"/>
      <c r="G14" s="1300"/>
      <c r="H14" s="1300"/>
      <c r="I14" s="1300"/>
      <c r="J14" s="1300"/>
      <c r="K14" s="1300"/>
      <c r="L14" s="1300"/>
      <c r="M14" s="1300"/>
      <c r="N14" s="1300"/>
      <c r="O14" s="1300"/>
      <c r="P14" s="1300"/>
      <c r="Q14" s="1300"/>
      <c r="R14" s="1300"/>
      <c r="S14" s="1300"/>
      <c r="T14" s="1300"/>
      <c r="U14" s="1300"/>
      <c r="V14" s="1300"/>
      <c r="W14" s="1300"/>
      <c r="X14" s="1295"/>
      <c r="Y14" s="1330"/>
      <c r="Z14" s="1331" t="s">
        <v>613</v>
      </c>
      <c r="AA14" s="1336"/>
      <c r="AB14" s="1344"/>
      <c r="AC14" s="651"/>
      <c r="AD14" s="651"/>
      <c r="AE14" s="651"/>
      <c r="AF14" s="964"/>
      <c r="AG14" s="964"/>
      <c r="AH14" s="964"/>
      <c r="AI14" s="1377"/>
    </row>
    <row r="15" spans="1:35" ht="21" customHeight="1">
      <c r="A15" s="1278"/>
      <c r="B15" s="1287"/>
      <c r="C15" s="1292">
        <v>3</v>
      </c>
      <c r="D15" s="1292"/>
      <c r="E15" s="1300"/>
      <c r="F15" s="1300"/>
      <c r="G15" s="1300"/>
      <c r="H15" s="1300"/>
      <c r="I15" s="1300"/>
      <c r="J15" s="1300"/>
      <c r="K15" s="1300"/>
      <c r="L15" s="1321"/>
      <c r="M15" s="1321"/>
      <c r="N15" s="1321"/>
      <c r="O15" s="1321"/>
      <c r="P15" s="1321"/>
      <c r="Q15" s="1321"/>
      <c r="R15" s="1321"/>
      <c r="S15" s="1321"/>
      <c r="T15" s="1321"/>
      <c r="U15" s="1321"/>
      <c r="V15" s="1321"/>
      <c r="W15" s="1321"/>
      <c r="X15" s="1295"/>
      <c r="Y15" s="1330"/>
      <c r="Z15" s="1331" t="s">
        <v>613</v>
      </c>
      <c r="AA15" s="1336"/>
      <c r="AB15" s="1344"/>
      <c r="AC15" s="651"/>
      <c r="AD15" s="651"/>
      <c r="AE15" s="651"/>
      <c r="AF15" s="964"/>
      <c r="AG15" s="964"/>
      <c r="AH15" s="964"/>
      <c r="AI15" s="1377"/>
    </row>
    <row r="16" spans="1:35" ht="21" customHeight="1">
      <c r="A16" s="1278"/>
      <c r="B16" s="1287"/>
      <c r="C16" s="1292">
        <v>4</v>
      </c>
      <c r="D16" s="1292"/>
      <c r="E16" s="1300"/>
      <c r="F16" s="1300"/>
      <c r="G16" s="1300"/>
      <c r="H16" s="1300"/>
      <c r="I16" s="1300"/>
      <c r="J16" s="1300"/>
      <c r="K16" s="1300"/>
      <c r="L16" s="1321"/>
      <c r="M16" s="1321"/>
      <c r="N16" s="1321"/>
      <c r="O16" s="1321"/>
      <c r="P16" s="1321"/>
      <c r="Q16" s="1321"/>
      <c r="R16" s="1321"/>
      <c r="S16" s="1321"/>
      <c r="T16" s="1321"/>
      <c r="U16" s="1321"/>
      <c r="V16" s="1321"/>
      <c r="W16" s="1321"/>
      <c r="X16" s="1295"/>
      <c r="Y16" s="1330"/>
      <c r="Z16" s="1331" t="s">
        <v>613</v>
      </c>
      <c r="AA16" s="1336"/>
      <c r="AB16" s="1344"/>
      <c r="AC16" s="651"/>
      <c r="AD16" s="651"/>
      <c r="AE16" s="651"/>
      <c r="AF16" s="964"/>
      <c r="AG16" s="964"/>
      <c r="AH16" s="964"/>
      <c r="AI16" s="1377"/>
    </row>
    <row r="17" spans="1:35" ht="21" customHeight="1">
      <c r="A17" s="1278"/>
      <c r="B17" s="1287"/>
      <c r="C17" s="1292">
        <v>5</v>
      </c>
      <c r="D17" s="1292"/>
      <c r="E17" s="1300"/>
      <c r="F17" s="1300"/>
      <c r="G17" s="1300"/>
      <c r="H17" s="1300"/>
      <c r="I17" s="1300"/>
      <c r="J17" s="1300"/>
      <c r="K17" s="1300"/>
      <c r="L17" s="1321"/>
      <c r="M17" s="1321"/>
      <c r="N17" s="1321"/>
      <c r="O17" s="1321"/>
      <c r="P17" s="1321"/>
      <c r="Q17" s="1321"/>
      <c r="R17" s="1321"/>
      <c r="S17" s="1321"/>
      <c r="T17" s="1321"/>
      <c r="U17" s="1321"/>
      <c r="V17" s="1321"/>
      <c r="W17" s="1321"/>
      <c r="X17" s="1295"/>
      <c r="Y17" s="1330"/>
      <c r="Z17" s="1331" t="s">
        <v>613</v>
      </c>
      <c r="AA17" s="1336"/>
      <c r="AB17" s="1344"/>
      <c r="AC17" s="651"/>
      <c r="AD17" s="651"/>
      <c r="AE17" s="651"/>
      <c r="AF17" s="964"/>
      <c r="AG17" s="964"/>
      <c r="AH17" s="964"/>
      <c r="AI17" s="1377"/>
    </row>
    <row r="18" spans="1:35" ht="21" customHeight="1">
      <c r="A18" s="1278"/>
      <c r="B18" s="1287"/>
      <c r="C18" s="1292">
        <v>6</v>
      </c>
      <c r="D18" s="1292"/>
      <c r="E18" s="1300"/>
      <c r="F18" s="1300"/>
      <c r="G18" s="1300"/>
      <c r="H18" s="1300"/>
      <c r="I18" s="1300"/>
      <c r="J18" s="1300"/>
      <c r="K18" s="1300"/>
      <c r="L18" s="1321"/>
      <c r="M18" s="1321"/>
      <c r="N18" s="1321"/>
      <c r="O18" s="1321"/>
      <c r="P18" s="1321"/>
      <c r="Q18" s="1321"/>
      <c r="R18" s="1321"/>
      <c r="S18" s="1321"/>
      <c r="T18" s="1321"/>
      <c r="U18" s="1321"/>
      <c r="V18" s="1321"/>
      <c r="W18" s="1321"/>
      <c r="X18" s="1295"/>
      <c r="Y18" s="1330"/>
      <c r="Z18" s="1331" t="s">
        <v>613</v>
      </c>
      <c r="AA18" s="1336"/>
      <c r="AB18" s="1344"/>
      <c r="AC18" s="651"/>
      <c r="AD18" s="651"/>
      <c r="AE18" s="651"/>
      <c r="AF18" s="964"/>
      <c r="AG18" s="964"/>
      <c r="AH18" s="964"/>
      <c r="AI18" s="1377"/>
    </row>
    <row r="19" spans="1:35" ht="21" customHeight="1">
      <c r="A19" s="1278"/>
      <c r="B19" s="1287"/>
      <c r="C19" s="1292">
        <v>7</v>
      </c>
      <c r="D19" s="1292"/>
      <c r="E19" s="1300"/>
      <c r="F19" s="1300"/>
      <c r="G19" s="1300"/>
      <c r="H19" s="1300"/>
      <c r="I19" s="1300"/>
      <c r="J19" s="1300"/>
      <c r="K19" s="1300"/>
      <c r="L19" s="1321"/>
      <c r="M19" s="1321"/>
      <c r="N19" s="1321"/>
      <c r="O19" s="1321"/>
      <c r="P19" s="1321"/>
      <c r="Q19" s="1321"/>
      <c r="R19" s="1321"/>
      <c r="S19" s="1321"/>
      <c r="T19" s="1321"/>
      <c r="U19" s="1321"/>
      <c r="V19" s="1321"/>
      <c r="W19" s="1321"/>
      <c r="X19" s="1295"/>
      <c r="Y19" s="1330"/>
      <c r="Z19" s="1331" t="s">
        <v>613</v>
      </c>
      <c r="AA19" s="1336"/>
      <c r="AB19" s="1344"/>
      <c r="AC19" s="651"/>
      <c r="AD19" s="651"/>
      <c r="AE19" s="651"/>
      <c r="AF19" s="964"/>
      <c r="AG19" s="964"/>
      <c r="AH19" s="964"/>
      <c r="AI19" s="1377"/>
    </row>
    <row r="20" spans="1:35" ht="21" customHeight="1">
      <c r="A20" s="1278"/>
      <c r="B20" s="1287"/>
      <c r="C20" s="1292">
        <v>8</v>
      </c>
      <c r="D20" s="1292"/>
      <c r="E20" s="1300"/>
      <c r="F20" s="1300"/>
      <c r="G20" s="1300"/>
      <c r="H20" s="1300"/>
      <c r="I20" s="1300"/>
      <c r="J20" s="1300"/>
      <c r="K20" s="1300"/>
      <c r="L20" s="1321"/>
      <c r="M20" s="1321"/>
      <c r="N20" s="1321"/>
      <c r="O20" s="1321"/>
      <c r="P20" s="1321"/>
      <c r="Q20" s="1321"/>
      <c r="R20" s="1321"/>
      <c r="S20" s="1321"/>
      <c r="T20" s="1321"/>
      <c r="U20" s="1321"/>
      <c r="V20" s="1321"/>
      <c r="W20" s="1321"/>
      <c r="X20" s="1295"/>
      <c r="Y20" s="1330"/>
      <c r="Z20" s="1331" t="s">
        <v>613</v>
      </c>
      <c r="AA20" s="1336"/>
      <c r="AB20" s="1344"/>
      <c r="AC20" s="651"/>
      <c r="AD20" s="651"/>
      <c r="AE20" s="651"/>
      <c r="AF20" s="964"/>
      <c r="AG20" s="964"/>
      <c r="AH20" s="964"/>
      <c r="AI20" s="1377"/>
    </row>
    <row r="21" spans="1:35" ht="21" customHeight="1">
      <c r="A21" s="1279"/>
      <c r="B21" s="1288"/>
      <c r="C21" s="577" t="s">
        <v>312</v>
      </c>
      <c r="D21" s="577"/>
      <c r="E21" s="577"/>
      <c r="F21" s="577"/>
      <c r="G21" s="577"/>
      <c r="H21" s="577"/>
      <c r="I21" s="577"/>
      <c r="J21" s="577"/>
      <c r="K21" s="577"/>
      <c r="L21" s="577"/>
      <c r="M21" s="577"/>
      <c r="N21" s="577"/>
      <c r="O21" s="577"/>
      <c r="P21" s="577"/>
      <c r="Q21" s="577"/>
      <c r="R21" s="577"/>
      <c r="S21" s="577"/>
      <c r="T21" s="577"/>
      <c r="U21" s="577"/>
      <c r="V21" s="577"/>
      <c r="W21" s="577"/>
      <c r="X21" s="1329"/>
      <c r="Y21" s="908"/>
      <c r="Z21" s="1299" t="s">
        <v>613</v>
      </c>
      <c r="AA21" s="1337"/>
      <c r="AB21" s="605"/>
      <c r="AC21" s="1299"/>
      <c r="AD21" s="1299"/>
      <c r="AE21" s="1299"/>
      <c r="AF21" s="1366"/>
      <c r="AG21" s="1366"/>
      <c r="AH21" s="1366"/>
      <c r="AI21" s="1378"/>
    </row>
    <row r="22" spans="1:35" ht="21" customHeight="1">
      <c r="A22" s="1280" t="s">
        <v>867</v>
      </c>
      <c r="B22" s="1289"/>
      <c r="C22" s="582" t="s">
        <v>869</v>
      </c>
      <c r="D22" s="1296"/>
      <c r="E22" s="1296"/>
      <c r="F22" s="1296"/>
      <c r="G22" s="1296"/>
      <c r="H22" s="1296"/>
      <c r="I22" s="1303"/>
      <c r="J22" s="1306" t="s">
        <v>104</v>
      </c>
      <c r="K22" s="1313"/>
      <c r="L22" s="1313"/>
      <c r="M22" s="1313"/>
      <c r="N22" s="1313"/>
      <c r="O22" s="1313"/>
      <c r="P22" s="1313"/>
      <c r="Q22" s="652" t="s">
        <v>375</v>
      </c>
      <c r="R22" s="1328"/>
      <c r="S22" s="1328"/>
      <c r="T22" s="1328"/>
      <c r="U22" s="1328"/>
      <c r="V22" s="1328"/>
      <c r="W22" s="1328"/>
      <c r="X22" s="1328"/>
      <c r="Y22" s="1328"/>
      <c r="Z22" s="1332" t="s">
        <v>872</v>
      </c>
      <c r="AA22" s="1338"/>
      <c r="AB22" s="1345" t="s">
        <v>873</v>
      </c>
      <c r="AC22" s="1354"/>
      <c r="AD22" s="1354"/>
      <c r="AE22" s="1360"/>
      <c r="AF22" s="1367" t="s">
        <v>789</v>
      </c>
      <c r="AG22" s="1367"/>
      <c r="AH22" s="1367"/>
      <c r="AI22" s="1379"/>
    </row>
    <row r="23" spans="1:35" ht="21" customHeight="1">
      <c r="A23" s="1278"/>
      <c r="B23" s="1287"/>
      <c r="C23" s="1293"/>
      <c r="D23" s="1297"/>
      <c r="E23" s="1297"/>
      <c r="F23" s="1297"/>
      <c r="G23" s="1297"/>
      <c r="H23" s="1297"/>
      <c r="I23" s="1304"/>
      <c r="J23" s="1307"/>
      <c r="K23" s="1314"/>
      <c r="L23" s="1314"/>
      <c r="M23" s="1314"/>
      <c r="N23" s="1314"/>
      <c r="O23" s="1314"/>
      <c r="P23" s="1314"/>
      <c r="Q23" s="1327"/>
      <c r="R23" s="1327"/>
      <c r="S23" s="1327"/>
      <c r="T23" s="1327"/>
      <c r="U23" s="1327"/>
      <c r="V23" s="1327"/>
      <c r="W23" s="1327"/>
      <c r="X23" s="1327"/>
      <c r="Y23" s="1327"/>
      <c r="Z23" s="1333"/>
      <c r="AA23" s="1339"/>
      <c r="AB23" s="1346"/>
      <c r="AC23" s="1355"/>
      <c r="AD23" s="1355"/>
      <c r="AE23" s="1361"/>
      <c r="AF23" s="1368"/>
      <c r="AG23" s="1368"/>
      <c r="AH23" s="1368"/>
      <c r="AI23" s="1380"/>
    </row>
    <row r="24" spans="1:35" ht="21" customHeight="1">
      <c r="A24" s="1278"/>
      <c r="B24" s="1287"/>
      <c r="C24" s="1294"/>
      <c r="D24" s="1298"/>
      <c r="E24" s="1298"/>
      <c r="F24" s="1298"/>
      <c r="G24" s="1298"/>
      <c r="H24" s="1298"/>
      <c r="I24" s="1305"/>
      <c r="J24" s="1308"/>
      <c r="K24" s="1315"/>
      <c r="L24" s="1315"/>
      <c r="M24" s="1315"/>
      <c r="N24" s="1315"/>
      <c r="O24" s="1315"/>
      <c r="P24" s="1315"/>
      <c r="Q24" s="1327"/>
      <c r="R24" s="1327"/>
      <c r="S24" s="1327"/>
      <c r="T24" s="1327"/>
      <c r="U24" s="1327"/>
      <c r="V24" s="1327"/>
      <c r="W24" s="1327"/>
      <c r="X24" s="1327"/>
      <c r="Y24" s="1327"/>
      <c r="Z24" s="1334"/>
      <c r="AA24" s="1340"/>
      <c r="AB24" s="1347"/>
      <c r="AC24" s="1356"/>
      <c r="AD24" s="1356"/>
      <c r="AE24" s="1362"/>
      <c r="AF24" s="1368"/>
      <c r="AG24" s="1368"/>
      <c r="AH24" s="1368"/>
      <c r="AI24" s="1380"/>
    </row>
    <row r="25" spans="1:35" ht="21" customHeight="1">
      <c r="A25" s="1278"/>
      <c r="B25" s="1287"/>
      <c r="C25" s="1295"/>
      <c r="D25" s="121"/>
      <c r="E25" s="121"/>
      <c r="F25" s="121"/>
      <c r="G25" s="121"/>
      <c r="H25" s="121"/>
      <c r="I25" s="130"/>
      <c r="J25" s="1309"/>
      <c r="K25" s="1316"/>
      <c r="L25" s="1316"/>
      <c r="M25" s="1316"/>
      <c r="N25" s="1316"/>
      <c r="O25" s="1316"/>
      <c r="P25" s="1324"/>
      <c r="Q25" s="1292">
        <v>1</v>
      </c>
      <c r="R25" s="1292"/>
      <c r="S25" s="1300"/>
      <c r="T25" s="1300"/>
      <c r="U25" s="1300"/>
      <c r="V25" s="1300"/>
      <c r="W25" s="1300"/>
      <c r="X25" s="1300"/>
      <c r="Y25" s="1300"/>
      <c r="Z25" s="1335"/>
      <c r="AA25" s="869"/>
      <c r="AB25" s="1348" t="s">
        <v>504</v>
      </c>
      <c r="AC25" s="1357"/>
      <c r="AD25" s="1357"/>
      <c r="AE25" s="1363"/>
      <c r="AF25" s="1321"/>
      <c r="AG25" s="1321"/>
      <c r="AH25" s="1321"/>
      <c r="AI25" s="1372"/>
    </row>
    <row r="26" spans="1:35" ht="21" customHeight="1">
      <c r="A26" s="1278"/>
      <c r="B26" s="1287"/>
      <c r="C26" s="108"/>
      <c r="D26" s="1204"/>
      <c r="E26" s="1204"/>
      <c r="F26" s="1204"/>
      <c r="G26" s="1204"/>
      <c r="H26" s="1204"/>
      <c r="I26" s="131"/>
      <c r="J26" s="1310"/>
      <c r="K26" s="1317"/>
      <c r="L26" s="1317"/>
      <c r="M26" s="1317"/>
      <c r="N26" s="1317"/>
      <c r="O26" s="1317"/>
      <c r="P26" s="1325"/>
      <c r="Q26" s="1292">
        <v>2</v>
      </c>
      <c r="R26" s="1292"/>
      <c r="S26" s="1300"/>
      <c r="T26" s="1300"/>
      <c r="U26" s="1300"/>
      <c r="V26" s="1300"/>
      <c r="W26" s="1300"/>
      <c r="X26" s="1300"/>
      <c r="Y26" s="1300"/>
      <c r="Z26" s="1335"/>
      <c r="AA26" s="869"/>
      <c r="AB26" s="1349"/>
      <c r="AC26" s="1358"/>
      <c r="AD26" s="1358"/>
      <c r="AE26" s="1364"/>
      <c r="AF26" s="1321"/>
      <c r="AG26" s="1321"/>
      <c r="AH26" s="1321"/>
      <c r="AI26" s="1372"/>
    </row>
    <row r="27" spans="1:35" ht="21" customHeight="1">
      <c r="A27" s="1278"/>
      <c r="B27" s="1287"/>
      <c r="C27" s="108"/>
      <c r="D27" s="1204"/>
      <c r="E27" s="1204"/>
      <c r="F27" s="1204"/>
      <c r="G27" s="1204"/>
      <c r="H27" s="1204"/>
      <c r="I27" s="131"/>
      <c r="J27" s="1310"/>
      <c r="K27" s="1317"/>
      <c r="L27" s="1317"/>
      <c r="M27" s="1317"/>
      <c r="N27" s="1317"/>
      <c r="O27" s="1317"/>
      <c r="P27" s="1325"/>
      <c r="Q27" s="1292">
        <v>3</v>
      </c>
      <c r="R27" s="1292"/>
      <c r="S27" s="1300"/>
      <c r="T27" s="1300"/>
      <c r="U27" s="1300"/>
      <c r="V27" s="1300"/>
      <c r="W27" s="1300"/>
      <c r="X27" s="1300"/>
      <c r="Y27" s="1300"/>
      <c r="Z27" s="1335"/>
      <c r="AA27" s="869"/>
      <c r="AB27" s="1349"/>
      <c r="AC27" s="1358"/>
      <c r="AD27" s="1358"/>
      <c r="AE27" s="1364"/>
      <c r="AF27" s="1321"/>
      <c r="AG27" s="1321"/>
      <c r="AH27" s="1321"/>
      <c r="AI27" s="1372"/>
    </row>
    <row r="28" spans="1:35" ht="21" customHeight="1">
      <c r="A28" s="1278"/>
      <c r="B28" s="1287"/>
      <c r="C28" s="109"/>
      <c r="D28" s="123"/>
      <c r="E28" s="123"/>
      <c r="F28" s="123"/>
      <c r="G28" s="123"/>
      <c r="H28" s="123"/>
      <c r="I28" s="132"/>
      <c r="J28" s="1311"/>
      <c r="K28" s="1318"/>
      <c r="L28" s="1318"/>
      <c r="M28" s="1318"/>
      <c r="N28" s="1318"/>
      <c r="O28" s="1318"/>
      <c r="P28" s="1326"/>
      <c r="Q28" s="1292">
        <v>4</v>
      </c>
      <c r="R28" s="1292"/>
      <c r="S28" s="1300"/>
      <c r="T28" s="1300"/>
      <c r="U28" s="1300"/>
      <c r="V28" s="1300"/>
      <c r="W28" s="1300"/>
      <c r="X28" s="1300"/>
      <c r="Y28" s="1300"/>
      <c r="Z28" s="1335"/>
      <c r="AA28" s="869"/>
      <c r="AB28" s="1350"/>
      <c r="AC28" s="1359"/>
      <c r="AD28" s="1359"/>
      <c r="AE28" s="1365"/>
      <c r="AF28" s="1321"/>
      <c r="AG28" s="1321"/>
      <c r="AH28" s="1321"/>
      <c r="AI28" s="1372"/>
    </row>
    <row r="29" spans="1:35" ht="21" customHeight="1">
      <c r="A29" s="1278"/>
      <c r="B29" s="1287"/>
      <c r="C29" s="1295"/>
      <c r="D29" s="121"/>
      <c r="E29" s="121"/>
      <c r="F29" s="121"/>
      <c r="G29" s="121"/>
      <c r="H29" s="121"/>
      <c r="I29" s="130"/>
      <c r="J29" s="1309"/>
      <c r="K29" s="1316"/>
      <c r="L29" s="1316"/>
      <c r="M29" s="1316"/>
      <c r="N29" s="1316"/>
      <c r="O29" s="1316"/>
      <c r="P29" s="1324"/>
      <c r="Q29" s="1292">
        <v>5</v>
      </c>
      <c r="R29" s="1292"/>
      <c r="S29" s="1300"/>
      <c r="T29" s="1300"/>
      <c r="U29" s="1300"/>
      <c r="V29" s="1300"/>
      <c r="W29" s="1300"/>
      <c r="X29" s="1300"/>
      <c r="Y29" s="1300"/>
      <c r="Z29" s="1335"/>
      <c r="AA29" s="869"/>
      <c r="AB29" s="1348" t="s">
        <v>453</v>
      </c>
      <c r="AC29" s="1357"/>
      <c r="AD29" s="1357"/>
      <c r="AE29" s="1363"/>
      <c r="AF29" s="1321"/>
      <c r="AG29" s="1321"/>
      <c r="AH29" s="1321"/>
      <c r="AI29" s="1372"/>
    </row>
    <row r="30" spans="1:35" ht="21" customHeight="1">
      <c r="A30" s="1278"/>
      <c r="B30" s="1287"/>
      <c r="C30" s="108"/>
      <c r="D30" s="1204"/>
      <c r="E30" s="1204"/>
      <c r="F30" s="1204"/>
      <c r="G30" s="1204"/>
      <c r="H30" s="1204"/>
      <c r="I30" s="131"/>
      <c r="J30" s="1310"/>
      <c r="K30" s="1317"/>
      <c r="L30" s="1317"/>
      <c r="M30" s="1317"/>
      <c r="N30" s="1317"/>
      <c r="O30" s="1317"/>
      <c r="P30" s="1325"/>
      <c r="Q30" s="1292">
        <v>6</v>
      </c>
      <c r="R30" s="1292"/>
      <c r="S30" s="1300"/>
      <c r="T30" s="1300"/>
      <c r="U30" s="1300"/>
      <c r="V30" s="1300"/>
      <c r="W30" s="1300"/>
      <c r="X30" s="1300"/>
      <c r="Y30" s="1300"/>
      <c r="Z30" s="1335"/>
      <c r="AA30" s="869"/>
      <c r="AB30" s="1349"/>
      <c r="AC30" s="1358"/>
      <c r="AD30" s="1358"/>
      <c r="AE30" s="1364"/>
      <c r="AF30" s="1321"/>
      <c r="AG30" s="1321"/>
      <c r="AH30" s="1321"/>
      <c r="AI30" s="1372"/>
    </row>
    <row r="31" spans="1:35" ht="21" customHeight="1">
      <c r="A31" s="1278"/>
      <c r="B31" s="1287"/>
      <c r="C31" s="108"/>
      <c r="D31" s="1204"/>
      <c r="E31" s="1204"/>
      <c r="F31" s="1204"/>
      <c r="G31" s="1204"/>
      <c r="H31" s="1204"/>
      <c r="I31" s="131"/>
      <c r="J31" s="1310"/>
      <c r="K31" s="1317"/>
      <c r="L31" s="1317"/>
      <c r="M31" s="1317"/>
      <c r="N31" s="1317"/>
      <c r="O31" s="1317"/>
      <c r="P31" s="1325"/>
      <c r="Q31" s="1292">
        <v>7</v>
      </c>
      <c r="R31" s="1292"/>
      <c r="S31" s="1300"/>
      <c r="T31" s="1300"/>
      <c r="U31" s="1300"/>
      <c r="V31" s="1300"/>
      <c r="W31" s="1300"/>
      <c r="X31" s="1300"/>
      <c r="Y31" s="1300"/>
      <c r="Z31" s="1335"/>
      <c r="AA31" s="869"/>
      <c r="AB31" s="1349"/>
      <c r="AC31" s="1358"/>
      <c r="AD31" s="1358"/>
      <c r="AE31" s="1364"/>
      <c r="AF31" s="1321"/>
      <c r="AG31" s="1321"/>
      <c r="AH31" s="1321"/>
      <c r="AI31" s="1372"/>
    </row>
    <row r="32" spans="1:35" ht="21" customHeight="1">
      <c r="A32" s="1278"/>
      <c r="B32" s="1287"/>
      <c r="C32" s="108"/>
      <c r="D32" s="1204"/>
      <c r="E32" s="1204"/>
      <c r="F32" s="1204"/>
      <c r="G32" s="1204"/>
      <c r="H32" s="1204"/>
      <c r="I32" s="131"/>
      <c r="J32" s="1310"/>
      <c r="K32" s="1317"/>
      <c r="L32" s="1317"/>
      <c r="M32" s="1317"/>
      <c r="N32" s="1317"/>
      <c r="O32" s="1317"/>
      <c r="P32" s="1325"/>
      <c r="Q32" s="1292">
        <v>8</v>
      </c>
      <c r="R32" s="1292"/>
      <c r="S32" s="1300"/>
      <c r="T32" s="1300"/>
      <c r="U32" s="1300"/>
      <c r="V32" s="1300"/>
      <c r="W32" s="1300"/>
      <c r="X32" s="1300"/>
      <c r="Y32" s="1300"/>
      <c r="Z32" s="1335"/>
      <c r="AA32" s="869"/>
      <c r="AB32" s="1349"/>
      <c r="AC32" s="1358"/>
      <c r="AD32" s="1358"/>
      <c r="AE32" s="1364"/>
      <c r="AF32" s="1321"/>
      <c r="AG32" s="1321"/>
      <c r="AH32" s="1321"/>
      <c r="AI32" s="1372"/>
    </row>
    <row r="33" spans="1:35" ht="21" customHeight="1">
      <c r="A33" s="1281"/>
      <c r="B33" s="1290"/>
      <c r="C33" s="109"/>
      <c r="D33" s="123"/>
      <c r="E33" s="123"/>
      <c r="F33" s="123"/>
      <c r="G33" s="123"/>
      <c r="H33" s="123"/>
      <c r="I33" s="132"/>
      <c r="J33" s="1311"/>
      <c r="K33" s="1318"/>
      <c r="L33" s="1318"/>
      <c r="M33" s="1318"/>
      <c r="N33" s="1318"/>
      <c r="O33" s="1318"/>
      <c r="P33" s="1326"/>
      <c r="Q33" s="1292">
        <v>9</v>
      </c>
      <c r="R33" s="1292"/>
      <c r="S33" s="1300"/>
      <c r="T33" s="1300"/>
      <c r="U33" s="1300"/>
      <c r="V33" s="1300"/>
      <c r="W33" s="1300"/>
      <c r="X33" s="1300"/>
      <c r="Y33" s="1300"/>
      <c r="Z33" s="1335"/>
      <c r="AA33" s="869"/>
      <c r="AB33" s="1350"/>
      <c r="AC33" s="1359"/>
      <c r="AD33" s="1359"/>
      <c r="AE33" s="1365"/>
      <c r="AF33" s="1321"/>
      <c r="AG33" s="1321"/>
      <c r="AH33" s="1321"/>
      <c r="AI33" s="1372"/>
    </row>
    <row r="34" spans="1:35" ht="21" customHeight="1">
      <c r="A34" s="1281"/>
      <c r="B34" s="1290"/>
      <c r="C34" s="1295"/>
      <c r="D34" s="121"/>
      <c r="E34" s="121"/>
      <c r="F34" s="121"/>
      <c r="G34" s="121"/>
      <c r="H34" s="121"/>
      <c r="I34" s="130"/>
      <c r="J34" s="1309"/>
      <c r="K34" s="1316"/>
      <c r="L34" s="1316"/>
      <c r="M34" s="1316"/>
      <c r="N34" s="1316"/>
      <c r="O34" s="1316"/>
      <c r="P34" s="1324"/>
      <c r="Q34" s="1292">
        <v>10</v>
      </c>
      <c r="R34" s="1292"/>
      <c r="S34" s="1300"/>
      <c r="T34" s="1300"/>
      <c r="U34" s="1300"/>
      <c r="V34" s="1300"/>
      <c r="W34" s="1300"/>
      <c r="X34" s="1300"/>
      <c r="Y34" s="1300"/>
      <c r="Z34" s="1335"/>
      <c r="AA34" s="869"/>
      <c r="AB34" s="1348" t="s">
        <v>453</v>
      </c>
      <c r="AC34" s="1357"/>
      <c r="AD34" s="1357"/>
      <c r="AE34" s="1363"/>
      <c r="AF34" s="1321"/>
      <c r="AG34" s="1321"/>
      <c r="AH34" s="1321"/>
      <c r="AI34" s="1372"/>
    </row>
    <row r="35" spans="1:35" ht="21" customHeight="1">
      <c r="A35" s="1281"/>
      <c r="B35" s="1290"/>
      <c r="C35" s="108"/>
      <c r="D35" s="1204"/>
      <c r="E35" s="1204"/>
      <c r="F35" s="1204"/>
      <c r="G35" s="1204"/>
      <c r="H35" s="1204"/>
      <c r="I35" s="131"/>
      <c r="J35" s="1310"/>
      <c r="K35" s="1317"/>
      <c r="L35" s="1317"/>
      <c r="M35" s="1317"/>
      <c r="N35" s="1317"/>
      <c r="O35" s="1317"/>
      <c r="P35" s="1325"/>
      <c r="Q35" s="1292">
        <v>11</v>
      </c>
      <c r="R35" s="1292"/>
      <c r="S35" s="1300"/>
      <c r="T35" s="1300"/>
      <c r="U35" s="1300"/>
      <c r="V35" s="1300"/>
      <c r="W35" s="1300"/>
      <c r="X35" s="1300"/>
      <c r="Y35" s="1300"/>
      <c r="Z35" s="1335"/>
      <c r="AA35" s="869"/>
      <c r="AB35" s="1349"/>
      <c r="AC35" s="1358"/>
      <c r="AD35" s="1358"/>
      <c r="AE35" s="1364"/>
      <c r="AF35" s="1321"/>
      <c r="AG35" s="1321"/>
      <c r="AH35" s="1321"/>
      <c r="AI35" s="1372"/>
    </row>
    <row r="36" spans="1:35" ht="21" customHeight="1">
      <c r="A36" s="1281"/>
      <c r="B36" s="1290"/>
      <c r="C36" s="108"/>
      <c r="D36" s="1204"/>
      <c r="E36" s="1204"/>
      <c r="F36" s="1204"/>
      <c r="G36" s="1204"/>
      <c r="H36" s="1204"/>
      <c r="I36" s="131"/>
      <c r="J36" s="1310"/>
      <c r="K36" s="1317"/>
      <c r="L36" s="1317"/>
      <c r="M36" s="1317"/>
      <c r="N36" s="1317"/>
      <c r="O36" s="1317"/>
      <c r="P36" s="1325"/>
      <c r="Q36" s="1292">
        <v>12</v>
      </c>
      <c r="R36" s="1292"/>
      <c r="S36" s="1300"/>
      <c r="T36" s="1300"/>
      <c r="U36" s="1300"/>
      <c r="V36" s="1300"/>
      <c r="W36" s="1300"/>
      <c r="X36" s="1300"/>
      <c r="Y36" s="1300"/>
      <c r="Z36" s="1335"/>
      <c r="AA36" s="869"/>
      <c r="AB36" s="1349"/>
      <c r="AC36" s="1358"/>
      <c r="AD36" s="1358"/>
      <c r="AE36" s="1364"/>
      <c r="AF36" s="1321"/>
      <c r="AG36" s="1321"/>
      <c r="AH36" s="1321"/>
      <c r="AI36" s="1372"/>
    </row>
    <row r="37" spans="1:35" ht="21" customHeight="1">
      <c r="A37" s="1281"/>
      <c r="B37" s="1290"/>
      <c r="C37" s="108"/>
      <c r="D37" s="1204"/>
      <c r="E37" s="1204"/>
      <c r="F37" s="1204"/>
      <c r="G37" s="1204"/>
      <c r="H37" s="1204"/>
      <c r="I37" s="131"/>
      <c r="J37" s="1310"/>
      <c r="K37" s="1317"/>
      <c r="L37" s="1317"/>
      <c r="M37" s="1317"/>
      <c r="N37" s="1317"/>
      <c r="O37" s="1317"/>
      <c r="P37" s="1325"/>
      <c r="Q37" s="1292">
        <v>13</v>
      </c>
      <c r="R37" s="1292"/>
      <c r="S37" s="1300"/>
      <c r="T37" s="1300"/>
      <c r="U37" s="1300"/>
      <c r="V37" s="1300"/>
      <c r="W37" s="1300"/>
      <c r="X37" s="1300"/>
      <c r="Y37" s="1300"/>
      <c r="Z37" s="1335"/>
      <c r="AA37" s="869"/>
      <c r="AB37" s="1349"/>
      <c r="AC37" s="1358"/>
      <c r="AD37" s="1358"/>
      <c r="AE37" s="1364"/>
      <c r="AF37" s="1321"/>
      <c r="AG37" s="1321"/>
      <c r="AH37" s="1321"/>
      <c r="AI37" s="1372"/>
    </row>
    <row r="38" spans="1:35" ht="21" customHeight="1">
      <c r="A38" s="1281"/>
      <c r="B38" s="1290"/>
      <c r="C38" s="109"/>
      <c r="D38" s="123"/>
      <c r="E38" s="123"/>
      <c r="F38" s="123"/>
      <c r="G38" s="123"/>
      <c r="H38" s="123"/>
      <c r="I38" s="132"/>
      <c r="J38" s="1311"/>
      <c r="K38" s="1318"/>
      <c r="L38" s="1318"/>
      <c r="M38" s="1318"/>
      <c r="N38" s="1318"/>
      <c r="O38" s="1318"/>
      <c r="P38" s="1326"/>
      <c r="Q38" s="1292">
        <v>14</v>
      </c>
      <c r="R38" s="1292"/>
      <c r="S38" s="1300"/>
      <c r="T38" s="1300"/>
      <c r="U38" s="1300"/>
      <c r="V38" s="1300"/>
      <c r="W38" s="1300"/>
      <c r="X38" s="1300"/>
      <c r="Y38" s="1300"/>
      <c r="Z38" s="1335"/>
      <c r="AA38" s="869"/>
      <c r="AB38" s="1350"/>
      <c r="AC38" s="1359"/>
      <c r="AD38" s="1359"/>
      <c r="AE38" s="1365"/>
      <c r="AF38" s="1321"/>
      <c r="AG38" s="1321"/>
      <c r="AH38" s="1321"/>
      <c r="AI38" s="1372"/>
    </row>
    <row r="39" spans="1:35" ht="21" customHeight="1">
      <c r="A39" s="1279"/>
      <c r="B39" s="1288"/>
      <c r="C39" s="605" t="s">
        <v>312</v>
      </c>
      <c r="D39" s="1299"/>
      <c r="E39" s="1299"/>
      <c r="F39" s="1299"/>
      <c r="G39" s="1299"/>
      <c r="H39" s="1299"/>
      <c r="I39" s="1299"/>
      <c r="J39" s="1299"/>
      <c r="K39" s="1299"/>
      <c r="L39" s="1299"/>
      <c r="M39" s="1299"/>
      <c r="N39" s="1299"/>
      <c r="O39" s="1299"/>
      <c r="P39" s="1299"/>
      <c r="Q39" s="1299"/>
      <c r="R39" s="1299"/>
      <c r="S39" s="1299"/>
      <c r="T39" s="1299"/>
      <c r="U39" s="1299"/>
      <c r="V39" s="1299"/>
      <c r="W39" s="1299"/>
      <c r="X39" s="1299"/>
      <c r="Y39" s="1299"/>
      <c r="Z39" s="1299"/>
      <c r="AA39" s="1299"/>
      <c r="AB39" s="908"/>
      <c r="AC39" s="908"/>
      <c r="AD39" s="1299" t="s">
        <v>613</v>
      </c>
      <c r="AE39" s="1337"/>
      <c r="AF39" s="577"/>
      <c r="AG39" s="577"/>
      <c r="AH39" s="577"/>
      <c r="AI39" s="1381"/>
    </row>
    <row r="40" spans="1:35" ht="21" customHeight="1">
      <c r="A40" s="570" t="s">
        <v>875</v>
      </c>
      <c r="B40" s="570"/>
      <c r="C40" s="570"/>
      <c r="D40" s="570"/>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row>
    <row r="41" spans="1:35" ht="21" customHeight="1">
      <c r="A41" s="570"/>
      <c r="B41" s="570"/>
      <c r="C41" s="570"/>
      <c r="D41" s="570"/>
      <c r="E41" s="570"/>
      <c r="F41" s="570"/>
      <c r="G41" s="570"/>
      <c r="H41" s="570"/>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70"/>
      <c r="AI41" s="570"/>
    </row>
    <row r="42" spans="1:35" ht="21" customHeight="1"/>
    <row r="43" spans="1:35" ht="21" customHeight="1"/>
    <row r="44" spans="1:35" ht="21" customHeight="1"/>
    <row r="45" spans="1:35" ht="21" customHeight="1"/>
    <row r="46" spans="1:35" ht="21" customHeight="1"/>
    <row r="47" spans="1:35" ht="21" customHeight="1"/>
    <row r="48" spans="1:35"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146">
    <mergeCell ref="A4:AI4"/>
    <mergeCell ref="A6:K6"/>
    <mergeCell ref="L6:AI6"/>
    <mergeCell ref="A7:K7"/>
    <mergeCell ref="L7:AI7"/>
    <mergeCell ref="F8:K8"/>
    <mergeCell ref="L8:U8"/>
    <mergeCell ref="F9:K9"/>
    <mergeCell ref="L9:U9"/>
    <mergeCell ref="C13:D13"/>
    <mergeCell ref="E13:K13"/>
    <mergeCell ref="L13:W13"/>
    <mergeCell ref="X13:Y13"/>
    <mergeCell ref="Z13:AA13"/>
    <mergeCell ref="AB13:AI13"/>
    <mergeCell ref="C14:D14"/>
    <mergeCell ref="E14:K14"/>
    <mergeCell ref="L14:W14"/>
    <mergeCell ref="X14:Y14"/>
    <mergeCell ref="Z14:AA14"/>
    <mergeCell ref="AB14:AI14"/>
    <mergeCell ref="C15:D15"/>
    <mergeCell ref="E15:K15"/>
    <mergeCell ref="L15:W15"/>
    <mergeCell ref="X15:Y15"/>
    <mergeCell ref="Z15:AA15"/>
    <mergeCell ref="AB15:AI15"/>
    <mergeCell ref="C16:D16"/>
    <mergeCell ref="E16:K16"/>
    <mergeCell ref="L16:W16"/>
    <mergeCell ref="X16:Y16"/>
    <mergeCell ref="Z16:AA16"/>
    <mergeCell ref="AB16:AI16"/>
    <mergeCell ref="C17:D17"/>
    <mergeCell ref="E17:K17"/>
    <mergeCell ref="L17:W17"/>
    <mergeCell ref="X17:Y17"/>
    <mergeCell ref="Z17:AA17"/>
    <mergeCell ref="AB17:AI17"/>
    <mergeCell ref="C18:D18"/>
    <mergeCell ref="E18:K18"/>
    <mergeCell ref="L18:W18"/>
    <mergeCell ref="X18:Y18"/>
    <mergeCell ref="Z18:AA18"/>
    <mergeCell ref="AB18:AI18"/>
    <mergeCell ref="C19:D19"/>
    <mergeCell ref="E19:K19"/>
    <mergeCell ref="L19:W19"/>
    <mergeCell ref="X19:Y19"/>
    <mergeCell ref="Z19:AA19"/>
    <mergeCell ref="AB19:AI19"/>
    <mergeCell ref="C20:D20"/>
    <mergeCell ref="E20:K20"/>
    <mergeCell ref="L20:W20"/>
    <mergeCell ref="X20:Y20"/>
    <mergeCell ref="Z20:AA20"/>
    <mergeCell ref="AB20:AI20"/>
    <mergeCell ref="C21:W21"/>
    <mergeCell ref="X21:Y21"/>
    <mergeCell ref="Z21:AA21"/>
    <mergeCell ref="AB21:AI21"/>
    <mergeCell ref="Q25:R25"/>
    <mergeCell ref="S25:Y25"/>
    <mergeCell ref="Z25:AA25"/>
    <mergeCell ref="AF25:AI25"/>
    <mergeCell ref="Q26:R26"/>
    <mergeCell ref="S26:Y26"/>
    <mergeCell ref="Z26:AA26"/>
    <mergeCell ref="AF26:AI26"/>
    <mergeCell ref="Q27:R27"/>
    <mergeCell ref="S27:Y27"/>
    <mergeCell ref="Z27:AA27"/>
    <mergeCell ref="AF27:AI27"/>
    <mergeCell ref="Q28:R28"/>
    <mergeCell ref="S28:Y28"/>
    <mergeCell ref="Z28:AA28"/>
    <mergeCell ref="AF28:AI28"/>
    <mergeCell ref="Q29:R29"/>
    <mergeCell ref="S29:Y29"/>
    <mergeCell ref="Z29:AA29"/>
    <mergeCell ref="AF29:AI29"/>
    <mergeCell ref="Q30:R30"/>
    <mergeCell ref="S30:Y30"/>
    <mergeCell ref="Z30:AA30"/>
    <mergeCell ref="AF30:AI30"/>
    <mergeCell ref="Q31:R31"/>
    <mergeCell ref="S31:Y31"/>
    <mergeCell ref="Z31:AA31"/>
    <mergeCell ref="AF31:AI31"/>
    <mergeCell ref="Q32:R32"/>
    <mergeCell ref="S32:Y32"/>
    <mergeCell ref="Z32:AA32"/>
    <mergeCell ref="AF32:AI32"/>
    <mergeCell ref="Q33:R33"/>
    <mergeCell ref="S33:Y33"/>
    <mergeCell ref="Z33:AA33"/>
    <mergeCell ref="AF33:AI33"/>
    <mergeCell ref="Q34:R34"/>
    <mergeCell ref="S34:Y34"/>
    <mergeCell ref="Z34:AA34"/>
    <mergeCell ref="AF34:AI34"/>
    <mergeCell ref="Q35:R35"/>
    <mergeCell ref="S35:Y35"/>
    <mergeCell ref="Z35:AA35"/>
    <mergeCell ref="AF35:AI35"/>
    <mergeCell ref="Q36:R36"/>
    <mergeCell ref="S36:Y36"/>
    <mergeCell ref="Z36:AA36"/>
    <mergeCell ref="AF36:AI36"/>
    <mergeCell ref="Q37:R37"/>
    <mergeCell ref="S37:Y37"/>
    <mergeCell ref="Z37:AA37"/>
    <mergeCell ref="AF37:AI37"/>
    <mergeCell ref="Q38:R38"/>
    <mergeCell ref="S38:Y38"/>
    <mergeCell ref="Z38:AA38"/>
    <mergeCell ref="AF38:AI38"/>
    <mergeCell ref="C39:AA39"/>
    <mergeCell ref="AB39:AC39"/>
    <mergeCell ref="AD39:AE39"/>
    <mergeCell ref="AF39:AI39"/>
    <mergeCell ref="A8:E9"/>
    <mergeCell ref="V8:Z9"/>
    <mergeCell ref="AA8:AI9"/>
    <mergeCell ref="C10:K12"/>
    <mergeCell ref="L10:W12"/>
    <mergeCell ref="X10:AA12"/>
    <mergeCell ref="AB10:AI12"/>
    <mergeCell ref="C22:I24"/>
    <mergeCell ref="J22:P24"/>
    <mergeCell ref="Q22:Y24"/>
    <mergeCell ref="Z22:AA24"/>
    <mergeCell ref="AB22:AE24"/>
    <mergeCell ref="AF22:AI24"/>
    <mergeCell ref="C25:I28"/>
    <mergeCell ref="J25:P28"/>
    <mergeCell ref="AB25:AE28"/>
    <mergeCell ref="C29:I33"/>
    <mergeCell ref="J29:P33"/>
    <mergeCell ref="AB29:AE33"/>
    <mergeCell ref="C34:I38"/>
    <mergeCell ref="J34:P38"/>
    <mergeCell ref="AB34:AE38"/>
    <mergeCell ref="A40:AI41"/>
    <mergeCell ref="A10:B21"/>
    <mergeCell ref="A22:B39"/>
  </mergeCells>
  <phoneticPr fontId="8"/>
  <printOptions horizontalCentered="1" verticalCentered="1"/>
  <pageMargins left="0.74791666666666701" right="0.74791666666666701" top="0.98402777777777795" bottom="0.98402777777777795" header="0.51180555555555496" footer="0.51180555555555496"/>
  <pageSetup paperSize="9" scale="90" fitToWidth="1" fitToHeight="1" orientation="portrait" usePrinterDefaults="1"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dimension ref="A1:L58"/>
  <sheetViews>
    <sheetView view="pageBreakPreview" zoomScale="80" zoomScaleSheetLayoutView="80" workbookViewId="0">
      <selection activeCell="N8" sqref="N8"/>
    </sheetView>
  </sheetViews>
  <sheetFormatPr defaultRowHeight="13.5"/>
  <cols>
    <col min="1" max="1" width="9.125" style="350" customWidth="1"/>
    <col min="2" max="2" width="2.375" style="350" customWidth="1"/>
    <col min="3" max="3" width="18" style="350" customWidth="1"/>
    <col min="4" max="4" width="13.625" style="350" customWidth="1"/>
    <col min="5" max="5" width="13.5" style="350" customWidth="1"/>
    <col min="6" max="7" width="13.625" style="350" customWidth="1"/>
    <col min="8" max="9" width="13.5" style="350" customWidth="1"/>
    <col min="10" max="10" width="13.625" style="350" customWidth="1"/>
    <col min="11" max="11" width="13.5" style="350" customWidth="1"/>
    <col min="12" max="12" width="13" style="350" customWidth="1"/>
    <col min="13" max="256" width="9" style="350" customWidth="1"/>
    <col min="257" max="257" width="9.125" style="350" customWidth="1"/>
    <col min="258" max="258" width="2.375" style="350" customWidth="1"/>
    <col min="259" max="259" width="18" style="350" customWidth="1"/>
    <col min="260" max="260" width="13.625" style="350" customWidth="1"/>
    <col min="261" max="261" width="13.5" style="350" customWidth="1"/>
    <col min="262" max="263" width="13.625" style="350" customWidth="1"/>
    <col min="264" max="265" width="13.5" style="350" customWidth="1"/>
    <col min="266" max="266" width="13.625" style="350" customWidth="1"/>
    <col min="267" max="267" width="13.5" style="350" customWidth="1"/>
    <col min="268" max="268" width="13" style="350" customWidth="1"/>
    <col min="269" max="512" width="9" style="350" customWidth="1"/>
    <col min="513" max="513" width="9.125" style="350" customWidth="1"/>
    <col min="514" max="514" width="2.375" style="350" customWidth="1"/>
    <col min="515" max="515" width="18" style="350" customWidth="1"/>
    <col min="516" max="516" width="13.625" style="350" customWidth="1"/>
    <col min="517" max="517" width="13.5" style="350" customWidth="1"/>
    <col min="518" max="519" width="13.625" style="350" customWidth="1"/>
    <col min="520" max="521" width="13.5" style="350" customWidth="1"/>
    <col min="522" max="522" width="13.625" style="350" customWidth="1"/>
    <col min="523" max="523" width="13.5" style="350" customWidth="1"/>
    <col min="524" max="524" width="13" style="350" customWidth="1"/>
    <col min="525" max="768" width="9" style="350" customWidth="1"/>
    <col min="769" max="769" width="9.125" style="350" customWidth="1"/>
    <col min="770" max="770" width="2.375" style="350" customWidth="1"/>
    <col min="771" max="771" width="18" style="350" customWidth="1"/>
    <col min="772" max="772" width="13.625" style="350" customWidth="1"/>
    <col min="773" max="773" width="13.5" style="350" customWidth="1"/>
    <col min="774" max="775" width="13.625" style="350" customWidth="1"/>
    <col min="776" max="777" width="13.5" style="350" customWidth="1"/>
    <col min="778" max="778" width="13.625" style="350" customWidth="1"/>
    <col min="779" max="779" width="13.5" style="350" customWidth="1"/>
    <col min="780" max="780" width="13" style="350" customWidth="1"/>
    <col min="781" max="1024" width="9" style="350" customWidth="1"/>
    <col min="1025" max="1025" width="9.125" style="350" customWidth="1"/>
    <col min="1026" max="1026" width="2.375" style="350" customWidth="1"/>
    <col min="1027" max="1027" width="18" style="350" customWidth="1"/>
    <col min="1028" max="1028" width="13.625" style="350" customWidth="1"/>
    <col min="1029" max="1029" width="13.5" style="350" customWidth="1"/>
    <col min="1030" max="1031" width="13.625" style="350" customWidth="1"/>
    <col min="1032" max="1033" width="13.5" style="350" customWidth="1"/>
    <col min="1034" max="1034" width="13.625" style="350" customWidth="1"/>
    <col min="1035" max="1035" width="13.5" style="350" customWidth="1"/>
    <col min="1036" max="1036" width="13" style="350" customWidth="1"/>
    <col min="1037" max="1280" width="9" style="350" customWidth="1"/>
    <col min="1281" max="1281" width="9.125" style="350" customWidth="1"/>
    <col min="1282" max="1282" width="2.375" style="350" customWidth="1"/>
    <col min="1283" max="1283" width="18" style="350" customWidth="1"/>
    <col min="1284" max="1284" width="13.625" style="350" customWidth="1"/>
    <col min="1285" max="1285" width="13.5" style="350" customWidth="1"/>
    <col min="1286" max="1287" width="13.625" style="350" customWidth="1"/>
    <col min="1288" max="1289" width="13.5" style="350" customWidth="1"/>
    <col min="1290" max="1290" width="13.625" style="350" customWidth="1"/>
    <col min="1291" max="1291" width="13.5" style="350" customWidth="1"/>
    <col min="1292" max="1292" width="13" style="350" customWidth="1"/>
    <col min="1293" max="1536" width="9" style="350" customWidth="1"/>
    <col min="1537" max="1537" width="9.125" style="350" customWidth="1"/>
    <col min="1538" max="1538" width="2.375" style="350" customWidth="1"/>
    <col min="1539" max="1539" width="18" style="350" customWidth="1"/>
    <col min="1540" max="1540" width="13.625" style="350" customWidth="1"/>
    <col min="1541" max="1541" width="13.5" style="350" customWidth="1"/>
    <col min="1542" max="1543" width="13.625" style="350" customWidth="1"/>
    <col min="1544" max="1545" width="13.5" style="350" customWidth="1"/>
    <col min="1546" max="1546" width="13.625" style="350" customWidth="1"/>
    <col min="1547" max="1547" width="13.5" style="350" customWidth="1"/>
    <col min="1548" max="1548" width="13" style="350" customWidth="1"/>
    <col min="1549" max="1792" width="9" style="350" customWidth="1"/>
    <col min="1793" max="1793" width="9.125" style="350" customWidth="1"/>
    <col min="1794" max="1794" width="2.375" style="350" customWidth="1"/>
    <col min="1795" max="1795" width="18" style="350" customWidth="1"/>
    <col min="1796" max="1796" width="13.625" style="350" customWidth="1"/>
    <col min="1797" max="1797" width="13.5" style="350" customWidth="1"/>
    <col min="1798" max="1799" width="13.625" style="350" customWidth="1"/>
    <col min="1800" max="1801" width="13.5" style="350" customWidth="1"/>
    <col min="1802" max="1802" width="13.625" style="350" customWidth="1"/>
    <col min="1803" max="1803" width="13.5" style="350" customWidth="1"/>
    <col min="1804" max="1804" width="13" style="350" customWidth="1"/>
    <col min="1805" max="2048" width="9" style="350" customWidth="1"/>
    <col min="2049" max="2049" width="9.125" style="350" customWidth="1"/>
    <col min="2050" max="2050" width="2.375" style="350" customWidth="1"/>
    <col min="2051" max="2051" width="18" style="350" customWidth="1"/>
    <col min="2052" max="2052" width="13.625" style="350" customWidth="1"/>
    <col min="2053" max="2053" width="13.5" style="350" customWidth="1"/>
    <col min="2054" max="2055" width="13.625" style="350" customWidth="1"/>
    <col min="2056" max="2057" width="13.5" style="350" customWidth="1"/>
    <col min="2058" max="2058" width="13.625" style="350" customWidth="1"/>
    <col min="2059" max="2059" width="13.5" style="350" customWidth="1"/>
    <col min="2060" max="2060" width="13" style="350" customWidth="1"/>
    <col min="2061" max="2304" width="9" style="350" customWidth="1"/>
    <col min="2305" max="2305" width="9.125" style="350" customWidth="1"/>
    <col min="2306" max="2306" width="2.375" style="350" customWidth="1"/>
    <col min="2307" max="2307" width="18" style="350" customWidth="1"/>
    <col min="2308" max="2308" width="13.625" style="350" customWidth="1"/>
    <col min="2309" max="2309" width="13.5" style="350" customWidth="1"/>
    <col min="2310" max="2311" width="13.625" style="350" customWidth="1"/>
    <col min="2312" max="2313" width="13.5" style="350" customWidth="1"/>
    <col min="2314" max="2314" width="13.625" style="350" customWidth="1"/>
    <col min="2315" max="2315" width="13.5" style="350" customWidth="1"/>
    <col min="2316" max="2316" width="13" style="350" customWidth="1"/>
    <col min="2317" max="2560" width="9" style="350" customWidth="1"/>
    <col min="2561" max="2561" width="9.125" style="350" customWidth="1"/>
    <col min="2562" max="2562" width="2.375" style="350" customWidth="1"/>
    <col min="2563" max="2563" width="18" style="350" customWidth="1"/>
    <col min="2564" max="2564" width="13.625" style="350" customWidth="1"/>
    <col min="2565" max="2565" width="13.5" style="350" customWidth="1"/>
    <col min="2566" max="2567" width="13.625" style="350" customWidth="1"/>
    <col min="2568" max="2569" width="13.5" style="350" customWidth="1"/>
    <col min="2570" max="2570" width="13.625" style="350" customWidth="1"/>
    <col min="2571" max="2571" width="13.5" style="350" customWidth="1"/>
    <col min="2572" max="2572" width="13" style="350" customWidth="1"/>
    <col min="2573" max="2816" width="9" style="350" customWidth="1"/>
    <col min="2817" max="2817" width="9.125" style="350" customWidth="1"/>
    <col min="2818" max="2818" width="2.375" style="350" customWidth="1"/>
    <col min="2819" max="2819" width="18" style="350" customWidth="1"/>
    <col min="2820" max="2820" width="13.625" style="350" customWidth="1"/>
    <col min="2821" max="2821" width="13.5" style="350" customWidth="1"/>
    <col min="2822" max="2823" width="13.625" style="350" customWidth="1"/>
    <col min="2824" max="2825" width="13.5" style="350" customWidth="1"/>
    <col min="2826" max="2826" width="13.625" style="350" customWidth="1"/>
    <col min="2827" max="2827" width="13.5" style="350" customWidth="1"/>
    <col min="2828" max="2828" width="13" style="350" customWidth="1"/>
    <col min="2829" max="3072" width="9" style="350" customWidth="1"/>
    <col min="3073" max="3073" width="9.125" style="350" customWidth="1"/>
    <col min="3074" max="3074" width="2.375" style="350" customWidth="1"/>
    <col min="3075" max="3075" width="18" style="350" customWidth="1"/>
    <col min="3076" max="3076" width="13.625" style="350" customWidth="1"/>
    <col min="3077" max="3077" width="13.5" style="350" customWidth="1"/>
    <col min="3078" max="3079" width="13.625" style="350" customWidth="1"/>
    <col min="3080" max="3081" width="13.5" style="350" customWidth="1"/>
    <col min="3082" max="3082" width="13.625" style="350" customWidth="1"/>
    <col min="3083" max="3083" width="13.5" style="350" customWidth="1"/>
    <col min="3084" max="3084" width="13" style="350" customWidth="1"/>
    <col min="3085" max="3328" width="9" style="350" customWidth="1"/>
    <col min="3329" max="3329" width="9.125" style="350" customWidth="1"/>
    <col min="3330" max="3330" width="2.375" style="350" customWidth="1"/>
    <col min="3331" max="3331" width="18" style="350" customWidth="1"/>
    <col min="3332" max="3332" width="13.625" style="350" customWidth="1"/>
    <col min="3333" max="3333" width="13.5" style="350" customWidth="1"/>
    <col min="3334" max="3335" width="13.625" style="350" customWidth="1"/>
    <col min="3336" max="3337" width="13.5" style="350" customWidth="1"/>
    <col min="3338" max="3338" width="13.625" style="350" customWidth="1"/>
    <col min="3339" max="3339" width="13.5" style="350" customWidth="1"/>
    <col min="3340" max="3340" width="13" style="350" customWidth="1"/>
    <col min="3341" max="3584" width="9" style="350" customWidth="1"/>
    <col min="3585" max="3585" width="9.125" style="350" customWidth="1"/>
    <col min="3586" max="3586" width="2.375" style="350" customWidth="1"/>
    <col min="3587" max="3587" width="18" style="350" customWidth="1"/>
    <col min="3588" max="3588" width="13.625" style="350" customWidth="1"/>
    <col min="3589" max="3589" width="13.5" style="350" customWidth="1"/>
    <col min="3590" max="3591" width="13.625" style="350" customWidth="1"/>
    <col min="3592" max="3593" width="13.5" style="350" customWidth="1"/>
    <col min="3594" max="3594" width="13.625" style="350" customWidth="1"/>
    <col min="3595" max="3595" width="13.5" style="350" customWidth="1"/>
    <col min="3596" max="3596" width="13" style="350" customWidth="1"/>
    <col min="3597" max="3840" width="9" style="350" customWidth="1"/>
    <col min="3841" max="3841" width="9.125" style="350" customWidth="1"/>
    <col min="3842" max="3842" width="2.375" style="350" customWidth="1"/>
    <col min="3843" max="3843" width="18" style="350" customWidth="1"/>
    <col min="3844" max="3844" width="13.625" style="350" customWidth="1"/>
    <col min="3845" max="3845" width="13.5" style="350" customWidth="1"/>
    <col min="3846" max="3847" width="13.625" style="350" customWidth="1"/>
    <col min="3848" max="3849" width="13.5" style="350" customWidth="1"/>
    <col min="3850" max="3850" width="13.625" style="350" customWidth="1"/>
    <col min="3851" max="3851" width="13.5" style="350" customWidth="1"/>
    <col min="3852" max="3852" width="13" style="350" customWidth="1"/>
    <col min="3853" max="4096" width="9" style="350" customWidth="1"/>
    <col min="4097" max="4097" width="9.125" style="350" customWidth="1"/>
    <col min="4098" max="4098" width="2.375" style="350" customWidth="1"/>
    <col min="4099" max="4099" width="18" style="350" customWidth="1"/>
    <col min="4100" max="4100" width="13.625" style="350" customWidth="1"/>
    <col min="4101" max="4101" width="13.5" style="350" customWidth="1"/>
    <col min="4102" max="4103" width="13.625" style="350" customWidth="1"/>
    <col min="4104" max="4105" width="13.5" style="350" customWidth="1"/>
    <col min="4106" max="4106" width="13.625" style="350" customWidth="1"/>
    <col min="4107" max="4107" width="13.5" style="350" customWidth="1"/>
    <col min="4108" max="4108" width="13" style="350" customWidth="1"/>
    <col min="4109" max="4352" width="9" style="350" customWidth="1"/>
    <col min="4353" max="4353" width="9.125" style="350" customWidth="1"/>
    <col min="4354" max="4354" width="2.375" style="350" customWidth="1"/>
    <col min="4355" max="4355" width="18" style="350" customWidth="1"/>
    <col min="4356" max="4356" width="13.625" style="350" customWidth="1"/>
    <col min="4357" max="4357" width="13.5" style="350" customWidth="1"/>
    <col min="4358" max="4359" width="13.625" style="350" customWidth="1"/>
    <col min="4360" max="4361" width="13.5" style="350" customWidth="1"/>
    <col min="4362" max="4362" width="13.625" style="350" customWidth="1"/>
    <col min="4363" max="4363" width="13.5" style="350" customWidth="1"/>
    <col min="4364" max="4364" width="13" style="350" customWidth="1"/>
    <col min="4365" max="4608" width="9" style="350" customWidth="1"/>
    <col min="4609" max="4609" width="9.125" style="350" customWidth="1"/>
    <col min="4610" max="4610" width="2.375" style="350" customWidth="1"/>
    <col min="4611" max="4611" width="18" style="350" customWidth="1"/>
    <col min="4612" max="4612" width="13.625" style="350" customWidth="1"/>
    <col min="4613" max="4613" width="13.5" style="350" customWidth="1"/>
    <col min="4614" max="4615" width="13.625" style="350" customWidth="1"/>
    <col min="4616" max="4617" width="13.5" style="350" customWidth="1"/>
    <col min="4618" max="4618" width="13.625" style="350" customWidth="1"/>
    <col min="4619" max="4619" width="13.5" style="350" customWidth="1"/>
    <col min="4620" max="4620" width="13" style="350" customWidth="1"/>
    <col min="4621" max="4864" width="9" style="350" customWidth="1"/>
    <col min="4865" max="4865" width="9.125" style="350" customWidth="1"/>
    <col min="4866" max="4866" width="2.375" style="350" customWidth="1"/>
    <col min="4867" max="4867" width="18" style="350" customWidth="1"/>
    <col min="4868" max="4868" width="13.625" style="350" customWidth="1"/>
    <col min="4869" max="4869" width="13.5" style="350" customWidth="1"/>
    <col min="4870" max="4871" width="13.625" style="350" customWidth="1"/>
    <col min="4872" max="4873" width="13.5" style="350" customWidth="1"/>
    <col min="4874" max="4874" width="13.625" style="350" customWidth="1"/>
    <col min="4875" max="4875" width="13.5" style="350" customWidth="1"/>
    <col min="4876" max="4876" width="13" style="350" customWidth="1"/>
    <col min="4877" max="5120" width="9" style="350" customWidth="1"/>
    <col min="5121" max="5121" width="9.125" style="350" customWidth="1"/>
    <col min="5122" max="5122" width="2.375" style="350" customWidth="1"/>
    <col min="5123" max="5123" width="18" style="350" customWidth="1"/>
    <col min="5124" max="5124" width="13.625" style="350" customWidth="1"/>
    <col min="5125" max="5125" width="13.5" style="350" customWidth="1"/>
    <col min="5126" max="5127" width="13.625" style="350" customWidth="1"/>
    <col min="5128" max="5129" width="13.5" style="350" customWidth="1"/>
    <col min="5130" max="5130" width="13.625" style="350" customWidth="1"/>
    <col min="5131" max="5131" width="13.5" style="350" customWidth="1"/>
    <col min="5132" max="5132" width="13" style="350" customWidth="1"/>
    <col min="5133" max="5376" width="9" style="350" customWidth="1"/>
    <col min="5377" max="5377" width="9.125" style="350" customWidth="1"/>
    <col min="5378" max="5378" width="2.375" style="350" customWidth="1"/>
    <col min="5379" max="5379" width="18" style="350" customWidth="1"/>
    <col min="5380" max="5380" width="13.625" style="350" customWidth="1"/>
    <col min="5381" max="5381" width="13.5" style="350" customWidth="1"/>
    <col min="5382" max="5383" width="13.625" style="350" customWidth="1"/>
    <col min="5384" max="5385" width="13.5" style="350" customWidth="1"/>
    <col min="5386" max="5386" width="13.625" style="350" customWidth="1"/>
    <col min="5387" max="5387" width="13.5" style="350" customWidth="1"/>
    <col min="5388" max="5388" width="13" style="350" customWidth="1"/>
    <col min="5389" max="5632" width="9" style="350" customWidth="1"/>
    <col min="5633" max="5633" width="9.125" style="350" customWidth="1"/>
    <col min="5634" max="5634" width="2.375" style="350" customWidth="1"/>
    <col min="5635" max="5635" width="18" style="350" customWidth="1"/>
    <col min="5636" max="5636" width="13.625" style="350" customWidth="1"/>
    <col min="5637" max="5637" width="13.5" style="350" customWidth="1"/>
    <col min="5638" max="5639" width="13.625" style="350" customWidth="1"/>
    <col min="5640" max="5641" width="13.5" style="350" customWidth="1"/>
    <col min="5642" max="5642" width="13.625" style="350" customWidth="1"/>
    <col min="5643" max="5643" width="13.5" style="350" customWidth="1"/>
    <col min="5644" max="5644" width="13" style="350" customWidth="1"/>
    <col min="5645" max="5888" width="9" style="350" customWidth="1"/>
    <col min="5889" max="5889" width="9.125" style="350" customWidth="1"/>
    <col min="5890" max="5890" width="2.375" style="350" customWidth="1"/>
    <col min="5891" max="5891" width="18" style="350" customWidth="1"/>
    <col min="5892" max="5892" width="13.625" style="350" customWidth="1"/>
    <col min="5893" max="5893" width="13.5" style="350" customWidth="1"/>
    <col min="5894" max="5895" width="13.625" style="350" customWidth="1"/>
    <col min="5896" max="5897" width="13.5" style="350" customWidth="1"/>
    <col min="5898" max="5898" width="13.625" style="350" customWidth="1"/>
    <col min="5899" max="5899" width="13.5" style="350" customWidth="1"/>
    <col min="5900" max="5900" width="13" style="350" customWidth="1"/>
    <col min="5901" max="6144" width="9" style="350" customWidth="1"/>
    <col min="6145" max="6145" width="9.125" style="350" customWidth="1"/>
    <col min="6146" max="6146" width="2.375" style="350" customWidth="1"/>
    <col min="6147" max="6147" width="18" style="350" customWidth="1"/>
    <col min="6148" max="6148" width="13.625" style="350" customWidth="1"/>
    <col min="6149" max="6149" width="13.5" style="350" customWidth="1"/>
    <col min="6150" max="6151" width="13.625" style="350" customWidth="1"/>
    <col min="6152" max="6153" width="13.5" style="350" customWidth="1"/>
    <col min="6154" max="6154" width="13.625" style="350" customWidth="1"/>
    <col min="6155" max="6155" width="13.5" style="350" customWidth="1"/>
    <col min="6156" max="6156" width="13" style="350" customWidth="1"/>
    <col min="6157" max="6400" width="9" style="350" customWidth="1"/>
    <col min="6401" max="6401" width="9.125" style="350" customWidth="1"/>
    <col min="6402" max="6402" width="2.375" style="350" customWidth="1"/>
    <col min="6403" max="6403" width="18" style="350" customWidth="1"/>
    <col min="6404" max="6404" width="13.625" style="350" customWidth="1"/>
    <col min="6405" max="6405" width="13.5" style="350" customWidth="1"/>
    <col min="6406" max="6407" width="13.625" style="350" customWidth="1"/>
    <col min="6408" max="6409" width="13.5" style="350" customWidth="1"/>
    <col min="6410" max="6410" width="13.625" style="350" customWidth="1"/>
    <col min="6411" max="6411" width="13.5" style="350" customWidth="1"/>
    <col min="6412" max="6412" width="13" style="350" customWidth="1"/>
    <col min="6413" max="6656" width="9" style="350" customWidth="1"/>
    <col min="6657" max="6657" width="9.125" style="350" customWidth="1"/>
    <col min="6658" max="6658" width="2.375" style="350" customWidth="1"/>
    <col min="6659" max="6659" width="18" style="350" customWidth="1"/>
    <col min="6660" max="6660" width="13.625" style="350" customWidth="1"/>
    <col min="6661" max="6661" width="13.5" style="350" customWidth="1"/>
    <col min="6662" max="6663" width="13.625" style="350" customWidth="1"/>
    <col min="6664" max="6665" width="13.5" style="350" customWidth="1"/>
    <col min="6666" max="6666" width="13.625" style="350" customWidth="1"/>
    <col min="6667" max="6667" width="13.5" style="350" customWidth="1"/>
    <col min="6668" max="6668" width="13" style="350" customWidth="1"/>
    <col min="6669" max="6912" width="9" style="350" customWidth="1"/>
    <col min="6913" max="6913" width="9.125" style="350" customWidth="1"/>
    <col min="6914" max="6914" width="2.375" style="350" customWidth="1"/>
    <col min="6915" max="6915" width="18" style="350" customWidth="1"/>
    <col min="6916" max="6916" width="13.625" style="350" customWidth="1"/>
    <col min="6917" max="6917" width="13.5" style="350" customWidth="1"/>
    <col min="6918" max="6919" width="13.625" style="350" customWidth="1"/>
    <col min="6920" max="6921" width="13.5" style="350" customWidth="1"/>
    <col min="6922" max="6922" width="13.625" style="350" customWidth="1"/>
    <col min="6923" max="6923" width="13.5" style="350" customWidth="1"/>
    <col min="6924" max="6924" width="13" style="350" customWidth="1"/>
    <col min="6925" max="7168" width="9" style="350" customWidth="1"/>
    <col min="7169" max="7169" width="9.125" style="350" customWidth="1"/>
    <col min="7170" max="7170" width="2.375" style="350" customWidth="1"/>
    <col min="7171" max="7171" width="18" style="350" customWidth="1"/>
    <col min="7172" max="7172" width="13.625" style="350" customWidth="1"/>
    <col min="7173" max="7173" width="13.5" style="350" customWidth="1"/>
    <col min="7174" max="7175" width="13.625" style="350" customWidth="1"/>
    <col min="7176" max="7177" width="13.5" style="350" customWidth="1"/>
    <col min="7178" max="7178" width="13.625" style="350" customWidth="1"/>
    <col min="7179" max="7179" width="13.5" style="350" customWidth="1"/>
    <col min="7180" max="7180" width="13" style="350" customWidth="1"/>
    <col min="7181" max="7424" width="9" style="350" customWidth="1"/>
    <col min="7425" max="7425" width="9.125" style="350" customWidth="1"/>
    <col min="7426" max="7426" width="2.375" style="350" customWidth="1"/>
    <col min="7427" max="7427" width="18" style="350" customWidth="1"/>
    <col min="7428" max="7428" width="13.625" style="350" customWidth="1"/>
    <col min="7429" max="7429" width="13.5" style="350" customWidth="1"/>
    <col min="7430" max="7431" width="13.625" style="350" customWidth="1"/>
    <col min="7432" max="7433" width="13.5" style="350" customWidth="1"/>
    <col min="7434" max="7434" width="13.625" style="350" customWidth="1"/>
    <col min="7435" max="7435" width="13.5" style="350" customWidth="1"/>
    <col min="7436" max="7436" width="13" style="350" customWidth="1"/>
    <col min="7437" max="7680" width="9" style="350" customWidth="1"/>
    <col min="7681" max="7681" width="9.125" style="350" customWidth="1"/>
    <col min="7682" max="7682" width="2.375" style="350" customWidth="1"/>
    <col min="7683" max="7683" width="18" style="350" customWidth="1"/>
    <col min="7684" max="7684" width="13.625" style="350" customWidth="1"/>
    <col min="7685" max="7685" width="13.5" style="350" customWidth="1"/>
    <col min="7686" max="7687" width="13.625" style="350" customWidth="1"/>
    <col min="7688" max="7689" width="13.5" style="350" customWidth="1"/>
    <col min="7690" max="7690" width="13.625" style="350" customWidth="1"/>
    <col min="7691" max="7691" width="13.5" style="350" customWidth="1"/>
    <col min="7692" max="7692" width="13" style="350" customWidth="1"/>
    <col min="7693" max="7936" width="9" style="350" customWidth="1"/>
    <col min="7937" max="7937" width="9.125" style="350" customWidth="1"/>
    <col min="7938" max="7938" width="2.375" style="350" customWidth="1"/>
    <col min="7939" max="7939" width="18" style="350" customWidth="1"/>
    <col min="7940" max="7940" width="13.625" style="350" customWidth="1"/>
    <col min="7941" max="7941" width="13.5" style="350" customWidth="1"/>
    <col min="7942" max="7943" width="13.625" style="350" customWidth="1"/>
    <col min="7944" max="7945" width="13.5" style="350" customWidth="1"/>
    <col min="7946" max="7946" width="13.625" style="350" customWidth="1"/>
    <col min="7947" max="7947" width="13.5" style="350" customWidth="1"/>
    <col min="7948" max="7948" width="13" style="350" customWidth="1"/>
    <col min="7949" max="8192" width="9" style="350" customWidth="1"/>
    <col min="8193" max="8193" width="9.125" style="350" customWidth="1"/>
    <col min="8194" max="8194" width="2.375" style="350" customWidth="1"/>
    <col min="8195" max="8195" width="18" style="350" customWidth="1"/>
    <col min="8196" max="8196" width="13.625" style="350" customWidth="1"/>
    <col min="8197" max="8197" width="13.5" style="350" customWidth="1"/>
    <col min="8198" max="8199" width="13.625" style="350" customWidth="1"/>
    <col min="8200" max="8201" width="13.5" style="350" customWidth="1"/>
    <col min="8202" max="8202" width="13.625" style="350" customWidth="1"/>
    <col min="8203" max="8203" width="13.5" style="350" customWidth="1"/>
    <col min="8204" max="8204" width="13" style="350" customWidth="1"/>
    <col min="8205" max="8448" width="9" style="350" customWidth="1"/>
    <col min="8449" max="8449" width="9.125" style="350" customWidth="1"/>
    <col min="8450" max="8450" width="2.375" style="350" customWidth="1"/>
    <col min="8451" max="8451" width="18" style="350" customWidth="1"/>
    <col min="8452" max="8452" width="13.625" style="350" customWidth="1"/>
    <col min="8453" max="8453" width="13.5" style="350" customWidth="1"/>
    <col min="8454" max="8455" width="13.625" style="350" customWidth="1"/>
    <col min="8456" max="8457" width="13.5" style="350" customWidth="1"/>
    <col min="8458" max="8458" width="13.625" style="350" customWidth="1"/>
    <col min="8459" max="8459" width="13.5" style="350" customWidth="1"/>
    <col min="8460" max="8460" width="13" style="350" customWidth="1"/>
    <col min="8461" max="8704" width="9" style="350" customWidth="1"/>
    <col min="8705" max="8705" width="9.125" style="350" customWidth="1"/>
    <col min="8706" max="8706" width="2.375" style="350" customWidth="1"/>
    <col min="8707" max="8707" width="18" style="350" customWidth="1"/>
    <col min="8708" max="8708" width="13.625" style="350" customWidth="1"/>
    <col min="8709" max="8709" width="13.5" style="350" customWidth="1"/>
    <col min="8710" max="8711" width="13.625" style="350" customWidth="1"/>
    <col min="8712" max="8713" width="13.5" style="350" customWidth="1"/>
    <col min="8714" max="8714" width="13.625" style="350" customWidth="1"/>
    <col min="8715" max="8715" width="13.5" style="350" customWidth="1"/>
    <col min="8716" max="8716" width="13" style="350" customWidth="1"/>
    <col min="8717" max="8960" width="9" style="350" customWidth="1"/>
    <col min="8961" max="8961" width="9.125" style="350" customWidth="1"/>
    <col min="8962" max="8962" width="2.375" style="350" customWidth="1"/>
    <col min="8963" max="8963" width="18" style="350" customWidth="1"/>
    <col min="8964" max="8964" width="13.625" style="350" customWidth="1"/>
    <col min="8965" max="8965" width="13.5" style="350" customWidth="1"/>
    <col min="8966" max="8967" width="13.625" style="350" customWidth="1"/>
    <col min="8968" max="8969" width="13.5" style="350" customWidth="1"/>
    <col min="8970" max="8970" width="13.625" style="350" customWidth="1"/>
    <col min="8971" max="8971" width="13.5" style="350" customWidth="1"/>
    <col min="8972" max="8972" width="13" style="350" customWidth="1"/>
    <col min="8973" max="9216" width="9" style="350" customWidth="1"/>
    <col min="9217" max="9217" width="9.125" style="350" customWidth="1"/>
    <col min="9218" max="9218" width="2.375" style="350" customWidth="1"/>
    <col min="9219" max="9219" width="18" style="350" customWidth="1"/>
    <col min="9220" max="9220" width="13.625" style="350" customWidth="1"/>
    <col min="9221" max="9221" width="13.5" style="350" customWidth="1"/>
    <col min="9222" max="9223" width="13.625" style="350" customWidth="1"/>
    <col min="9224" max="9225" width="13.5" style="350" customWidth="1"/>
    <col min="9226" max="9226" width="13.625" style="350" customWidth="1"/>
    <col min="9227" max="9227" width="13.5" style="350" customWidth="1"/>
    <col min="9228" max="9228" width="13" style="350" customWidth="1"/>
    <col min="9229" max="9472" width="9" style="350" customWidth="1"/>
    <col min="9473" max="9473" width="9.125" style="350" customWidth="1"/>
    <col min="9474" max="9474" width="2.375" style="350" customWidth="1"/>
    <col min="9475" max="9475" width="18" style="350" customWidth="1"/>
    <col min="9476" max="9476" width="13.625" style="350" customWidth="1"/>
    <col min="9477" max="9477" width="13.5" style="350" customWidth="1"/>
    <col min="9478" max="9479" width="13.625" style="350" customWidth="1"/>
    <col min="9480" max="9481" width="13.5" style="350" customWidth="1"/>
    <col min="9482" max="9482" width="13.625" style="350" customWidth="1"/>
    <col min="9483" max="9483" width="13.5" style="350" customWidth="1"/>
    <col min="9484" max="9484" width="13" style="350" customWidth="1"/>
    <col min="9485" max="9728" width="9" style="350" customWidth="1"/>
    <col min="9729" max="9729" width="9.125" style="350" customWidth="1"/>
    <col min="9730" max="9730" width="2.375" style="350" customWidth="1"/>
    <col min="9731" max="9731" width="18" style="350" customWidth="1"/>
    <col min="9732" max="9732" width="13.625" style="350" customWidth="1"/>
    <col min="9733" max="9733" width="13.5" style="350" customWidth="1"/>
    <col min="9734" max="9735" width="13.625" style="350" customWidth="1"/>
    <col min="9736" max="9737" width="13.5" style="350" customWidth="1"/>
    <col min="9738" max="9738" width="13.625" style="350" customWidth="1"/>
    <col min="9739" max="9739" width="13.5" style="350" customWidth="1"/>
    <col min="9740" max="9740" width="13" style="350" customWidth="1"/>
    <col min="9741" max="9984" width="9" style="350" customWidth="1"/>
    <col min="9985" max="9985" width="9.125" style="350" customWidth="1"/>
    <col min="9986" max="9986" width="2.375" style="350" customWidth="1"/>
    <col min="9987" max="9987" width="18" style="350" customWidth="1"/>
    <col min="9988" max="9988" width="13.625" style="350" customWidth="1"/>
    <col min="9989" max="9989" width="13.5" style="350" customWidth="1"/>
    <col min="9990" max="9991" width="13.625" style="350" customWidth="1"/>
    <col min="9992" max="9993" width="13.5" style="350" customWidth="1"/>
    <col min="9994" max="9994" width="13.625" style="350" customWidth="1"/>
    <col min="9995" max="9995" width="13.5" style="350" customWidth="1"/>
    <col min="9996" max="9996" width="13" style="350" customWidth="1"/>
    <col min="9997" max="10240" width="9" style="350" customWidth="1"/>
    <col min="10241" max="10241" width="9.125" style="350" customWidth="1"/>
    <col min="10242" max="10242" width="2.375" style="350" customWidth="1"/>
    <col min="10243" max="10243" width="18" style="350" customWidth="1"/>
    <col min="10244" max="10244" width="13.625" style="350" customWidth="1"/>
    <col min="10245" max="10245" width="13.5" style="350" customWidth="1"/>
    <col min="10246" max="10247" width="13.625" style="350" customWidth="1"/>
    <col min="10248" max="10249" width="13.5" style="350" customWidth="1"/>
    <col min="10250" max="10250" width="13.625" style="350" customWidth="1"/>
    <col min="10251" max="10251" width="13.5" style="350" customWidth="1"/>
    <col min="10252" max="10252" width="13" style="350" customWidth="1"/>
    <col min="10253" max="10496" width="9" style="350" customWidth="1"/>
    <col min="10497" max="10497" width="9.125" style="350" customWidth="1"/>
    <col min="10498" max="10498" width="2.375" style="350" customWidth="1"/>
    <col min="10499" max="10499" width="18" style="350" customWidth="1"/>
    <col min="10500" max="10500" width="13.625" style="350" customWidth="1"/>
    <col min="10501" max="10501" width="13.5" style="350" customWidth="1"/>
    <col min="10502" max="10503" width="13.625" style="350" customWidth="1"/>
    <col min="10504" max="10505" width="13.5" style="350" customWidth="1"/>
    <col min="10506" max="10506" width="13.625" style="350" customWidth="1"/>
    <col min="10507" max="10507" width="13.5" style="350" customWidth="1"/>
    <col min="10508" max="10508" width="13" style="350" customWidth="1"/>
    <col min="10509" max="10752" width="9" style="350" customWidth="1"/>
    <col min="10753" max="10753" width="9.125" style="350" customWidth="1"/>
    <col min="10754" max="10754" width="2.375" style="350" customWidth="1"/>
    <col min="10755" max="10755" width="18" style="350" customWidth="1"/>
    <col min="10756" max="10756" width="13.625" style="350" customWidth="1"/>
    <col min="10757" max="10757" width="13.5" style="350" customWidth="1"/>
    <col min="10758" max="10759" width="13.625" style="350" customWidth="1"/>
    <col min="10760" max="10761" width="13.5" style="350" customWidth="1"/>
    <col min="10762" max="10762" width="13.625" style="350" customWidth="1"/>
    <col min="10763" max="10763" width="13.5" style="350" customWidth="1"/>
    <col min="10764" max="10764" width="13" style="350" customWidth="1"/>
    <col min="10765" max="11008" width="9" style="350" customWidth="1"/>
    <col min="11009" max="11009" width="9.125" style="350" customWidth="1"/>
    <col min="11010" max="11010" width="2.375" style="350" customWidth="1"/>
    <col min="11011" max="11011" width="18" style="350" customWidth="1"/>
    <col min="11012" max="11012" width="13.625" style="350" customWidth="1"/>
    <col min="11013" max="11013" width="13.5" style="350" customWidth="1"/>
    <col min="11014" max="11015" width="13.625" style="350" customWidth="1"/>
    <col min="11016" max="11017" width="13.5" style="350" customWidth="1"/>
    <col min="11018" max="11018" width="13.625" style="350" customWidth="1"/>
    <col min="11019" max="11019" width="13.5" style="350" customWidth="1"/>
    <col min="11020" max="11020" width="13" style="350" customWidth="1"/>
    <col min="11021" max="11264" width="9" style="350" customWidth="1"/>
    <col min="11265" max="11265" width="9.125" style="350" customWidth="1"/>
    <col min="11266" max="11266" width="2.375" style="350" customWidth="1"/>
    <col min="11267" max="11267" width="18" style="350" customWidth="1"/>
    <col min="11268" max="11268" width="13.625" style="350" customWidth="1"/>
    <col min="11269" max="11269" width="13.5" style="350" customWidth="1"/>
    <col min="11270" max="11271" width="13.625" style="350" customWidth="1"/>
    <col min="11272" max="11273" width="13.5" style="350" customWidth="1"/>
    <col min="11274" max="11274" width="13.625" style="350" customWidth="1"/>
    <col min="11275" max="11275" width="13.5" style="350" customWidth="1"/>
    <col min="11276" max="11276" width="13" style="350" customWidth="1"/>
    <col min="11277" max="11520" width="9" style="350" customWidth="1"/>
    <col min="11521" max="11521" width="9.125" style="350" customWidth="1"/>
    <col min="11522" max="11522" width="2.375" style="350" customWidth="1"/>
    <col min="11523" max="11523" width="18" style="350" customWidth="1"/>
    <col min="11524" max="11524" width="13.625" style="350" customWidth="1"/>
    <col min="11525" max="11525" width="13.5" style="350" customWidth="1"/>
    <col min="11526" max="11527" width="13.625" style="350" customWidth="1"/>
    <col min="11528" max="11529" width="13.5" style="350" customWidth="1"/>
    <col min="11530" max="11530" width="13.625" style="350" customWidth="1"/>
    <col min="11531" max="11531" width="13.5" style="350" customWidth="1"/>
    <col min="11532" max="11532" width="13" style="350" customWidth="1"/>
    <col min="11533" max="11776" width="9" style="350" customWidth="1"/>
    <col min="11777" max="11777" width="9.125" style="350" customWidth="1"/>
    <col min="11778" max="11778" width="2.375" style="350" customWidth="1"/>
    <col min="11779" max="11779" width="18" style="350" customWidth="1"/>
    <col min="11780" max="11780" width="13.625" style="350" customWidth="1"/>
    <col min="11781" max="11781" width="13.5" style="350" customWidth="1"/>
    <col min="11782" max="11783" width="13.625" style="350" customWidth="1"/>
    <col min="11784" max="11785" width="13.5" style="350" customWidth="1"/>
    <col min="11786" max="11786" width="13.625" style="350" customWidth="1"/>
    <col min="11787" max="11787" width="13.5" style="350" customWidth="1"/>
    <col min="11788" max="11788" width="13" style="350" customWidth="1"/>
    <col min="11789" max="12032" width="9" style="350" customWidth="1"/>
    <col min="12033" max="12033" width="9.125" style="350" customWidth="1"/>
    <col min="12034" max="12034" width="2.375" style="350" customWidth="1"/>
    <col min="12035" max="12035" width="18" style="350" customWidth="1"/>
    <col min="12036" max="12036" width="13.625" style="350" customWidth="1"/>
    <col min="12037" max="12037" width="13.5" style="350" customWidth="1"/>
    <col min="12038" max="12039" width="13.625" style="350" customWidth="1"/>
    <col min="12040" max="12041" width="13.5" style="350" customWidth="1"/>
    <col min="12042" max="12042" width="13.625" style="350" customWidth="1"/>
    <col min="12043" max="12043" width="13.5" style="350" customWidth="1"/>
    <col min="12044" max="12044" width="13" style="350" customWidth="1"/>
    <col min="12045" max="12288" width="9" style="350" customWidth="1"/>
    <col min="12289" max="12289" width="9.125" style="350" customWidth="1"/>
    <col min="12290" max="12290" width="2.375" style="350" customWidth="1"/>
    <col min="12291" max="12291" width="18" style="350" customWidth="1"/>
    <col min="12292" max="12292" width="13.625" style="350" customWidth="1"/>
    <col min="12293" max="12293" width="13.5" style="350" customWidth="1"/>
    <col min="12294" max="12295" width="13.625" style="350" customWidth="1"/>
    <col min="12296" max="12297" width="13.5" style="350" customWidth="1"/>
    <col min="12298" max="12298" width="13.625" style="350" customWidth="1"/>
    <col min="12299" max="12299" width="13.5" style="350" customWidth="1"/>
    <col min="12300" max="12300" width="13" style="350" customWidth="1"/>
    <col min="12301" max="12544" width="9" style="350" customWidth="1"/>
    <col min="12545" max="12545" width="9.125" style="350" customWidth="1"/>
    <col min="12546" max="12546" width="2.375" style="350" customWidth="1"/>
    <col min="12547" max="12547" width="18" style="350" customWidth="1"/>
    <col min="12548" max="12548" width="13.625" style="350" customWidth="1"/>
    <col min="12549" max="12549" width="13.5" style="350" customWidth="1"/>
    <col min="12550" max="12551" width="13.625" style="350" customWidth="1"/>
    <col min="12552" max="12553" width="13.5" style="350" customWidth="1"/>
    <col min="12554" max="12554" width="13.625" style="350" customWidth="1"/>
    <col min="12555" max="12555" width="13.5" style="350" customWidth="1"/>
    <col min="12556" max="12556" width="13" style="350" customWidth="1"/>
    <col min="12557" max="12800" width="9" style="350" customWidth="1"/>
    <col min="12801" max="12801" width="9.125" style="350" customWidth="1"/>
    <col min="12802" max="12802" width="2.375" style="350" customWidth="1"/>
    <col min="12803" max="12803" width="18" style="350" customWidth="1"/>
    <col min="12804" max="12804" width="13.625" style="350" customWidth="1"/>
    <col min="12805" max="12805" width="13.5" style="350" customWidth="1"/>
    <col min="12806" max="12807" width="13.625" style="350" customWidth="1"/>
    <col min="12808" max="12809" width="13.5" style="350" customWidth="1"/>
    <col min="12810" max="12810" width="13.625" style="350" customWidth="1"/>
    <col min="12811" max="12811" width="13.5" style="350" customWidth="1"/>
    <col min="12812" max="12812" width="13" style="350" customWidth="1"/>
    <col min="12813" max="13056" width="9" style="350" customWidth="1"/>
    <col min="13057" max="13057" width="9.125" style="350" customWidth="1"/>
    <col min="13058" max="13058" width="2.375" style="350" customWidth="1"/>
    <col min="13059" max="13059" width="18" style="350" customWidth="1"/>
    <col min="13060" max="13060" width="13.625" style="350" customWidth="1"/>
    <col min="13061" max="13061" width="13.5" style="350" customWidth="1"/>
    <col min="13062" max="13063" width="13.625" style="350" customWidth="1"/>
    <col min="13064" max="13065" width="13.5" style="350" customWidth="1"/>
    <col min="13066" max="13066" width="13.625" style="350" customWidth="1"/>
    <col min="13067" max="13067" width="13.5" style="350" customWidth="1"/>
    <col min="13068" max="13068" width="13" style="350" customWidth="1"/>
    <col min="13069" max="13312" width="9" style="350" customWidth="1"/>
    <col min="13313" max="13313" width="9.125" style="350" customWidth="1"/>
    <col min="13314" max="13314" width="2.375" style="350" customWidth="1"/>
    <col min="13315" max="13315" width="18" style="350" customWidth="1"/>
    <col min="13316" max="13316" width="13.625" style="350" customWidth="1"/>
    <col min="13317" max="13317" width="13.5" style="350" customWidth="1"/>
    <col min="13318" max="13319" width="13.625" style="350" customWidth="1"/>
    <col min="13320" max="13321" width="13.5" style="350" customWidth="1"/>
    <col min="13322" max="13322" width="13.625" style="350" customWidth="1"/>
    <col min="13323" max="13323" width="13.5" style="350" customWidth="1"/>
    <col min="13324" max="13324" width="13" style="350" customWidth="1"/>
    <col min="13325" max="13568" width="9" style="350" customWidth="1"/>
    <col min="13569" max="13569" width="9.125" style="350" customWidth="1"/>
    <col min="13570" max="13570" width="2.375" style="350" customWidth="1"/>
    <col min="13571" max="13571" width="18" style="350" customWidth="1"/>
    <col min="13572" max="13572" width="13.625" style="350" customWidth="1"/>
    <col min="13573" max="13573" width="13.5" style="350" customWidth="1"/>
    <col min="13574" max="13575" width="13.625" style="350" customWidth="1"/>
    <col min="13576" max="13577" width="13.5" style="350" customWidth="1"/>
    <col min="13578" max="13578" width="13.625" style="350" customWidth="1"/>
    <col min="13579" max="13579" width="13.5" style="350" customWidth="1"/>
    <col min="13580" max="13580" width="13" style="350" customWidth="1"/>
    <col min="13581" max="13824" width="9" style="350" customWidth="1"/>
    <col min="13825" max="13825" width="9.125" style="350" customWidth="1"/>
    <col min="13826" max="13826" width="2.375" style="350" customWidth="1"/>
    <col min="13827" max="13827" width="18" style="350" customWidth="1"/>
    <col min="13828" max="13828" width="13.625" style="350" customWidth="1"/>
    <col min="13829" max="13829" width="13.5" style="350" customWidth="1"/>
    <col min="13830" max="13831" width="13.625" style="350" customWidth="1"/>
    <col min="13832" max="13833" width="13.5" style="350" customWidth="1"/>
    <col min="13834" max="13834" width="13.625" style="350" customWidth="1"/>
    <col min="13835" max="13835" width="13.5" style="350" customWidth="1"/>
    <col min="13836" max="13836" width="13" style="350" customWidth="1"/>
    <col min="13837" max="14080" width="9" style="350" customWidth="1"/>
    <col min="14081" max="14081" width="9.125" style="350" customWidth="1"/>
    <col min="14082" max="14082" width="2.375" style="350" customWidth="1"/>
    <col min="14083" max="14083" width="18" style="350" customWidth="1"/>
    <col min="14084" max="14084" width="13.625" style="350" customWidth="1"/>
    <col min="14085" max="14085" width="13.5" style="350" customWidth="1"/>
    <col min="14086" max="14087" width="13.625" style="350" customWidth="1"/>
    <col min="14088" max="14089" width="13.5" style="350" customWidth="1"/>
    <col min="14090" max="14090" width="13.625" style="350" customWidth="1"/>
    <col min="14091" max="14091" width="13.5" style="350" customWidth="1"/>
    <col min="14092" max="14092" width="13" style="350" customWidth="1"/>
    <col min="14093" max="14336" width="9" style="350" customWidth="1"/>
    <col min="14337" max="14337" width="9.125" style="350" customWidth="1"/>
    <col min="14338" max="14338" width="2.375" style="350" customWidth="1"/>
    <col min="14339" max="14339" width="18" style="350" customWidth="1"/>
    <col min="14340" max="14340" width="13.625" style="350" customWidth="1"/>
    <col min="14341" max="14341" width="13.5" style="350" customWidth="1"/>
    <col min="14342" max="14343" width="13.625" style="350" customWidth="1"/>
    <col min="14344" max="14345" width="13.5" style="350" customWidth="1"/>
    <col min="14346" max="14346" width="13.625" style="350" customWidth="1"/>
    <col min="14347" max="14347" width="13.5" style="350" customWidth="1"/>
    <col min="14348" max="14348" width="13" style="350" customWidth="1"/>
    <col min="14349" max="14592" width="9" style="350" customWidth="1"/>
    <col min="14593" max="14593" width="9.125" style="350" customWidth="1"/>
    <col min="14594" max="14594" width="2.375" style="350" customWidth="1"/>
    <col min="14595" max="14595" width="18" style="350" customWidth="1"/>
    <col min="14596" max="14596" width="13.625" style="350" customWidth="1"/>
    <col min="14597" max="14597" width="13.5" style="350" customWidth="1"/>
    <col min="14598" max="14599" width="13.625" style="350" customWidth="1"/>
    <col min="14600" max="14601" width="13.5" style="350" customWidth="1"/>
    <col min="14602" max="14602" width="13.625" style="350" customWidth="1"/>
    <col min="14603" max="14603" width="13.5" style="350" customWidth="1"/>
    <col min="14604" max="14604" width="13" style="350" customWidth="1"/>
    <col min="14605" max="14848" width="9" style="350" customWidth="1"/>
    <col min="14849" max="14849" width="9.125" style="350" customWidth="1"/>
    <col min="14850" max="14850" width="2.375" style="350" customWidth="1"/>
    <col min="14851" max="14851" width="18" style="350" customWidth="1"/>
    <col min="14852" max="14852" width="13.625" style="350" customWidth="1"/>
    <col min="14853" max="14853" width="13.5" style="350" customWidth="1"/>
    <col min="14854" max="14855" width="13.625" style="350" customWidth="1"/>
    <col min="14856" max="14857" width="13.5" style="350" customWidth="1"/>
    <col min="14858" max="14858" width="13.625" style="350" customWidth="1"/>
    <col min="14859" max="14859" width="13.5" style="350" customWidth="1"/>
    <col min="14860" max="14860" width="13" style="350" customWidth="1"/>
    <col min="14861" max="15104" width="9" style="350" customWidth="1"/>
    <col min="15105" max="15105" width="9.125" style="350" customWidth="1"/>
    <col min="15106" max="15106" width="2.375" style="350" customWidth="1"/>
    <col min="15107" max="15107" width="18" style="350" customWidth="1"/>
    <col min="15108" max="15108" width="13.625" style="350" customWidth="1"/>
    <col min="15109" max="15109" width="13.5" style="350" customWidth="1"/>
    <col min="15110" max="15111" width="13.625" style="350" customWidth="1"/>
    <col min="15112" max="15113" width="13.5" style="350" customWidth="1"/>
    <col min="15114" max="15114" width="13.625" style="350" customWidth="1"/>
    <col min="15115" max="15115" width="13.5" style="350" customWidth="1"/>
    <col min="15116" max="15116" width="13" style="350" customWidth="1"/>
    <col min="15117" max="15360" width="9" style="350" customWidth="1"/>
    <col min="15361" max="15361" width="9.125" style="350" customWidth="1"/>
    <col min="15362" max="15362" width="2.375" style="350" customWidth="1"/>
    <col min="15363" max="15363" width="18" style="350" customWidth="1"/>
    <col min="15364" max="15364" width="13.625" style="350" customWidth="1"/>
    <col min="15365" max="15365" width="13.5" style="350" customWidth="1"/>
    <col min="15366" max="15367" width="13.625" style="350" customWidth="1"/>
    <col min="15368" max="15369" width="13.5" style="350" customWidth="1"/>
    <col min="15370" max="15370" width="13.625" style="350" customWidth="1"/>
    <col min="15371" max="15371" width="13.5" style="350" customWidth="1"/>
    <col min="15372" max="15372" width="13" style="350" customWidth="1"/>
    <col min="15373" max="15616" width="9" style="350" customWidth="1"/>
    <col min="15617" max="15617" width="9.125" style="350" customWidth="1"/>
    <col min="15618" max="15618" width="2.375" style="350" customWidth="1"/>
    <col min="15619" max="15619" width="18" style="350" customWidth="1"/>
    <col min="15620" max="15620" width="13.625" style="350" customWidth="1"/>
    <col min="15621" max="15621" width="13.5" style="350" customWidth="1"/>
    <col min="15622" max="15623" width="13.625" style="350" customWidth="1"/>
    <col min="15624" max="15625" width="13.5" style="350" customWidth="1"/>
    <col min="15626" max="15626" width="13.625" style="350" customWidth="1"/>
    <col min="15627" max="15627" width="13.5" style="350" customWidth="1"/>
    <col min="15628" max="15628" width="13" style="350" customWidth="1"/>
    <col min="15629" max="15872" width="9" style="350" customWidth="1"/>
    <col min="15873" max="15873" width="9.125" style="350" customWidth="1"/>
    <col min="15874" max="15874" width="2.375" style="350" customWidth="1"/>
    <col min="15875" max="15875" width="18" style="350" customWidth="1"/>
    <col min="15876" max="15876" width="13.625" style="350" customWidth="1"/>
    <col min="15877" max="15877" width="13.5" style="350" customWidth="1"/>
    <col min="15878" max="15879" width="13.625" style="350" customWidth="1"/>
    <col min="15880" max="15881" width="13.5" style="350" customWidth="1"/>
    <col min="15882" max="15882" width="13.625" style="350" customWidth="1"/>
    <col min="15883" max="15883" width="13.5" style="350" customWidth="1"/>
    <col min="15884" max="15884" width="13" style="350" customWidth="1"/>
    <col min="15885" max="16128" width="9" style="350" customWidth="1"/>
    <col min="16129" max="16129" width="9.125" style="350" customWidth="1"/>
    <col min="16130" max="16130" width="2.375" style="350" customWidth="1"/>
    <col min="16131" max="16131" width="18" style="350" customWidth="1"/>
    <col min="16132" max="16132" width="13.625" style="350" customWidth="1"/>
    <col min="16133" max="16133" width="13.5" style="350" customWidth="1"/>
    <col min="16134" max="16135" width="13.625" style="350" customWidth="1"/>
    <col min="16136" max="16137" width="13.5" style="350" customWidth="1"/>
    <col min="16138" max="16138" width="13.625" style="350" customWidth="1"/>
    <col min="16139" max="16139" width="13.5" style="350" customWidth="1"/>
    <col min="16140" max="16140" width="13" style="350" customWidth="1"/>
    <col min="16141" max="16384" width="9" style="350" customWidth="1"/>
  </cols>
  <sheetData>
    <row r="1" spans="1:12" ht="13.5" customHeight="1">
      <c r="A1" s="1382" t="s">
        <v>100</v>
      </c>
      <c r="B1" s="1382"/>
      <c r="C1" s="1382"/>
      <c r="D1" s="1382"/>
      <c r="E1" s="1382"/>
      <c r="F1" s="1382"/>
      <c r="G1" s="1382"/>
      <c r="H1" s="1382"/>
      <c r="I1" s="1382"/>
      <c r="J1" s="1382"/>
      <c r="K1" s="1382"/>
      <c r="L1" s="1382"/>
    </row>
    <row r="2" spans="1:12" ht="18.75">
      <c r="A2" s="1383" t="s">
        <v>291</v>
      </c>
      <c r="B2" s="1383"/>
      <c r="C2" s="1383"/>
      <c r="D2" s="1383"/>
      <c r="E2" s="1383"/>
      <c r="F2" s="1383"/>
      <c r="G2" s="1383"/>
      <c r="H2" s="1383"/>
      <c r="I2" s="1383"/>
      <c r="J2" s="1383"/>
      <c r="K2" s="1383"/>
      <c r="L2" s="1383"/>
    </row>
    <row r="3" spans="1:12" ht="30" customHeight="1">
      <c r="A3" s="1384" t="s">
        <v>294</v>
      </c>
      <c r="B3" s="1400"/>
      <c r="C3" s="1400"/>
      <c r="D3" s="1429"/>
      <c r="E3" s="1443"/>
      <c r="F3" s="1443"/>
      <c r="G3" s="1443"/>
      <c r="H3" s="1443"/>
      <c r="I3" s="1443"/>
      <c r="J3" s="1443"/>
      <c r="K3" s="1443"/>
      <c r="L3" s="1492"/>
    </row>
    <row r="4" spans="1:12" ht="30" customHeight="1">
      <c r="A4" s="1385" t="s">
        <v>2</v>
      </c>
      <c r="B4" s="1401"/>
      <c r="C4" s="1416"/>
      <c r="D4" s="1430"/>
      <c r="E4" s="1444"/>
      <c r="F4" s="1444"/>
      <c r="G4" s="1444"/>
      <c r="H4" s="1444"/>
      <c r="I4" s="1444"/>
      <c r="J4" s="1444"/>
      <c r="K4" s="1444"/>
      <c r="L4" s="1493"/>
    </row>
    <row r="5" spans="1:12" ht="30" customHeight="1">
      <c r="A5" s="1386" t="s">
        <v>280</v>
      </c>
      <c r="B5" s="1402"/>
      <c r="C5" s="1417"/>
      <c r="D5" s="1430"/>
      <c r="E5" s="1444"/>
      <c r="F5" s="1444"/>
      <c r="G5" s="1444"/>
      <c r="H5" s="1444"/>
      <c r="I5" s="1444"/>
      <c r="J5" s="1444"/>
      <c r="K5" s="1444"/>
      <c r="L5" s="1493"/>
    </row>
    <row r="6" spans="1:12" ht="30" customHeight="1">
      <c r="A6" s="1387" t="s">
        <v>187</v>
      </c>
      <c r="B6" s="1403"/>
      <c r="C6" s="1418" t="s">
        <v>297</v>
      </c>
      <c r="D6" s="1431"/>
      <c r="E6" s="1445"/>
      <c r="F6" s="1445"/>
      <c r="G6" s="1462"/>
      <c r="H6" s="1468" t="s">
        <v>299</v>
      </c>
      <c r="I6" s="1474"/>
      <c r="J6" s="1479"/>
      <c r="K6" s="1479"/>
      <c r="L6" s="1494"/>
    </row>
    <row r="7" spans="1:12" ht="30" customHeight="1">
      <c r="A7" s="1388"/>
      <c r="B7" s="1404"/>
      <c r="C7" s="1419" t="s">
        <v>301</v>
      </c>
      <c r="D7" s="1432"/>
      <c r="E7" s="1446"/>
      <c r="F7" s="1446"/>
      <c r="G7" s="1463"/>
      <c r="H7" s="1469"/>
      <c r="I7" s="1474"/>
      <c r="J7" s="1479"/>
      <c r="K7" s="1479"/>
      <c r="L7" s="1494"/>
    </row>
    <row r="8" spans="1:12" ht="30" customHeight="1">
      <c r="A8" s="1389" t="s">
        <v>148</v>
      </c>
      <c r="B8" s="1405">
        <v>1</v>
      </c>
      <c r="C8" s="1420" t="s">
        <v>60</v>
      </c>
      <c r="D8" s="1433"/>
      <c r="E8" s="1447"/>
      <c r="F8" s="1447"/>
      <c r="G8" s="1447"/>
      <c r="H8" s="1447"/>
      <c r="I8" s="1447"/>
      <c r="J8" s="1447"/>
      <c r="K8" s="1447"/>
      <c r="L8" s="1495"/>
    </row>
    <row r="9" spans="1:12" ht="27.95" customHeight="1">
      <c r="A9" s="1390"/>
      <c r="B9" s="1406">
        <v>2</v>
      </c>
      <c r="C9" s="1421" t="s">
        <v>303</v>
      </c>
      <c r="D9" s="1434" t="s">
        <v>42</v>
      </c>
      <c r="E9" s="1448"/>
      <c r="F9" s="1414" t="s">
        <v>128</v>
      </c>
      <c r="G9" s="1452" t="s">
        <v>305</v>
      </c>
      <c r="H9" s="1460"/>
      <c r="I9" s="1460"/>
      <c r="J9" s="1460"/>
      <c r="K9" s="1461"/>
      <c r="L9" s="1496" t="s">
        <v>308</v>
      </c>
    </row>
    <row r="10" spans="1:12" ht="27.95" customHeight="1">
      <c r="A10" s="1390"/>
      <c r="B10" s="1406"/>
      <c r="C10" s="1421"/>
      <c r="D10" s="1435"/>
      <c r="E10" s="1449"/>
      <c r="F10" s="1409"/>
      <c r="G10" s="1464" t="s">
        <v>801</v>
      </c>
      <c r="H10" s="1470" t="s">
        <v>877</v>
      </c>
      <c r="I10" s="1475" t="s">
        <v>878</v>
      </c>
      <c r="J10" s="1480" t="s">
        <v>73</v>
      </c>
      <c r="K10" s="1485" t="s">
        <v>277</v>
      </c>
      <c r="L10" s="1497"/>
    </row>
    <row r="11" spans="1:12" ht="27.95" customHeight="1">
      <c r="A11" s="1390"/>
      <c r="B11" s="1406"/>
      <c r="C11" s="1421"/>
      <c r="D11" s="1436"/>
      <c r="E11" s="1450"/>
      <c r="F11" s="1457"/>
      <c r="G11" s="1465"/>
      <c r="H11" s="1471"/>
      <c r="I11" s="1476"/>
      <c r="J11" s="1481"/>
      <c r="K11" s="1486"/>
      <c r="L11" s="1498"/>
    </row>
    <row r="12" spans="1:12" ht="27.95" customHeight="1">
      <c r="A12" s="1390"/>
      <c r="B12" s="1406"/>
      <c r="C12" s="1421"/>
      <c r="D12" s="1436"/>
      <c r="E12" s="1450"/>
      <c r="F12" s="1457"/>
      <c r="G12" s="1465"/>
      <c r="H12" s="1471"/>
      <c r="I12" s="1476"/>
      <c r="J12" s="1481"/>
      <c r="K12" s="1486"/>
      <c r="L12" s="1498"/>
    </row>
    <row r="13" spans="1:12" ht="27.95" customHeight="1">
      <c r="A13" s="1390"/>
      <c r="B13" s="1406"/>
      <c r="C13" s="1421"/>
      <c r="D13" s="1436"/>
      <c r="E13" s="1450"/>
      <c r="F13" s="1457"/>
      <c r="G13" s="1465"/>
      <c r="H13" s="1471"/>
      <c r="I13" s="1476"/>
      <c r="J13" s="1481"/>
      <c r="K13" s="1486"/>
      <c r="L13" s="1498"/>
    </row>
    <row r="14" spans="1:12" ht="27.95" customHeight="1">
      <c r="A14" s="1390"/>
      <c r="B14" s="1406"/>
      <c r="C14" s="1421"/>
      <c r="D14" s="1436"/>
      <c r="E14" s="1406"/>
      <c r="F14" s="1458"/>
      <c r="G14" s="1466"/>
      <c r="H14" s="1472"/>
      <c r="I14" s="1477"/>
      <c r="J14" s="1482"/>
      <c r="K14" s="1486"/>
      <c r="L14" s="1498"/>
    </row>
    <row r="15" spans="1:12" ht="27.95" customHeight="1">
      <c r="A15" s="1390"/>
      <c r="B15" s="1406"/>
      <c r="C15" s="1421"/>
      <c r="D15" s="1436"/>
      <c r="E15" s="1406"/>
      <c r="F15" s="1458"/>
      <c r="G15" s="1466"/>
      <c r="H15" s="1472"/>
      <c r="I15" s="1477"/>
      <c r="J15" s="1482"/>
      <c r="K15" s="1487"/>
      <c r="L15" s="1498"/>
    </row>
    <row r="16" spans="1:12" ht="30" customHeight="1">
      <c r="A16" s="1390"/>
      <c r="B16" s="1406"/>
      <c r="C16" s="1421"/>
      <c r="D16" s="1437" t="s">
        <v>312</v>
      </c>
      <c r="E16" s="1451"/>
      <c r="F16" s="1459"/>
      <c r="G16" s="1467"/>
      <c r="H16" s="1473"/>
      <c r="I16" s="1478"/>
      <c r="J16" s="1483"/>
      <c r="K16" s="1488"/>
      <c r="L16" s="1499"/>
    </row>
    <row r="17" spans="1:12" ht="30" customHeight="1">
      <c r="A17" s="1390"/>
      <c r="B17" s="1407">
        <v>3</v>
      </c>
      <c r="C17" s="1422" t="s">
        <v>345</v>
      </c>
      <c r="D17" s="1412" t="s">
        <v>317</v>
      </c>
      <c r="E17" s="1452"/>
      <c r="F17" s="1460"/>
      <c r="G17" s="1460"/>
      <c r="H17" s="1460"/>
      <c r="I17" s="1460"/>
      <c r="J17" s="1460"/>
      <c r="K17" s="1460"/>
      <c r="L17" s="1500"/>
    </row>
    <row r="18" spans="1:12" ht="30" customHeight="1">
      <c r="A18" s="1390"/>
      <c r="B18" s="1408"/>
      <c r="C18" s="1423"/>
      <c r="D18" s="1412" t="s">
        <v>25</v>
      </c>
      <c r="E18" s="1441"/>
      <c r="F18" s="1450"/>
      <c r="G18" s="1450"/>
      <c r="H18" s="1450"/>
      <c r="I18" s="1450"/>
      <c r="J18" s="1450"/>
      <c r="K18" s="1450"/>
      <c r="L18" s="1501"/>
    </row>
    <row r="19" spans="1:12" ht="30" customHeight="1">
      <c r="A19" s="1390"/>
      <c r="B19" s="1408"/>
      <c r="C19" s="1423"/>
      <c r="D19" s="1412" t="s">
        <v>89</v>
      </c>
      <c r="E19" s="1441"/>
      <c r="F19" s="1450"/>
      <c r="G19" s="1450"/>
      <c r="H19" s="1450"/>
      <c r="I19" s="1450"/>
      <c r="J19" s="1450"/>
      <c r="K19" s="1450"/>
      <c r="L19" s="1501"/>
    </row>
    <row r="20" spans="1:12" ht="30" customHeight="1">
      <c r="A20" s="1390"/>
      <c r="B20" s="1408"/>
      <c r="C20" s="1423"/>
      <c r="D20" s="1412" t="s">
        <v>79</v>
      </c>
      <c r="E20" s="1441"/>
      <c r="F20" s="1450"/>
      <c r="G20" s="1450"/>
      <c r="H20" s="1450"/>
      <c r="I20" s="1450"/>
      <c r="J20" s="1450"/>
      <c r="K20" s="1450"/>
      <c r="L20" s="1501"/>
    </row>
    <row r="21" spans="1:12" ht="30" customHeight="1">
      <c r="A21" s="1390"/>
      <c r="B21" s="1409"/>
      <c r="C21" s="1424"/>
      <c r="D21" s="1412" t="s">
        <v>265</v>
      </c>
      <c r="E21" s="1441"/>
      <c r="F21" s="1450"/>
      <c r="G21" s="1450"/>
      <c r="H21" s="1450"/>
      <c r="I21" s="1450"/>
      <c r="J21" s="1450"/>
      <c r="K21" s="1450"/>
      <c r="L21" s="1501"/>
    </row>
    <row r="22" spans="1:12" ht="30" customHeight="1">
      <c r="A22" s="1390"/>
      <c r="B22" s="1407">
        <v>4</v>
      </c>
      <c r="C22" s="1422" t="s">
        <v>99</v>
      </c>
      <c r="D22" s="1412" t="s">
        <v>317</v>
      </c>
      <c r="E22" s="1441"/>
      <c r="F22" s="1450"/>
      <c r="G22" s="1450"/>
      <c r="H22" s="1450"/>
      <c r="I22" s="1450"/>
      <c r="J22" s="1450"/>
      <c r="K22" s="1450"/>
      <c r="L22" s="1501"/>
    </row>
    <row r="23" spans="1:12" ht="30" customHeight="1">
      <c r="A23" s="1390"/>
      <c r="B23" s="1408"/>
      <c r="C23" s="1423"/>
      <c r="D23" s="1412" t="s">
        <v>25</v>
      </c>
      <c r="E23" s="1441"/>
      <c r="F23" s="1450"/>
      <c r="G23" s="1450"/>
      <c r="H23" s="1450"/>
      <c r="I23" s="1450"/>
      <c r="J23" s="1450"/>
      <c r="K23" s="1450"/>
      <c r="L23" s="1501"/>
    </row>
    <row r="24" spans="1:12" ht="30" customHeight="1">
      <c r="A24" s="1390"/>
      <c r="B24" s="1408"/>
      <c r="C24" s="1423"/>
      <c r="D24" s="1412" t="s">
        <v>89</v>
      </c>
      <c r="E24" s="1441"/>
      <c r="F24" s="1450"/>
      <c r="G24" s="1450"/>
      <c r="H24" s="1450"/>
      <c r="I24" s="1450"/>
      <c r="J24" s="1450"/>
      <c r="K24" s="1450"/>
      <c r="L24" s="1501"/>
    </row>
    <row r="25" spans="1:12" ht="30" customHeight="1">
      <c r="A25" s="1390"/>
      <c r="B25" s="1408"/>
      <c r="C25" s="1423"/>
      <c r="D25" s="1412" t="s">
        <v>79</v>
      </c>
      <c r="E25" s="1441"/>
      <c r="F25" s="1450"/>
      <c r="G25" s="1450"/>
      <c r="H25" s="1450"/>
      <c r="I25" s="1450"/>
      <c r="J25" s="1450"/>
      <c r="K25" s="1450"/>
      <c r="L25" s="1501"/>
    </row>
    <row r="26" spans="1:12" ht="30" customHeight="1">
      <c r="A26" s="1390"/>
      <c r="B26" s="1409"/>
      <c r="C26" s="1424"/>
      <c r="D26" s="1412" t="s">
        <v>265</v>
      </c>
      <c r="E26" s="1441"/>
      <c r="F26" s="1450"/>
      <c r="G26" s="1450"/>
      <c r="H26" s="1450"/>
      <c r="I26" s="1450"/>
      <c r="J26" s="1450"/>
      <c r="K26" s="1450"/>
      <c r="L26" s="1501"/>
    </row>
    <row r="27" spans="1:12" ht="30" customHeight="1">
      <c r="A27" s="1390"/>
      <c r="B27" s="1407">
        <v>5</v>
      </c>
      <c r="C27" s="1422" t="s">
        <v>261</v>
      </c>
      <c r="D27" s="1412" t="s">
        <v>317</v>
      </c>
      <c r="E27" s="1441"/>
      <c r="F27" s="1450"/>
      <c r="G27" s="1450"/>
      <c r="H27" s="1450"/>
      <c r="I27" s="1450"/>
      <c r="J27" s="1450"/>
      <c r="K27" s="1450"/>
      <c r="L27" s="1501"/>
    </row>
    <row r="28" spans="1:12" ht="30" customHeight="1">
      <c r="A28" s="1390"/>
      <c r="B28" s="1408"/>
      <c r="C28" s="1423"/>
      <c r="D28" s="1412" t="s">
        <v>25</v>
      </c>
      <c r="E28" s="1441"/>
      <c r="F28" s="1450"/>
      <c r="G28" s="1450"/>
      <c r="H28" s="1450"/>
      <c r="I28" s="1450"/>
      <c r="J28" s="1450"/>
      <c r="K28" s="1450"/>
      <c r="L28" s="1501"/>
    </row>
    <row r="29" spans="1:12" ht="30" customHeight="1">
      <c r="A29" s="1390"/>
      <c r="B29" s="1408"/>
      <c r="C29" s="1423"/>
      <c r="D29" s="1412" t="s">
        <v>89</v>
      </c>
      <c r="E29" s="1441"/>
      <c r="F29" s="1450"/>
      <c r="G29" s="1450"/>
      <c r="H29" s="1450"/>
      <c r="I29" s="1450"/>
      <c r="J29" s="1450"/>
      <c r="K29" s="1450"/>
      <c r="L29" s="1501"/>
    </row>
    <row r="30" spans="1:12" ht="30" customHeight="1">
      <c r="A30" s="1390"/>
      <c r="B30" s="1408"/>
      <c r="C30" s="1423"/>
      <c r="D30" s="1412" t="s">
        <v>79</v>
      </c>
      <c r="E30" s="1441"/>
      <c r="F30" s="1450"/>
      <c r="G30" s="1450"/>
      <c r="H30" s="1450"/>
      <c r="I30" s="1450"/>
      <c r="J30" s="1450"/>
      <c r="K30" s="1450"/>
      <c r="L30" s="1501"/>
    </row>
    <row r="31" spans="1:12" ht="30" customHeight="1">
      <c r="A31" s="1390"/>
      <c r="B31" s="1409"/>
      <c r="C31" s="1424"/>
      <c r="D31" s="1412" t="s">
        <v>265</v>
      </c>
      <c r="E31" s="1441"/>
      <c r="F31" s="1450"/>
      <c r="G31" s="1450"/>
      <c r="H31" s="1450"/>
      <c r="I31" s="1450"/>
      <c r="J31" s="1450"/>
      <c r="K31" s="1450"/>
      <c r="L31" s="1501"/>
    </row>
    <row r="32" spans="1:12" ht="19.5" customHeight="1">
      <c r="A32" s="1390"/>
      <c r="B32" s="1406">
        <v>6</v>
      </c>
      <c r="C32" s="1425" t="s">
        <v>32</v>
      </c>
      <c r="D32" s="1438"/>
      <c r="E32" s="1453"/>
      <c r="F32" s="1453"/>
      <c r="G32" s="1453"/>
      <c r="H32" s="1453"/>
      <c r="I32" s="1453"/>
      <c r="J32" s="1453"/>
      <c r="K32" s="1453"/>
      <c r="L32" s="1502"/>
    </row>
    <row r="33" spans="1:12" ht="19.5" customHeight="1">
      <c r="A33" s="1390"/>
      <c r="B33" s="1406"/>
      <c r="C33" s="1425"/>
      <c r="D33" s="1439"/>
      <c r="E33" s="1449"/>
      <c r="F33" s="1449"/>
      <c r="G33" s="1449"/>
      <c r="H33" s="1449"/>
      <c r="I33" s="1449"/>
      <c r="J33" s="1449"/>
      <c r="K33" s="1449"/>
      <c r="L33" s="1503"/>
    </row>
    <row r="34" spans="1:12" ht="19.5" customHeight="1">
      <c r="A34" s="1390"/>
      <c r="B34" s="1410">
        <v>7</v>
      </c>
      <c r="C34" s="1407" t="s">
        <v>318</v>
      </c>
      <c r="D34" s="1440"/>
      <c r="E34" s="1454"/>
      <c r="F34" s="1454"/>
      <c r="G34" s="1454"/>
      <c r="H34" s="1454"/>
      <c r="I34" s="1454"/>
      <c r="J34" s="1454"/>
      <c r="K34" s="1454"/>
      <c r="L34" s="1504"/>
    </row>
    <row r="35" spans="1:12" ht="19.5" customHeight="1">
      <c r="A35" s="1391"/>
      <c r="B35" s="1410"/>
      <c r="C35" s="1408"/>
      <c r="D35" s="1440"/>
      <c r="E35" s="1454"/>
      <c r="F35" s="1454"/>
      <c r="G35" s="1454"/>
      <c r="H35" s="1454"/>
      <c r="I35" s="1454"/>
      <c r="J35" s="1454"/>
      <c r="K35" s="1454"/>
      <c r="L35" s="1504"/>
    </row>
    <row r="36" spans="1:12" ht="36" customHeight="1">
      <c r="A36" s="1392" t="s">
        <v>58</v>
      </c>
      <c r="B36" s="1411">
        <v>1</v>
      </c>
      <c r="C36" s="1411" t="s">
        <v>319</v>
      </c>
      <c r="D36" s="1411"/>
      <c r="E36" s="1411"/>
      <c r="F36" s="1411"/>
      <c r="G36" s="1411"/>
      <c r="H36" s="1411"/>
      <c r="I36" s="1411"/>
      <c r="J36" s="1411"/>
      <c r="K36" s="1411"/>
      <c r="L36" s="1505"/>
    </row>
    <row r="37" spans="1:12" ht="36" customHeight="1">
      <c r="A37" s="1393"/>
      <c r="B37" s="1412">
        <v>2</v>
      </c>
      <c r="C37" s="1412" t="s">
        <v>123</v>
      </c>
      <c r="D37" s="1441"/>
      <c r="E37" s="1406"/>
      <c r="F37" s="1441"/>
      <c r="G37" s="1406"/>
      <c r="H37" s="1441"/>
      <c r="I37" s="1406"/>
      <c r="J37" s="1441"/>
      <c r="K37" s="1406"/>
      <c r="L37" s="1506"/>
    </row>
    <row r="38" spans="1:12" ht="36" customHeight="1">
      <c r="A38" s="1393"/>
      <c r="B38" s="1412">
        <v>3</v>
      </c>
      <c r="C38" s="1426" t="s">
        <v>279</v>
      </c>
      <c r="D38" s="1441"/>
      <c r="E38" s="1406"/>
      <c r="F38" s="1441"/>
      <c r="G38" s="1406"/>
      <c r="H38" s="1441"/>
      <c r="I38" s="1406"/>
      <c r="J38" s="1441"/>
      <c r="K38" s="1406"/>
      <c r="L38" s="1507"/>
    </row>
    <row r="39" spans="1:12" ht="36" customHeight="1">
      <c r="A39" s="1394"/>
      <c r="B39" s="1413">
        <v>4</v>
      </c>
      <c r="C39" s="1413" t="s">
        <v>318</v>
      </c>
      <c r="D39" s="1442"/>
      <c r="E39" s="1455"/>
      <c r="F39" s="1455"/>
      <c r="G39" s="1455"/>
      <c r="H39" s="1455"/>
      <c r="I39" s="1455"/>
      <c r="J39" s="1455"/>
      <c r="K39" s="1455"/>
      <c r="L39" s="1508"/>
    </row>
    <row r="40" spans="1:12" ht="36" customHeight="1">
      <c r="A40" s="1395" t="s">
        <v>16</v>
      </c>
      <c r="B40" s="1414">
        <v>1</v>
      </c>
      <c r="C40" s="1427" t="s">
        <v>289</v>
      </c>
      <c r="D40" s="1414"/>
      <c r="E40" s="1452" t="s">
        <v>319</v>
      </c>
      <c r="F40" s="1461"/>
      <c r="G40" s="1411" t="s">
        <v>3</v>
      </c>
      <c r="H40" s="1452" t="s">
        <v>319</v>
      </c>
      <c r="I40" s="1461"/>
      <c r="J40" s="1460" t="s">
        <v>320</v>
      </c>
      <c r="K40" s="1489" t="s">
        <v>315</v>
      </c>
      <c r="L40" s="1509"/>
    </row>
    <row r="41" spans="1:12" ht="30" customHeight="1">
      <c r="A41" s="1390"/>
      <c r="B41" s="1408"/>
      <c r="C41" s="1423"/>
      <c r="D41" s="1407" t="s">
        <v>127</v>
      </c>
      <c r="E41" s="1441"/>
      <c r="F41" s="1406"/>
      <c r="G41" s="1412"/>
      <c r="H41" s="1441"/>
      <c r="I41" s="1406"/>
      <c r="J41" s="1441"/>
      <c r="K41" s="1490"/>
      <c r="L41" s="1510"/>
    </row>
    <row r="42" spans="1:12" ht="30" customHeight="1">
      <c r="A42" s="1390"/>
      <c r="B42" s="1408"/>
      <c r="C42" s="1423"/>
      <c r="D42" s="1409"/>
      <c r="E42" s="1441"/>
      <c r="F42" s="1406"/>
      <c r="G42" s="1412"/>
      <c r="H42" s="1441"/>
      <c r="I42" s="1406"/>
      <c r="J42" s="1484"/>
      <c r="K42" s="1491"/>
      <c r="L42" s="1510"/>
    </row>
    <row r="43" spans="1:12" ht="30" customHeight="1">
      <c r="A43" s="1390"/>
      <c r="B43" s="1408"/>
      <c r="C43" s="1423"/>
      <c r="D43" s="1407" t="s">
        <v>114</v>
      </c>
      <c r="E43" s="1441"/>
      <c r="F43" s="1406"/>
      <c r="G43" s="1412"/>
      <c r="H43" s="1441"/>
      <c r="I43" s="1406"/>
      <c r="J43" s="1484"/>
      <c r="K43" s="1490"/>
      <c r="L43" s="1510"/>
    </row>
    <row r="44" spans="1:12" ht="30" customHeight="1">
      <c r="A44" s="1390"/>
      <c r="B44" s="1409"/>
      <c r="C44" s="1424"/>
      <c r="D44" s="1409"/>
      <c r="E44" s="1441"/>
      <c r="F44" s="1406"/>
      <c r="G44" s="1412"/>
      <c r="H44" s="1441"/>
      <c r="I44" s="1406"/>
      <c r="J44" s="1484"/>
      <c r="K44" s="1491"/>
      <c r="L44" s="1511"/>
    </row>
    <row r="45" spans="1:12" ht="30" customHeight="1">
      <c r="A45" s="1390"/>
      <c r="B45" s="1407">
        <v>2</v>
      </c>
      <c r="C45" s="1422" t="s">
        <v>324</v>
      </c>
      <c r="D45" s="1409" t="s">
        <v>268</v>
      </c>
      <c r="E45" s="1441"/>
      <c r="F45" s="1450"/>
      <c r="G45" s="1450"/>
      <c r="H45" s="1450"/>
      <c r="I45" s="1450"/>
      <c r="J45" s="1450"/>
      <c r="K45" s="1450"/>
      <c r="L45" s="1501"/>
    </row>
    <row r="46" spans="1:12" ht="30" customHeight="1">
      <c r="A46" s="1390"/>
      <c r="B46" s="1408"/>
      <c r="C46" s="1423"/>
      <c r="D46" s="1407" t="s">
        <v>257</v>
      </c>
      <c r="E46" s="1438"/>
      <c r="F46" s="1453"/>
      <c r="G46" s="1453"/>
      <c r="H46" s="1453"/>
      <c r="I46" s="1453"/>
      <c r="J46" s="1453"/>
      <c r="K46" s="1453"/>
      <c r="L46" s="1502"/>
    </row>
    <row r="47" spans="1:12" ht="30" customHeight="1">
      <c r="A47" s="1390"/>
      <c r="B47" s="1407">
        <v>3</v>
      </c>
      <c r="C47" s="1422" t="s">
        <v>70</v>
      </c>
      <c r="D47" s="1412" t="s">
        <v>268</v>
      </c>
      <c r="E47" s="1441"/>
      <c r="F47" s="1450"/>
      <c r="G47" s="1450"/>
      <c r="H47" s="1450"/>
      <c r="I47" s="1450"/>
      <c r="J47" s="1450"/>
      <c r="K47" s="1450"/>
      <c r="L47" s="1501"/>
    </row>
    <row r="48" spans="1:12" ht="30" customHeight="1">
      <c r="A48" s="1391"/>
      <c r="B48" s="1415"/>
      <c r="C48" s="1428"/>
      <c r="D48" s="1413" t="s">
        <v>257</v>
      </c>
      <c r="E48" s="1456"/>
      <c r="F48" s="1451"/>
      <c r="G48" s="1451"/>
      <c r="H48" s="1451"/>
      <c r="I48" s="1451"/>
      <c r="J48" s="1451"/>
      <c r="K48" s="1451"/>
      <c r="L48" s="1512"/>
    </row>
    <row r="49" spans="1:12" ht="21" customHeight="1">
      <c r="A49" s="1396" t="s">
        <v>18</v>
      </c>
      <c r="B49" s="1396"/>
      <c r="C49" s="1396"/>
      <c r="D49" s="1396"/>
      <c r="E49" s="1396"/>
      <c r="F49" s="1396"/>
      <c r="G49" s="1396"/>
      <c r="H49" s="1396"/>
      <c r="I49" s="1396"/>
      <c r="J49" s="1396"/>
      <c r="K49" s="1396"/>
      <c r="L49" s="1396"/>
    </row>
    <row r="50" spans="1:12" ht="25.5" customHeight="1">
      <c r="A50" s="1397" t="s">
        <v>205</v>
      </c>
      <c r="B50" s="1397"/>
      <c r="C50" s="1397"/>
      <c r="D50" s="1397"/>
      <c r="E50" s="1397"/>
      <c r="F50" s="1397"/>
      <c r="G50" s="1397"/>
      <c r="H50" s="1397"/>
      <c r="I50" s="1397"/>
      <c r="J50" s="1397"/>
      <c r="K50" s="1397"/>
      <c r="L50" s="1397"/>
    </row>
    <row r="51" spans="1:12" ht="39.75" customHeight="1">
      <c r="A51" s="1397" t="s">
        <v>776</v>
      </c>
      <c r="B51" s="1397"/>
      <c r="C51" s="1397"/>
      <c r="D51" s="1397"/>
      <c r="E51" s="1397"/>
      <c r="F51" s="1397"/>
      <c r="G51" s="1397"/>
      <c r="H51" s="1397"/>
      <c r="I51" s="1397"/>
      <c r="J51" s="1397"/>
      <c r="K51" s="1397"/>
      <c r="L51" s="1397"/>
    </row>
    <row r="52" spans="1:12" ht="35.25" customHeight="1">
      <c r="A52" s="1397" t="s">
        <v>879</v>
      </c>
      <c r="B52" s="1397"/>
      <c r="C52" s="1397"/>
      <c r="D52" s="1397"/>
      <c r="E52" s="1397"/>
      <c r="F52" s="1397"/>
      <c r="G52" s="1397"/>
      <c r="H52" s="1397"/>
      <c r="I52" s="1397"/>
      <c r="J52" s="1397"/>
      <c r="K52" s="1397"/>
      <c r="L52" s="1397"/>
    </row>
    <row r="53" spans="1:12" ht="24.75" customHeight="1">
      <c r="A53" s="1397" t="s">
        <v>880</v>
      </c>
      <c r="B53" s="1397"/>
      <c r="C53" s="1397"/>
      <c r="D53" s="1397"/>
      <c r="E53" s="1397"/>
      <c r="F53" s="1397"/>
      <c r="G53" s="1397"/>
      <c r="H53" s="1397"/>
      <c r="I53" s="1397"/>
      <c r="J53" s="1397"/>
      <c r="K53" s="1397"/>
      <c r="L53" s="1397"/>
    </row>
    <row r="54" spans="1:12" ht="21" customHeight="1">
      <c r="A54" s="334" t="s">
        <v>325</v>
      </c>
      <c r="B54" s="334"/>
      <c r="C54" s="334"/>
      <c r="D54" s="334"/>
      <c r="E54" s="334"/>
      <c r="F54" s="334"/>
      <c r="G54" s="334"/>
      <c r="H54" s="334"/>
      <c r="I54" s="334"/>
      <c r="J54" s="334"/>
      <c r="K54" s="334"/>
      <c r="L54" s="334"/>
    </row>
    <row r="55" spans="1:12">
      <c r="A55" s="334" t="s">
        <v>327</v>
      </c>
      <c r="B55" s="334"/>
      <c r="C55" s="334"/>
      <c r="D55" s="334"/>
      <c r="E55" s="334"/>
      <c r="F55" s="334"/>
      <c r="G55" s="334"/>
      <c r="H55" s="334"/>
      <c r="I55" s="334"/>
      <c r="J55" s="334"/>
      <c r="K55" s="334"/>
      <c r="L55" s="334"/>
    </row>
    <row r="56" spans="1:12">
      <c r="A56" s="1398" t="s">
        <v>328</v>
      </c>
      <c r="B56" s="1398"/>
      <c r="C56" s="1398"/>
      <c r="D56" s="1398"/>
      <c r="E56" s="1398"/>
      <c r="F56" s="1398"/>
      <c r="G56" s="1398"/>
      <c r="H56" s="1398"/>
      <c r="I56" s="1398"/>
      <c r="J56" s="1398"/>
      <c r="K56" s="1398"/>
      <c r="L56" s="1398"/>
    </row>
    <row r="57" spans="1:12">
      <c r="A57" s="334" t="s">
        <v>300</v>
      </c>
      <c r="B57" s="1398"/>
      <c r="C57" s="1398"/>
      <c r="D57" s="1398"/>
      <c r="E57" s="1398"/>
      <c r="F57" s="1398"/>
      <c r="G57" s="1398"/>
      <c r="H57" s="1398"/>
      <c r="I57" s="1398"/>
      <c r="J57" s="1398"/>
      <c r="K57" s="1398"/>
      <c r="L57" s="1398"/>
    </row>
    <row r="58" spans="1:12">
      <c r="A58" s="1399" t="s">
        <v>131</v>
      </c>
    </row>
  </sheetData>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E26:L26"/>
    <mergeCell ref="E27:L27"/>
    <mergeCell ref="E28:L28"/>
    <mergeCell ref="E29:L29"/>
    <mergeCell ref="E30:L30"/>
    <mergeCell ref="E31:L31"/>
    <mergeCell ref="D36:E36"/>
    <mergeCell ref="F36:G36"/>
    <mergeCell ref="H36:I36"/>
    <mergeCell ref="J36:K36"/>
    <mergeCell ref="D37:E37"/>
    <mergeCell ref="F37:G37"/>
    <mergeCell ref="H37:I37"/>
    <mergeCell ref="J37:K37"/>
    <mergeCell ref="D38:E38"/>
    <mergeCell ref="F38:G38"/>
    <mergeCell ref="H38:I38"/>
    <mergeCell ref="J38:K38"/>
    <mergeCell ref="D39:L39"/>
    <mergeCell ref="E40:F40"/>
    <mergeCell ref="H40:I40"/>
    <mergeCell ref="E41:F41"/>
    <mergeCell ref="H41:I41"/>
    <mergeCell ref="E42:F42"/>
    <mergeCell ref="H42:I42"/>
    <mergeCell ref="E43:F43"/>
    <mergeCell ref="H43:I43"/>
    <mergeCell ref="E44:F44"/>
    <mergeCell ref="H44:I44"/>
    <mergeCell ref="E45:L45"/>
    <mergeCell ref="E46:L46"/>
    <mergeCell ref="E47:L47"/>
    <mergeCell ref="E48:L48"/>
    <mergeCell ref="A49:L49"/>
    <mergeCell ref="A50:L50"/>
    <mergeCell ref="A51:L51"/>
    <mergeCell ref="A52:L52"/>
    <mergeCell ref="A53:L53"/>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B40:B44"/>
    <mergeCell ref="C40:C44"/>
    <mergeCell ref="L40:L44"/>
    <mergeCell ref="D41:D42"/>
    <mergeCell ref="K41:K42"/>
    <mergeCell ref="D43:D44"/>
    <mergeCell ref="K43:K44"/>
    <mergeCell ref="B45:B46"/>
    <mergeCell ref="C45:C46"/>
    <mergeCell ref="B47:B48"/>
    <mergeCell ref="C47:C48"/>
    <mergeCell ref="A8:A35"/>
    <mergeCell ref="B9:B16"/>
    <mergeCell ref="C9:C16"/>
    <mergeCell ref="A40:A48"/>
  </mergeCells>
  <phoneticPr fontId="8"/>
  <pageMargins left="0.7" right="0.7" top="0.75" bottom="0.75" header="0.3" footer="0.3"/>
  <pageSetup paperSize="9" scale="58" fitToWidth="1" fitToHeight="1" orientation="portrait" usePrinterDefaults="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dimension ref="A1:N58"/>
  <sheetViews>
    <sheetView view="pageBreakPreview" zoomScale="80" zoomScaleSheetLayoutView="80" workbookViewId="0">
      <selection activeCell="N4" sqref="N4"/>
    </sheetView>
  </sheetViews>
  <sheetFormatPr defaultRowHeight="13.5"/>
  <cols>
    <col min="1" max="1" width="9.125" style="1" customWidth="1"/>
    <col min="2" max="2" width="2.375" style="1" customWidth="1"/>
    <col min="3" max="3" width="18" style="1" customWidth="1"/>
    <col min="4" max="4" width="13.625" style="1" customWidth="1"/>
    <col min="5" max="5" width="13.5" style="1" customWidth="1"/>
    <col min="6" max="7" width="13.625" style="1" customWidth="1"/>
    <col min="8" max="9" width="13.5" style="1" customWidth="1"/>
    <col min="10" max="10" width="13.625" style="1" customWidth="1"/>
    <col min="11" max="11" width="13.5" style="1" customWidth="1"/>
    <col min="12" max="12" width="13" style="1" customWidth="1"/>
    <col min="13" max="256" width="9" style="1" customWidth="1"/>
    <col min="257" max="257" width="9.125" style="1" customWidth="1"/>
    <col min="258" max="258" width="2.375" style="1" customWidth="1"/>
    <col min="259" max="259" width="18" style="1" customWidth="1"/>
    <col min="260" max="260" width="13.625" style="1" customWidth="1"/>
    <col min="261" max="261" width="13.5" style="1" customWidth="1"/>
    <col min="262" max="263" width="13.625" style="1" customWidth="1"/>
    <col min="264" max="265" width="13.5" style="1" customWidth="1"/>
    <col min="266" max="266" width="13.625" style="1" customWidth="1"/>
    <col min="267" max="267" width="13.5" style="1" customWidth="1"/>
    <col min="268" max="268" width="13" style="1" customWidth="1"/>
    <col min="269" max="512" width="9" style="1" customWidth="1"/>
    <col min="513" max="513" width="9.125" style="1" customWidth="1"/>
    <col min="514" max="514" width="2.375" style="1" customWidth="1"/>
    <col min="515" max="515" width="18" style="1" customWidth="1"/>
    <col min="516" max="516" width="13.625" style="1" customWidth="1"/>
    <col min="517" max="517" width="13.5" style="1" customWidth="1"/>
    <col min="518" max="519" width="13.625" style="1" customWidth="1"/>
    <col min="520" max="521" width="13.5" style="1" customWidth="1"/>
    <col min="522" max="522" width="13.625" style="1" customWidth="1"/>
    <col min="523" max="523" width="13.5" style="1" customWidth="1"/>
    <col min="524" max="524" width="13" style="1" customWidth="1"/>
    <col min="525" max="768" width="9" style="1" customWidth="1"/>
    <col min="769" max="769" width="9.125" style="1" customWidth="1"/>
    <col min="770" max="770" width="2.375" style="1" customWidth="1"/>
    <col min="771" max="771" width="18" style="1" customWidth="1"/>
    <col min="772" max="772" width="13.625" style="1" customWidth="1"/>
    <col min="773" max="773" width="13.5" style="1" customWidth="1"/>
    <col min="774" max="775" width="13.625" style="1" customWidth="1"/>
    <col min="776" max="777" width="13.5" style="1" customWidth="1"/>
    <col min="778" max="778" width="13.625" style="1" customWidth="1"/>
    <col min="779" max="779" width="13.5" style="1" customWidth="1"/>
    <col min="780" max="780" width="13" style="1" customWidth="1"/>
    <col min="781" max="1024" width="9" style="1" customWidth="1"/>
    <col min="1025" max="1025" width="9.125" style="1" customWidth="1"/>
    <col min="1026" max="1026" width="2.375" style="1" customWidth="1"/>
    <col min="1027" max="1027" width="18" style="1" customWidth="1"/>
    <col min="1028" max="1028" width="13.625" style="1" customWidth="1"/>
    <col min="1029" max="1029" width="13.5" style="1" customWidth="1"/>
    <col min="1030" max="1031" width="13.625" style="1" customWidth="1"/>
    <col min="1032" max="1033" width="13.5" style="1" customWidth="1"/>
    <col min="1034" max="1034" width="13.625" style="1" customWidth="1"/>
    <col min="1035" max="1035" width="13.5" style="1" customWidth="1"/>
    <col min="1036" max="1036" width="13" style="1" customWidth="1"/>
    <col min="1037" max="1280" width="9" style="1" customWidth="1"/>
    <col min="1281" max="1281" width="9.125" style="1" customWidth="1"/>
    <col min="1282" max="1282" width="2.375" style="1" customWidth="1"/>
    <col min="1283" max="1283" width="18" style="1" customWidth="1"/>
    <col min="1284" max="1284" width="13.625" style="1" customWidth="1"/>
    <col min="1285" max="1285" width="13.5" style="1" customWidth="1"/>
    <col min="1286" max="1287" width="13.625" style="1" customWidth="1"/>
    <col min="1288" max="1289" width="13.5" style="1" customWidth="1"/>
    <col min="1290" max="1290" width="13.625" style="1" customWidth="1"/>
    <col min="1291" max="1291" width="13.5" style="1" customWidth="1"/>
    <col min="1292" max="1292" width="13" style="1" customWidth="1"/>
    <col min="1293" max="1536" width="9" style="1" customWidth="1"/>
    <col min="1537" max="1537" width="9.125" style="1" customWidth="1"/>
    <col min="1538" max="1538" width="2.375" style="1" customWidth="1"/>
    <col min="1539" max="1539" width="18" style="1" customWidth="1"/>
    <col min="1540" max="1540" width="13.625" style="1" customWidth="1"/>
    <col min="1541" max="1541" width="13.5" style="1" customWidth="1"/>
    <col min="1542" max="1543" width="13.625" style="1" customWidth="1"/>
    <col min="1544" max="1545" width="13.5" style="1" customWidth="1"/>
    <col min="1546" max="1546" width="13.625" style="1" customWidth="1"/>
    <col min="1547" max="1547" width="13.5" style="1" customWidth="1"/>
    <col min="1548" max="1548" width="13" style="1" customWidth="1"/>
    <col min="1549" max="1792" width="9" style="1" customWidth="1"/>
    <col min="1793" max="1793" width="9.125" style="1" customWidth="1"/>
    <col min="1794" max="1794" width="2.375" style="1" customWidth="1"/>
    <col min="1795" max="1795" width="18" style="1" customWidth="1"/>
    <col min="1796" max="1796" width="13.625" style="1" customWidth="1"/>
    <col min="1797" max="1797" width="13.5" style="1" customWidth="1"/>
    <col min="1798" max="1799" width="13.625" style="1" customWidth="1"/>
    <col min="1800" max="1801" width="13.5" style="1" customWidth="1"/>
    <col min="1802" max="1802" width="13.625" style="1" customWidth="1"/>
    <col min="1803" max="1803" width="13.5" style="1" customWidth="1"/>
    <col min="1804" max="1804" width="13" style="1" customWidth="1"/>
    <col min="1805" max="2048" width="9" style="1" customWidth="1"/>
    <col min="2049" max="2049" width="9.125" style="1" customWidth="1"/>
    <col min="2050" max="2050" width="2.375" style="1" customWidth="1"/>
    <col min="2051" max="2051" width="18" style="1" customWidth="1"/>
    <col min="2052" max="2052" width="13.625" style="1" customWidth="1"/>
    <col min="2053" max="2053" width="13.5" style="1" customWidth="1"/>
    <col min="2054" max="2055" width="13.625" style="1" customWidth="1"/>
    <col min="2056" max="2057" width="13.5" style="1" customWidth="1"/>
    <col min="2058" max="2058" width="13.625" style="1" customWidth="1"/>
    <col min="2059" max="2059" width="13.5" style="1" customWidth="1"/>
    <col min="2060" max="2060" width="13" style="1" customWidth="1"/>
    <col min="2061" max="2304" width="9" style="1" customWidth="1"/>
    <col min="2305" max="2305" width="9.125" style="1" customWidth="1"/>
    <col min="2306" max="2306" width="2.375" style="1" customWidth="1"/>
    <col min="2307" max="2307" width="18" style="1" customWidth="1"/>
    <col min="2308" max="2308" width="13.625" style="1" customWidth="1"/>
    <col min="2309" max="2309" width="13.5" style="1" customWidth="1"/>
    <col min="2310" max="2311" width="13.625" style="1" customWidth="1"/>
    <col min="2312" max="2313" width="13.5" style="1" customWidth="1"/>
    <col min="2314" max="2314" width="13.625" style="1" customWidth="1"/>
    <col min="2315" max="2315" width="13.5" style="1" customWidth="1"/>
    <col min="2316" max="2316" width="13" style="1" customWidth="1"/>
    <col min="2317" max="2560" width="9" style="1" customWidth="1"/>
    <col min="2561" max="2561" width="9.125" style="1" customWidth="1"/>
    <col min="2562" max="2562" width="2.375" style="1" customWidth="1"/>
    <col min="2563" max="2563" width="18" style="1" customWidth="1"/>
    <col min="2564" max="2564" width="13.625" style="1" customWidth="1"/>
    <col min="2565" max="2565" width="13.5" style="1" customWidth="1"/>
    <col min="2566" max="2567" width="13.625" style="1" customWidth="1"/>
    <col min="2568" max="2569" width="13.5" style="1" customWidth="1"/>
    <col min="2570" max="2570" width="13.625" style="1" customWidth="1"/>
    <col min="2571" max="2571" width="13.5" style="1" customWidth="1"/>
    <col min="2572" max="2572" width="13" style="1" customWidth="1"/>
    <col min="2573" max="2816" width="9" style="1" customWidth="1"/>
    <col min="2817" max="2817" width="9.125" style="1" customWidth="1"/>
    <col min="2818" max="2818" width="2.375" style="1" customWidth="1"/>
    <col min="2819" max="2819" width="18" style="1" customWidth="1"/>
    <col min="2820" max="2820" width="13.625" style="1" customWidth="1"/>
    <col min="2821" max="2821" width="13.5" style="1" customWidth="1"/>
    <col min="2822" max="2823" width="13.625" style="1" customWidth="1"/>
    <col min="2824" max="2825" width="13.5" style="1" customWidth="1"/>
    <col min="2826" max="2826" width="13.625" style="1" customWidth="1"/>
    <col min="2827" max="2827" width="13.5" style="1" customWidth="1"/>
    <col min="2828" max="2828" width="13" style="1" customWidth="1"/>
    <col min="2829" max="3072" width="9" style="1" customWidth="1"/>
    <col min="3073" max="3073" width="9.125" style="1" customWidth="1"/>
    <col min="3074" max="3074" width="2.375" style="1" customWidth="1"/>
    <col min="3075" max="3075" width="18" style="1" customWidth="1"/>
    <col min="3076" max="3076" width="13.625" style="1" customWidth="1"/>
    <col min="3077" max="3077" width="13.5" style="1" customWidth="1"/>
    <col min="3078" max="3079" width="13.625" style="1" customWidth="1"/>
    <col min="3080" max="3081" width="13.5" style="1" customWidth="1"/>
    <col min="3082" max="3082" width="13.625" style="1" customWidth="1"/>
    <col min="3083" max="3083" width="13.5" style="1" customWidth="1"/>
    <col min="3084" max="3084" width="13" style="1" customWidth="1"/>
    <col min="3085" max="3328" width="9" style="1" customWidth="1"/>
    <col min="3329" max="3329" width="9.125" style="1" customWidth="1"/>
    <col min="3330" max="3330" width="2.375" style="1" customWidth="1"/>
    <col min="3331" max="3331" width="18" style="1" customWidth="1"/>
    <col min="3332" max="3332" width="13.625" style="1" customWidth="1"/>
    <col min="3333" max="3333" width="13.5" style="1" customWidth="1"/>
    <col min="3334" max="3335" width="13.625" style="1" customWidth="1"/>
    <col min="3336" max="3337" width="13.5" style="1" customWidth="1"/>
    <col min="3338" max="3338" width="13.625" style="1" customWidth="1"/>
    <col min="3339" max="3339" width="13.5" style="1" customWidth="1"/>
    <col min="3340" max="3340" width="13" style="1" customWidth="1"/>
    <col min="3341" max="3584" width="9" style="1" customWidth="1"/>
    <col min="3585" max="3585" width="9.125" style="1" customWidth="1"/>
    <col min="3586" max="3586" width="2.375" style="1" customWidth="1"/>
    <col min="3587" max="3587" width="18" style="1" customWidth="1"/>
    <col min="3588" max="3588" width="13.625" style="1" customWidth="1"/>
    <col min="3589" max="3589" width="13.5" style="1" customWidth="1"/>
    <col min="3590" max="3591" width="13.625" style="1" customWidth="1"/>
    <col min="3592" max="3593" width="13.5" style="1" customWidth="1"/>
    <col min="3594" max="3594" width="13.625" style="1" customWidth="1"/>
    <col min="3595" max="3595" width="13.5" style="1" customWidth="1"/>
    <col min="3596" max="3596" width="13" style="1" customWidth="1"/>
    <col min="3597" max="3840" width="9" style="1" customWidth="1"/>
    <col min="3841" max="3841" width="9.125" style="1" customWidth="1"/>
    <col min="3842" max="3842" width="2.375" style="1" customWidth="1"/>
    <col min="3843" max="3843" width="18" style="1" customWidth="1"/>
    <col min="3844" max="3844" width="13.625" style="1" customWidth="1"/>
    <col min="3845" max="3845" width="13.5" style="1" customWidth="1"/>
    <col min="3846" max="3847" width="13.625" style="1" customWidth="1"/>
    <col min="3848" max="3849" width="13.5" style="1" customWidth="1"/>
    <col min="3850" max="3850" width="13.625" style="1" customWidth="1"/>
    <col min="3851" max="3851" width="13.5" style="1" customWidth="1"/>
    <col min="3852" max="3852" width="13" style="1" customWidth="1"/>
    <col min="3853" max="4096" width="9" style="1" customWidth="1"/>
    <col min="4097" max="4097" width="9.125" style="1" customWidth="1"/>
    <col min="4098" max="4098" width="2.375" style="1" customWidth="1"/>
    <col min="4099" max="4099" width="18" style="1" customWidth="1"/>
    <col min="4100" max="4100" width="13.625" style="1" customWidth="1"/>
    <col min="4101" max="4101" width="13.5" style="1" customWidth="1"/>
    <col min="4102" max="4103" width="13.625" style="1" customWidth="1"/>
    <col min="4104" max="4105" width="13.5" style="1" customWidth="1"/>
    <col min="4106" max="4106" width="13.625" style="1" customWidth="1"/>
    <col min="4107" max="4107" width="13.5" style="1" customWidth="1"/>
    <col min="4108" max="4108" width="13" style="1" customWidth="1"/>
    <col min="4109" max="4352" width="9" style="1" customWidth="1"/>
    <col min="4353" max="4353" width="9.125" style="1" customWidth="1"/>
    <col min="4354" max="4354" width="2.375" style="1" customWidth="1"/>
    <col min="4355" max="4355" width="18" style="1" customWidth="1"/>
    <col min="4356" max="4356" width="13.625" style="1" customWidth="1"/>
    <col min="4357" max="4357" width="13.5" style="1" customWidth="1"/>
    <col min="4358" max="4359" width="13.625" style="1" customWidth="1"/>
    <col min="4360" max="4361" width="13.5" style="1" customWidth="1"/>
    <col min="4362" max="4362" width="13.625" style="1" customWidth="1"/>
    <col min="4363" max="4363" width="13.5" style="1" customWidth="1"/>
    <col min="4364" max="4364" width="13" style="1" customWidth="1"/>
    <col min="4365" max="4608" width="9" style="1" customWidth="1"/>
    <col min="4609" max="4609" width="9.125" style="1" customWidth="1"/>
    <col min="4610" max="4610" width="2.375" style="1" customWidth="1"/>
    <col min="4611" max="4611" width="18" style="1" customWidth="1"/>
    <col min="4612" max="4612" width="13.625" style="1" customWidth="1"/>
    <col min="4613" max="4613" width="13.5" style="1" customWidth="1"/>
    <col min="4614" max="4615" width="13.625" style="1" customWidth="1"/>
    <col min="4616" max="4617" width="13.5" style="1" customWidth="1"/>
    <col min="4618" max="4618" width="13.625" style="1" customWidth="1"/>
    <col min="4619" max="4619" width="13.5" style="1" customWidth="1"/>
    <col min="4620" max="4620" width="13" style="1" customWidth="1"/>
    <col min="4621" max="4864" width="9" style="1" customWidth="1"/>
    <col min="4865" max="4865" width="9.125" style="1" customWidth="1"/>
    <col min="4866" max="4866" width="2.375" style="1" customWidth="1"/>
    <col min="4867" max="4867" width="18" style="1" customWidth="1"/>
    <col min="4868" max="4868" width="13.625" style="1" customWidth="1"/>
    <col min="4869" max="4869" width="13.5" style="1" customWidth="1"/>
    <col min="4870" max="4871" width="13.625" style="1" customWidth="1"/>
    <col min="4872" max="4873" width="13.5" style="1" customWidth="1"/>
    <col min="4874" max="4874" width="13.625" style="1" customWidth="1"/>
    <col min="4875" max="4875" width="13.5" style="1" customWidth="1"/>
    <col min="4876" max="4876" width="13" style="1" customWidth="1"/>
    <col min="4877" max="5120" width="9" style="1" customWidth="1"/>
    <col min="5121" max="5121" width="9.125" style="1" customWidth="1"/>
    <col min="5122" max="5122" width="2.375" style="1" customWidth="1"/>
    <col min="5123" max="5123" width="18" style="1" customWidth="1"/>
    <col min="5124" max="5124" width="13.625" style="1" customWidth="1"/>
    <col min="5125" max="5125" width="13.5" style="1" customWidth="1"/>
    <col min="5126" max="5127" width="13.625" style="1" customWidth="1"/>
    <col min="5128" max="5129" width="13.5" style="1" customWidth="1"/>
    <col min="5130" max="5130" width="13.625" style="1" customWidth="1"/>
    <col min="5131" max="5131" width="13.5" style="1" customWidth="1"/>
    <col min="5132" max="5132" width="13" style="1" customWidth="1"/>
    <col min="5133" max="5376" width="9" style="1" customWidth="1"/>
    <col min="5377" max="5377" width="9.125" style="1" customWidth="1"/>
    <col min="5378" max="5378" width="2.375" style="1" customWidth="1"/>
    <col min="5379" max="5379" width="18" style="1" customWidth="1"/>
    <col min="5380" max="5380" width="13.625" style="1" customWidth="1"/>
    <col min="5381" max="5381" width="13.5" style="1" customWidth="1"/>
    <col min="5382" max="5383" width="13.625" style="1" customWidth="1"/>
    <col min="5384" max="5385" width="13.5" style="1" customWidth="1"/>
    <col min="5386" max="5386" width="13.625" style="1" customWidth="1"/>
    <col min="5387" max="5387" width="13.5" style="1" customWidth="1"/>
    <col min="5388" max="5388" width="13" style="1" customWidth="1"/>
    <col min="5389" max="5632" width="9" style="1" customWidth="1"/>
    <col min="5633" max="5633" width="9.125" style="1" customWidth="1"/>
    <col min="5634" max="5634" width="2.375" style="1" customWidth="1"/>
    <col min="5635" max="5635" width="18" style="1" customWidth="1"/>
    <col min="5636" max="5636" width="13.625" style="1" customWidth="1"/>
    <col min="5637" max="5637" width="13.5" style="1" customWidth="1"/>
    <col min="5638" max="5639" width="13.625" style="1" customWidth="1"/>
    <col min="5640" max="5641" width="13.5" style="1" customWidth="1"/>
    <col min="5642" max="5642" width="13.625" style="1" customWidth="1"/>
    <col min="5643" max="5643" width="13.5" style="1" customWidth="1"/>
    <col min="5644" max="5644" width="13" style="1" customWidth="1"/>
    <col min="5645" max="5888" width="9" style="1" customWidth="1"/>
    <col min="5889" max="5889" width="9.125" style="1" customWidth="1"/>
    <col min="5890" max="5890" width="2.375" style="1" customWidth="1"/>
    <col min="5891" max="5891" width="18" style="1" customWidth="1"/>
    <col min="5892" max="5892" width="13.625" style="1" customWidth="1"/>
    <col min="5893" max="5893" width="13.5" style="1" customWidth="1"/>
    <col min="5894" max="5895" width="13.625" style="1" customWidth="1"/>
    <col min="5896" max="5897" width="13.5" style="1" customWidth="1"/>
    <col min="5898" max="5898" width="13.625" style="1" customWidth="1"/>
    <col min="5899" max="5899" width="13.5" style="1" customWidth="1"/>
    <col min="5900" max="5900" width="13" style="1" customWidth="1"/>
    <col min="5901" max="6144" width="9" style="1" customWidth="1"/>
    <col min="6145" max="6145" width="9.125" style="1" customWidth="1"/>
    <col min="6146" max="6146" width="2.375" style="1" customWidth="1"/>
    <col min="6147" max="6147" width="18" style="1" customWidth="1"/>
    <col min="6148" max="6148" width="13.625" style="1" customWidth="1"/>
    <col min="6149" max="6149" width="13.5" style="1" customWidth="1"/>
    <col min="6150" max="6151" width="13.625" style="1" customWidth="1"/>
    <col min="6152" max="6153" width="13.5" style="1" customWidth="1"/>
    <col min="6154" max="6154" width="13.625" style="1" customWidth="1"/>
    <col min="6155" max="6155" width="13.5" style="1" customWidth="1"/>
    <col min="6156" max="6156" width="13" style="1" customWidth="1"/>
    <col min="6157" max="6400" width="9" style="1" customWidth="1"/>
    <col min="6401" max="6401" width="9.125" style="1" customWidth="1"/>
    <col min="6402" max="6402" width="2.375" style="1" customWidth="1"/>
    <col min="6403" max="6403" width="18" style="1" customWidth="1"/>
    <col min="6404" max="6404" width="13.625" style="1" customWidth="1"/>
    <col min="6405" max="6405" width="13.5" style="1" customWidth="1"/>
    <col min="6406" max="6407" width="13.625" style="1" customWidth="1"/>
    <col min="6408" max="6409" width="13.5" style="1" customWidth="1"/>
    <col min="6410" max="6410" width="13.625" style="1" customWidth="1"/>
    <col min="6411" max="6411" width="13.5" style="1" customWidth="1"/>
    <col min="6412" max="6412" width="13" style="1" customWidth="1"/>
    <col min="6413" max="6656" width="9" style="1" customWidth="1"/>
    <col min="6657" max="6657" width="9.125" style="1" customWidth="1"/>
    <col min="6658" max="6658" width="2.375" style="1" customWidth="1"/>
    <col min="6659" max="6659" width="18" style="1" customWidth="1"/>
    <col min="6660" max="6660" width="13.625" style="1" customWidth="1"/>
    <col min="6661" max="6661" width="13.5" style="1" customWidth="1"/>
    <col min="6662" max="6663" width="13.625" style="1" customWidth="1"/>
    <col min="6664" max="6665" width="13.5" style="1" customWidth="1"/>
    <col min="6666" max="6666" width="13.625" style="1" customWidth="1"/>
    <col min="6667" max="6667" width="13.5" style="1" customWidth="1"/>
    <col min="6668" max="6668" width="13" style="1" customWidth="1"/>
    <col min="6669" max="6912" width="9" style="1" customWidth="1"/>
    <col min="6913" max="6913" width="9.125" style="1" customWidth="1"/>
    <col min="6914" max="6914" width="2.375" style="1" customWidth="1"/>
    <col min="6915" max="6915" width="18" style="1" customWidth="1"/>
    <col min="6916" max="6916" width="13.625" style="1" customWidth="1"/>
    <col min="6917" max="6917" width="13.5" style="1" customWidth="1"/>
    <col min="6918" max="6919" width="13.625" style="1" customWidth="1"/>
    <col min="6920" max="6921" width="13.5" style="1" customWidth="1"/>
    <col min="6922" max="6922" width="13.625" style="1" customWidth="1"/>
    <col min="6923" max="6923" width="13.5" style="1" customWidth="1"/>
    <col min="6924" max="6924" width="13" style="1" customWidth="1"/>
    <col min="6925" max="7168" width="9" style="1" customWidth="1"/>
    <col min="7169" max="7169" width="9.125" style="1" customWidth="1"/>
    <col min="7170" max="7170" width="2.375" style="1" customWidth="1"/>
    <col min="7171" max="7171" width="18" style="1" customWidth="1"/>
    <col min="7172" max="7172" width="13.625" style="1" customWidth="1"/>
    <col min="7173" max="7173" width="13.5" style="1" customWidth="1"/>
    <col min="7174" max="7175" width="13.625" style="1" customWidth="1"/>
    <col min="7176" max="7177" width="13.5" style="1" customWidth="1"/>
    <col min="7178" max="7178" width="13.625" style="1" customWidth="1"/>
    <col min="7179" max="7179" width="13.5" style="1" customWidth="1"/>
    <col min="7180" max="7180" width="13" style="1" customWidth="1"/>
    <col min="7181" max="7424" width="9" style="1" customWidth="1"/>
    <col min="7425" max="7425" width="9.125" style="1" customWidth="1"/>
    <col min="7426" max="7426" width="2.375" style="1" customWidth="1"/>
    <col min="7427" max="7427" width="18" style="1" customWidth="1"/>
    <col min="7428" max="7428" width="13.625" style="1" customWidth="1"/>
    <col min="7429" max="7429" width="13.5" style="1" customWidth="1"/>
    <col min="7430" max="7431" width="13.625" style="1" customWidth="1"/>
    <col min="7432" max="7433" width="13.5" style="1" customWidth="1"/>
    <col min="7434" max="7434" width="13.625" style="1" customWidth="1"/>
    <col min="7435" max="7435" width="13.5" style="1" customWidth="1"/>
    <col min="7436" max="7436" width="13" style="1" customWidth="1"/>
    <col min="7437" max="7680" width="9" style="1" customWidth="1"/>
    <col min="7681" max="7681" width="9.125" style="1" customWidth="1"/>
    <col min="7682" max="7682" width="2.375" style="1" customWidth="1"/>
    <col min="7683" max="7683" width="18" style="1" customWidth="1"/>
    <col min="7684" max="7684" width="13.625" style="1" customWidth="1"/>
    <col min="7685" max="7685" width="13.5" style="1" customWidth="1"/>
    <col min="7686" max="7687" width="13.625" style="1" customWidth="1"/>
    <col min="7688" max="7689" width="13.5" style="1" customWidth="1"/>
    <col min="7690" max="7690" width="13.625" style="1" customWidth="1"/>
    <col min="7691" max="7691" width="13.5" style="1" customWidth="1"/>
    <col min="7692" max="7692" width="13" style="1" customWidth="1"/>
    <col min="7693" max="7936" width="9" style="1" customWidth="1"/>
    <col min="7937" max="7937" width="9.125" style="1" customWidth="1"/>
    <col min="7938" max="7938" width="2.375" style="1" customWidth="1"/>
    <col min="7939" max="7939" width="18" style="1" customWidth="1"/>
    <col min="7940" max="7940" width="13.625" style="1" customWidth="1"/>
    <col min="7941" max="7941" width="13.5" style="1" customWidth="1"/>
    <col min="7942" max="7943" width="13.625" style="1" customWidth="1"/>
    <col min="7944" max="7945" width="13.5" style="1" customWidth="1"/>
    <col min="7946" max="7946" width="13.625" style="1" customWidth="1"/>
    <col min="7947" max="7947" width="13.5" style="1" customWidth="1"/>
    <col min="7948" max="7948" width="13" style="1" customWidth="1"/>
    <col min="7949" max="8192" width="9" style="1" customWidth="1"/>
    <col min="8193" max="8193" width="9.125" style="1" customWidth="1"/>
    <col min="8194" max="8194" width="2.375" style="1" customWidth="1"/>
    <col min="8195" max="8195" width="18" style="1" customWidth="1"/>
    <col min="8196" max="8196" width="13.625" style="1" customWidth="1"/>
    <col min="8197" max="8197" width="13.5" style="1" customWidth="1"/>
    <col min="8198" max="8199" width="13.625" style="1" customWidth="1"/>
    <col min="8200" max="8201" width="13.5" style="1" customWidth="1"/>
    <col min="8202" max="8202" width="13.625" style="1" customWidth="1"/>
    <col min="8203" max="8203" width="13.5" style="1" customWidth="1"/>
    <col min="8204" max="8204" width="13" style="1" customWidth="1"/>
    <col min="8205" max="8448" width="9" style="1" customWidth="1"/>
    <col min="8449" max="8449" width="9.125" style="1" customWidth="1"/>
    <col min="8450" max="8450" width="2.375" style="1" customWidth="1"/>
    <col min="8451" max="8451" width="18" style="1" customWidth="1"/>
    <col min="8452" max="8452" width="13.625" style="1" customWidth="1"/>
    <col min="8453" max="8453" width="13.5" style="1" customWidth="1"/>
    <col min="8454" max="8455" width="13.625" style="1" customWidth="1"/>
    <col min="8456" max="8457" width="13.5" style="1" customWidth="1"/>
    <col min="8458" max="8458" width="13.625" style="1" customWidth="1"/>
    <col min="8459" max="8459" width="13.5" style="1" customWidth="1"/>
    <col min="8460" max="8460" width="13" style="1" customWidth="1"/>
    <col min="8461" max="8704" width="9" style="1" customWidth="1"/>
    <col min="8705" max="8705" width="9.125" style="1" customWidth="1"/>
    <col min="8706" max="8706" width="2.375" style="1" customWidth="1"/>
    <col min="8707" max="8707" width="18" style="1" customWidth="1"/>
    <col min="8708" max="8708" width="13.625" style="1" customWidth="1"/>
    <col min="8709" max="8709" width="13.5" style="1" customWidth="1"/>
    <col min="8710" max="8711" width="13.625" style="1" customWidth="1"/>
    <col min="8712" max="8713" width="13.5" style="1" customWidth="1"/>
    <col min="8714" max="8714" width="13.625" style="1" customWidth="1"/>
    <col min="8715" max="8715" width="13.5" style="1" customWidth="1"/>
    <col min="8716" max="8716" width="13" style="1" customWidth="1"/>
    <col min="8717" max="8960" width="9" style="1" customWidth="1"/>
    <col min="8961" max="8961" width="9.125" style="1" customWidth="1"/>
    <col min="8962" max="8962" width="2.375" style="1" customWidth="1"/>
    <col min="8963" max="8963" width="18" style="1" customWidth="1"/>
    <col min="8964" max="8964" width="13.625" style="1" customWidth="1"/>
    <col min="8965" max="8965" width="13.5" style="1" customWidth="1"/>
    <col min="8966" max="8967" width="13.625" style="1" customWidth="1"/>
    <col min="8968" max="8969" width="13.5" style="1" customWidth="1"/>
    <col min="8970" max="8970" width="13.625" style="1" customWidth="1"/>
    <col min="8971" max="8971" width="13.5" style="1" customWidth="1"/>
    <col min="8972" max="8972" width="13" style="1" customWidth="1"/>
    <col min="8973" max="9216" width="9" style="1" customWidth="1"/>
    <col min="9217" max="9217" width="9.125" style="1" customWidth="1"/>
    <col min="9218" max="9218" width="2.375" style="1" customWidth="1"/>
    <col min="9219" max="9219" width="18" style="1" customWidth="1"/>
    <col min="9220" max="9220" width="13.625" style="1" customWidth="1"/>
    <col min="9221" max="9221" width="13.5" style="1" customWidth="1"/>
    <col min="9222" max="9223" width="13.625" style="1" customWidth="1"/>
    <col min="9224" max="9225" width="13.5" style="1" customWidth="1"/>
    <col min="9226" max="9226" width="13.625" style="1" customWidth="1"/>
    <col min="9227" max="9227" width="13.5" style="1" customWidth="1"/>
    <col min="9228" max="9228" width="13" style="1" customWidth="1"/>
    <col min="9229" max="9472" width="9" style="1" customWidth="1"/>
    <col min="9473" max="9473" width="9.125" style="1" customWidth="1"/>
    <col min="9474" max="9474" width="2.375" style="1" customWidth="1"/>
    <col min="9475" max="9475" width="18" style="1" customWidth="1"/>
    <col min="9476" max="9476" width="13.625" style="1" customWidth="1"/>
    <col min="9477" max="9477" width="13.5" style="1" customWidth="1"/>
    <col min="9478" max="9479" width="13.625" style="1" customWidth="1"/>
    <col min="9480" max="9481" width="13.5" style="1" customWidth="1"/>
    <col min="9482" max="9482" width="13.625" style="1" customWidth="1"/>
    <col min="9483" max="9483" width="13.5" style="1" customWidth="1"/>
    <col min="9484" max="9484" width="13" style="1" customWidth="1"/>
    <col min="9485" max="9728" width="9" style="1" customWidth="1"/>
    <col min="9729" max="9729" width="9.125" style="1" customWidth="1"/>
    <col min="9730" max="9730" width="2.375" style="1" customWidth="1"/>
    <col min="9731" max="9731" width="18" style="1" customWidth="1"/>
    <col min="9732" max="9732" width="13.625" style="1" customWidth="1"/>
    <col min="9733" max="9733" width="13.5" style="1" customWidth="1"/>
    <col min="9734" max="9735" width="13.625" style="1" customWidth="1"/>
    <col min="9736" max="9737" width="13.5" style="1" customWidth="1"/>
    <col min="9738" max="9738" width="13.625" style="1" customWidth="1"/>
    <col min="9739" max="9739" width="13.5" style="1" customWidth="1"/>
    <col min="9740" max="9740" width="13" style="1" customWidth="1"/>
    <col min="9741" max="9984" width="9" style="1" customWidth="1"/>
    <col min="9985" max="9985" width="9.125" style="1" customWidth="1"/>
    <col min="9986" max="9986" width="2.375" style="1" customWidth="1"/>
    <col min="9987" max="9987" width="18" style="1" customWidth="1"/>
    <col min="9988" max="9988" width="13.625" style="1" customWidth="1"/>
    <col min="9989" max="9989" width="13.5" style="1" customWidth="1"/>
    <col min="9990" max="9991" width="13.625" style="1" customWidth="1"/>
    <col min="9992" max="9993" width="13.5" style="1" customWidth="1"/>
    <col min="9994" max="9994" width="13.625" style="1" customWidth="1"/>
    <col min="9995" max="9995" width="13.5" style="1" customWidth="1"/>
    <col min="9996" max="9996" width="13" style="1" customWidth="1"/>
    <col min="9997" max="10240" width="9" style="1" customWidth="1"/>
    <col min="10241" max="10241" width="9.125" style="1" customWidth="1"/>
    <col min="10242" max="10242" width="2.375" style="1" customWidth="1"/>
    <col min="10243" max="10243" width="18" style="1" customWidth="1"/>
    <col min="10244" max="10244" width="13.625" style="1" customWidth="1"/>
    <col min="10245" max="10245" width="13.5" style="1" customWidth="1"/>
    <col min="10246" max="10247" width="13.625" style="1" customWidth="1"/>
    <col min="10248" max="10249" width="13.5" style="1" customWidth="1"/>
    <col min="10250" max="10250" width="13.625" style="1" customWidth="1"/>
    <col min="10251" max="10251" width="13.5" style="1" customWidth="1"/>
    <col min="10252" max="10252" width="13" style="1" customWidth="1"/>
    <col min="10253" max="10496" width="9" style="1" customWidth="1"/>
    <col min="10497" max="10497" width="9.125" style="1" customWidth="1"/>
    <col min="10498" max="10498" width="2.375" style="1" customWidth="1"/>
    <col min="10499" max="10499" width="18" style="1" customWidth="1"/>
    <col min="10500" max="10500" width="13.625" style="1" customWidth="1"/>
    <col min="10501" max="10501" width="13.5" style="1" customWidth="1"/>
    <col min="10502" max="10503" width="13.625" style="1" customWidth="1"/>
    <col min="10504" max="10505" width="13.5" style="1" customWidth="1"/>
    <col min="10506" max="10506" width="13.625" style="1" customWidth="1"/>
    <col min="10507" max="10507" width="13.5" style="1" customWidth="1"/>
    <col min="10508" max="10508" width="13" style="1" customWidth="1"/>
    <col min="10509" max="10752" width="9" style="1" customWidth="1"/>
    <col min="10753" max="10753" width="9.125" style="1" customWidth="1"/>
    <col min="10754" max="10754" width="2.375" style="1" customWidth="1"/>
    <col min="10755" max="10755" width="18" style="1" customWidth="1"/>
    <col min="10756" max="10756" width="13.625" style="1" customWidth="1"/>
    <col min="10757" max="10757" width="13.5" style="1" customWidth="1"/>
    <col min="10758" max="10759" width="13.625" style="1" customWidth="1"/>
    <col min="10760" max="10761" width="13.5" style="1" customWidth="1"/>
    <col min="10762" max="10762" width="13.625" style="1" customWidth="1"/>
    <col min="10763" max="10763" width="13.5" style="1" customWidth="1"/>
    <col min="10764" max="10764" width="13" style="1" customWidth="1"/>
    <col min="10765" max="11008" width="9" style="1" customWidth="1"/>
    <col min="11009" max="11009" width="9.125" style="1" customWidth="1"/>
    <col min="11010" max="11010" width="2.375" style="1" customWidth="1"/>
    <col min="11011" max="11011" width="18" style="1" customWidth="1"/>
    <col min="11012" max="11012" width="13.625" style="1" customWidth="1"/>
    <col min="11013" max="11013" width="13.5" style="1" customWidth="1"/>
    <col min="11014" max="11015" width="13.625" style="1" customWidth="1"/>
    <col min="11016" max="11017" width="13.5" style="1" customWidth="1"/>
    <col min="11018" max="11018" width="13.625" style="1" customWidth="1"/>
    <col min="11019" max="11019" width="13.5" style="1" customWidth="1"/>
    <col min="11020" max="11020" width="13" style="1" customWidth="1"/>
    <col min="11021" max="11264" width="9" style="1" customWidth="1"/>
    <col min="11265" max="11265" width="9.125" style="1" customWidth="1"/>
    <col min="11266" max="11266" width="2.375" style="1" customWidth="1"/>
    <col min="11267" max="11267" width="18" style="1" customWidth="1"/>
    <col min="11268" max="11268" width="13.625" style="1" customWidth="1"/>
    <col min="11269" max="11269" width="13.5" style="1" customWidth="1"/>
    <col min="11270" max="11271" width="13.625" style="1" customWidth="1"/>
    <col min="11272" max="11273" width="13.5" style="1" customWidth="1"/>
    <col min="11274" max="11274" width="13.625" style="1" customWidth="1"/>
    <col min="11275" max="11275" width="13.5" style="1" customWidth="1"/>
    <col min="11276" max="11276" width="13" style="1" customWidth="1"/>
    <col min="11277" max="11520" width="9" style="1" customWidth="1"/>
    <col min="11521" max="11521" width="9.125" style="1" customWidth="1"/>
    <col min="11522" max="11522" width="2.375" style="1" customWidth="1"/>
    <col min="11523" max="11523" width="18" style="1" customWidth="1"/>
    <col min="11524" max="11524" width="13.625" style="1" customWidth="1"/>
    <col min="11525" max="11525" width="13.5" style="1" customWidth="1"/>
    <col min="11526" max="11527" width="13.625" style="1" customWidth="1"/>
    <col min="11528" max="11529" width="13.5" style="1" customWidth="1"/>
    <col min="11530" max="11530" width="13.625" style="1" customWidth="1"/>
    <col min="11531" max="11531" width="13.5" style="1" customWidth="1"/>
    <col min="11532" max="11532" width="13" style="1" customWidth="1"/>
    <col min="11533" max="11776" width="9" style="1" customWidth="1"/>
    <col min="11777" max="11777" width="9.125" style="1" customWidth="1"/>
    <col min="11778" max="11778" width="2.375" style="1" customWidth="1"/>
    <col min="11779" max="11779" width="18" style="1" customWidth="1"/>
    <col min="11780" max="11780" width="13.625" style="1" customWidth="1"/>
    <col min="11781" max="11781" width="13.5" style="1" customWidth="1"/>
    <col min="11782" max="11783" width="13.625" style="1" customWidth="1"/>
    <col min="11784" max="11785" width="13.5" style="1" customWidth="1"/>
    <col min="11786" max="11786" width="13.625" style="1" customWidth="1"/>
    <col min="11787" max="11787" width="13.5" style="1" customWidth="1"/>
    <col min="11788" max="11788" width="13" style="1" customWidth="1"/>
    <col min="11789" max="12032" width="9" style="1" customWidth="1"/>
    <col min="12033" max="12033" width="9.125" style="1" customWidth="1"/>
    <col min="12034" max="12034" width="2.375" style="1" customWidth="1"/>
    <col min="12035" max="12035" width="18" style="1" customWidth="1"/>
    <col min="12036" max="12036" width="13.625" style="1" customWidth="1"/>
    <col min="12037" max="12037" width="13.5" style="1" customWidth="1"/>
    <col min="12038" max="12039" width="13.625" style="1" customWidth="1"/>
    <col min="12040" max="12041" width="13.5" style="1" customWidth="1"/>
    <col min="12042" max="12042" width="13.625" style="1" customWidth="1"/>
    <col min="12043" max="12043" width="13.5" style="1" customWidth="1"/>
    <col min="12044" max="12044" width="13" style="1" customWidth="1"/>
    <col min="12045" max="12288" width="9" style="1" customWidth="1"/>
    <col min="12289" max="12289" width="9.125" style="1" customWidth="1"/>
    <col min="12290" max="12290" width="2.375" style="1" customWidth="1"/>
    <col min="12291" max="12291" width="18" style="1" customWidth="1"/>
    <col min="12292" max="12292" width="13.625" style="1" customWidth="1"/>
    <col min="12293" max="12293" width="13.5" style="1" customWidth="1"/>
    <col min="12294" max="12295" width="13.625" style="1" customWidth="1"/>
    <col min="12296" max="12297" width="13.5" style="1" customWidth="1"/>
    <col min="12298" max="12298" width="13.625" style="1" customWidth="1"/>
    <col min="12299" max="12299" width="13.5" style="1" customWidth="1"/>
    <col min="12300" max="12300" width="13" style="1" customWidth="1"/>
    <col min="12301" max="12544" width="9" style="1" customWidth="1"/>
    <col min="12545" max="12545" width="9.125" style="1" customWidth="1"/>
    <col min="12546" max="12546" width="2.375" style="1" customWidth="1"/>
    <col min="12547" max="12547" width="18" style="1" customWidth="1"/>
    <col min="12548" max="12548" width="13.625" style="1" customWidth="1"/>
    <col min="12549" max="12549" width="13.5" style="1" customWidth="1"/>
    <col min="12550" max="12551" width="13.625" style="1" customWidth="1"/>
    <col min="12552" max="12553" width="13.5" style="1" customWidth="1"/>
    <col min="12554" max="12554" width="13.625" style="1" customWidth="1"/>
    <col min="12555" max="12555" width="13.5" style="1" customWidth="1"/>
    <col min="12556" max="12556" width="13" style="1" customWidth="1"/>
    <col min="12557" max="12800" width="9" style="1" customWidth="1"/>
    <col min="12801" max="12801" width="9.125" style="1" customWidth="1"/>
    <col min="12802" max="12802" width="2.375" style="1" customWidth="1"/>
    <col min="12803" max="12803" width="18" style="1" customWidth="1"/>
    <col min="12804" max="12804" width="13.625" style="1" customWidth="1"/>
    <col min="12805" max="12805" width="13.5" style="1" customWidth="1"/>
    <col min="12806" max="12807" width="13.625" style="1" customWidth="1"/>
    <col min="12808" max="12809" width="13.5" style="1" customWidth="1"/>
    <col min="12810" max="12810" width="13.625" style="1" customWidth="1"/>
    <col min="12811" max="12811" width="13.5" style="1" customWidth="1"/>
    <col min="12812" max="12812" width="13" style="1" customWidth="1"/>
    <col min="12813" max="13056" width="9" style="1" customWidth="1"/>
    <col min="13057" max="13057" width="9.125" style="1" customWidth="1"/>
    <col min="13058" max="13058" width="2.375" style="1" customWidth="1"/>
    <col min="13059" max="13059" width="18" style="1" customWidth="1"/>
    <col min="13060" max="13060" width="13.625" style="1" customWidth="1"/>
    <col min="13061" max="13061" width="13.5" style="1" customWidth="1"/>
    <col min="13062" max="13063" width="13.625" style="1" customWidth="1"/>
    <col min="13064" max="13065" width="13.5" style="1" customWidth="1"/>
    <col min="13066" max="13066" width="13.625" style="1" customWidth="1"/>
    <col min="13067" max="13067" width="13.5" style="1" customWidth="1"/>
    <col min="13068" max="13068" width="13" style="1" customWidth="1"/>
    <col min="13069" max="13312" width="9" style="1" customWidth="1"/>
    <col min="13313" max="13313" width="9.125" style="1" customWidth="1"/>
    <col min="13314" max="13314" width="2.375" style="1" customWidth="1"/>
    <col min="13315" max="13315" width="18" style="1" customWidth="1"/>
    <col min="13316" max="13316" width="13.625" style="1" customWidth="1"/>
    <col min="13317" max="13317" width="13.5" style="1" customWidth="1"/>
    <col min="13318" max="13319" width="13.625" style="1" customWidth="1"/>
    <col min="13320" max="13321" width="13.5" style="1" customWidth="1"/>
    <col min="13322" max="13322" width="13.625" style="1" customWidth="1"/>
    <col min="13323" max="13323" width="13.5" style="1" customWidth="1"/>
    <col min="13324" max="13324" width="13" style="1" customWidth="1"/>
    <col min="13325" max="13568" width="9" style="1" customWidth="1"/>
    <col min="13569" max="13569" width="9.125" style="1" customWidth="1"/>
    <col min="13570" max="13570" width="2.375" style="1" customWidth="1"/>
    <col min="13571" max="13571" width="18" style="1" customWidth="1"/>
    <col min="13572" max="13572" width="13.625" style="1" customWidth="1"/>
    <col min="13573" max="13573" width="13.5" style="1" customWidth="1"/>
    <col min="13574" max="13575" width="13.625" style="1" customWidth="1"/>
    <col min="13576" max="13577" width="13.5" style="1" customWidth="1"/>
    <col min="13578" max="13578" width="13.625" style="1" customWidth="1"/>
    <col min="13579" max="13579" width="13.5" style="1" customWidth="1"/>
    <col min="13580" max="13580" width="13" style="1" customWidth="1"/>
    <col min="13581" max="13824" width="9" style="1" customWidth="1"/>
    <col min="13825" max="13825" width="9.125" style="1" customWidth="1"/>
    <col min="13826" max="13826" width="2.375" style="1" customWidth="1"/>
    <col min="13827" max="13827" width="18" style="1" customWidth="1"/>
    <col min="13828" max="13828" width="13.625" style="1" customWidth="1"/>
    <col min="13829" max="13829" width="13.5" style="1" customWidth="1"/>
    <col min="13830" max="13831" width="13.625" style="1" customWidth="1"/>
    <col min="13832" max="13833" width="13.5" style="1" customWidth="1"/>
    <col min="13834" max="13834" width="13.625" style="1" customWidth="1"/>
    <col min="13835" max="13835" width="13.5" style="1" customWidth="1"/>
    <col min="13836" max="13836" width="13" style="1" customWidth="1"/>
    <col min="13837" max="14080" width="9" style="1" customWidth="1"/>
    <col min="14081" max="14081" width="9.125" style="1" customWidth="1"/>
    <col min="14082" max="14082" width="2.375" style="1" customWidth="1"/>
    <col min="14083" max="14083" width="18" style="1" customWidth="1"/>
    <col min="14084" max="14084" width="13.625" style="1" customWidth="1"/>
    <col min="14085" max="14085" width="13.5" style="1" customWidth="1"/>
    <col min="14086" max="14087" width="13.625" style="1" customWidth="1"/>
    <col min="14088" max="14089" width="13.5" style="1" customWidth="1"/>
    <col min="14090" max="14090" width="13.625" style="1" customWidth="1"/>
    <col min="14091" max="14091" width="13.5" style="1" customWidth="1"/>
    <col min="14092" max="14092" width="13" style="1" customWidth="1"/>
    <col min="14093" max="14336" width="9" style="1" customWidth="1"/>
    <col min="14337" max="14337" width="9.125" style="1" customWidth="1"/>
    <col min="14338" max="14338" width="2.375" style="1" customWidth="1"/>
    <col min="14339" max="14339" width="18" style="1" customWidth="1"/>
    <col min="14340" max="14340" width="13.625" style="1" customWidth="1"/>
    <col min="14341" max="14341" width="13.5" style="1" customWidth="1"/>
    <col min="14342" max="14343" width="13.625" style="1" customWidth="1"/>
    <col min="14344" max="14345" width="13.5" style="1" customWidth="1"/>
    <col min="14346" max="14346" width="13.625" style="1" customWidth="1"/>
    <col min="14347" max="14347" width="13.5" style="1" customWidth="1"/>
    <col min="14348" max="14348" width="13" style="1" customWidth="1"/>
    <col min="14349" max="14592" width="9" style="1" customWidth="1"/>
    <col min="14593" max="14593" width="9.125" style="1" customWidth="1"/>
    <col min="14594" max="14594" width="2.375" style="1" customWidth="1"/>
    <col min="14595" max="14595" width="18" style="1" customWidth="1"/>
    <col min="14596" max="14596" width="13.625" style="1" customWidth="1"/>
    <col min="14597" max="14597" width="13.5" style="1" customWidth="1"/>
    <col min="14598" max="14599" width="13.625" style="1" customWidth="1"/>
    <col min="14600" max="14601" width="13.5" style="1" customWidth="1"/>
    <col min="14602" max="14602" width="13.625" style="1" customWidth="1"/>
    <col min="14603" max="14603" width="13.5" style="1" customWidth="1"/>
    <col min="14604" max="14604" width="13" style="1" customWidth="1"/>
    <col min="14605" max="14848" width="9" style="1" customWidth="1"/>
    <col min="14849" max="14849" width="9.125" style="1" customWidth="1"/>
    <col min="14850" max="14850" width="2.375" style="1" customWidth="1"/>
    <col min="14851" max="14851" width="18" style="1" customWidth="1"/>
    <col min="14852" max="14852" width="13.625" style="1" customWidth="1"/>
    <col min="14853" max="14853" width="13.5" style="1" customWidth="1"/>
    <col min="14854" max="14855" width="13.625" style="1" customWidth="1"/>
    <col min="14856" max="14857" width="13.5" style="1" customWidth="1"/>
    <col min="14858" max="14858" width="13.625" style="1" customWidth="1"/>
    <col min="14859" max="14859" width="13.5" style="1" customWidth="1"/>
    <col min="14860" max="14860" width="13" style="1" customWidth="1"/>
    <col min="14861" max="15104" width="9" style="1" customWidth="1"/>
    <col min="15105" max="15105" width="9.125" style="1" customWidth="1"/>
    <col min="15106" max="15106" width="2.375" style="1" customWidth="1"/>
    <col min="15107" max="15107" width="18" style="1" customWidth="1"/>
    <col min="15108" max="15108" width="13.625" style="1" customWidth="1"/>
    <col min="15109" max="15109" width="13.5" style="1" customWidth="1"/>
    <col min="15110" max="15111" width="13.625" style="1" customWidth="1"/>
    <col min="15112" max="15113" width="13.5" style="1" customWidth="1"/>
    <col min="15114" max="15114" width="13.625" style="1" customWidth="1"/>
    <col min="15115" max="15115" width="13.5" style="1" customWidth="1"/>
    <col min="15116" max="15116" width="13" style="1" customWidth="1"/>
    <col min="15117" max="15360" width="9" style="1" customWidth="1"/>
    <col min="15361" max="15361" width="9.125" style="1" customWidth="1"/>
    <col min="15362" max="15362" width="2.375" style="1" customWidth="1"/>
    <col min="15363" max="15363" width="18" style="1" customWidth="1"/>
    <col min="15364" max="15364" width="13.625" style="1" customWidth="1"/>
    <col min="15365" max="15365" width="13.5" style="1" customWidth="1"/>
    <col min="15366" max="15367" width="13.625" style="1" customWidth="1"/>
    <col min="15368" max="15369" width="13.5" style="1" customWidth="1"/>
    <col min="15370" max="15370" width="13.625" style="1" customWidth="1"/>
    <col min="15371" max="15371" width="13.5" style="1" customWidth="1"/>
    <col min="15372" max="15372" width="13" style="1" customWidth="1"/>
    <col min="15373" max="15616" width="9" style="1" customWidth="1"/>
    <col min="15617" max="15617" width="9.125" style="1" customWidth="1"/>
    <col min="15618" max="15618" width="2.375" style="1" customWidth="1"/>
    <col min="15619" max="15619" width="18" style="1" customWidth="1"/>
    <col min="15620" max="15620" width="13.625" style="1" customWidth="1"/>
    <col min="15621" max="15621" width="13.5" style="1" customWidth="1"/>
    <col min="15622" max="15623" width="13.625" style="1" customWidth="1"/>
    <col min="15624" max="15625" width="13.5" style="1" customWidth="1"/>
    <col min="15626" max="15626" width="13.625" style="1" customWidth="1"/>
    <col min="15627" max="15627" width="13.5" style="1" customWidth="1"/>
    <col min="15628" max="15628" width="13" style="1" customWidth="1"/>
    <col min="15629" max="15872" width="9" style="1" customWidth="1"/>
    <col min="15873" max="15873" width="9.125" style="1" customWidth="1"/>
    <col min="15874" max="15874" width="2.375" style="1" customWidth="1"/>
    <col min="15875" max="15875" width="18" style="1" customWidth="1"/>
    <col min="15876" max="15876" width="13.625" style="1" customWidth="1"/>
    <col min="15877" max="15877" width="13.5" style="1" customWidth="1"/>
    <col min="15878" max="15879" width="13.625" style="1" customWidth="1"/>
    <col min="15880" max="15881" width="13.5" style="1" customWidth="1"/>
    <col min="15882" max="15882" width="13.625" style="1" customWidth="1"/>
    <col min="15883" max="15883" width="13.5" style="1" customWidth="1"/>
    <col min="15884" max="15884" width="13" style="1" customWidth="1"/>
    <col min="15885" max="16128" width="9" style="1" customWidth="1"/>
    <col min="16129" max="16129" width="9.125" style="1" customWidth="1"/>
    <col min="16130" max="16130" width="2.375" style="1" customWidth="1"/>
    <col min="16131" max="16131" width="18" style="1" customWidth="1"/>
    <col min="16132" max="16132" width="13.625" style="1" customWidth="1"/>
    <col min="16133" max="16133" width="13.5" style="1" customWidth="1"/>
    <col min="16134" max="16135" width="13.625" style="1" customWidth="1"/>
    <col min="16136" max="16137" width="13.5" style="1" customWidth="1"/>
    <col min="16138" max="16138" width="13.625" style="1" customWidth="1"/>
    <col min="16139" max="16139" width="13.5" style="1" customWidth="1"/>
    <col min="16140" max="16140" width="13" style="1" customWidth="1"/>
    <col min="16141" max="16384" width="9" style="1" customWidth="1"/>
  </cols>
  <sheetData>
    <row r="1" spans="1:14" ht="13.5" customHeight="1">
      <c r="A1" s="1513" t="s">
        <v>41</v>
      </c>
      <c r="B1" s="1513"/>
      <c r="C1" s="1513"/>
      <c r="D1" s="1513"/>
      <c r="E1" s="1513"/>
      <c r="F1" s="1513"/>
      <c r="G1" s="1513"/>
      <c r="H1" s="1513"/>
      <c r="I1" s="1513"/>
      <c r="J1" s="1513"/>
      <c r="K1" s="1513"/>
      <c r="L1" s="1513"/>
    </row>
    <row r="2" spans="1:14" ht="18.75">
      <c r="A2" s="1514" t="s">
        <v>291</v>
      </c>
      <c r="B2" s="1514"/>
      <c r="C2" s="1514"/>
      <c r="D2" s="1514"/>
      <c r="E2" s="1514"/>
      <c r="F2" s="1514"/>
      <c r="G2" s="1514"/>
      <c r="H2" s="1514"/>
      <c r="I2" s="1514"/>
      <c r="J2" s="1514"/>
      <c r="K2" s="1514"/>
      <c r="L2" s="1514"/>
    </row>
    <row r="3" spans="1:14" ht="30" customHeight="1">
      <c r="A3" s="1515" t="s">
        <v>294</v>
      </c>
      <c r="B3" s="1532"/>
      <c r="C3" s="1532"/>
      <c r="D3" s="1554" t="s">
        <v>83</v>
      </c>
      <c r="E3" s="1573"/>
      <c r="F3" s="1573"/>
      <c r="G3" s="1573"/>
      <c r="H3" s="1573"/>
      <c r="I3" s="1573"/>
      <c r="J3" s="1573"/>
      <c r="K3" s="1573"/>
      <c r="L3" s="1629"/>
      <c r="N3" s="1650"/>
    </row>
    <row r="4" spans="1:14" ht="30" customHeight="1">
      <c r="A4" s="1516" t="s">
        <v>2</v>
      </c>
      <c r="B4" s="1533"/>
      <c r="C4" s="1543"/>
      <c r="D4" s="1555" t="s">
        <v>6</v>
      </c>
      <c r="E4" s="1574"/>
      <c r="F4" s="1574"/>
      <c r="G4" s="1574"/>
      <c r="H4" s="1574"/>
      <c r="I4" s="1574"/>
      <c r="J4" s="1574"/>
      <c r="K4" s="1574"/>
      <c r="L4" s="1630"/>
    </row>
    <row r="5" spans="1:14" ht="30" customHeight="1">
      <c r="A5" s="1517" t="s">
        <v>280</v>
      </c>
      <c r="B5" s="1534"/>
      <c r="C5" s="1544"/>
      <c r="D5" s="1555" t="s">
        <v>332</v>
      </c>
      <c r="E5" s="1574"/>
      <c r="F5" s="1574"/>
      <c r="G5" s="1574"/>
      <c r="H5" s="1574"/>
      <c r="I5" s="1574"/>
      <c r="J5" s="1574"/>
      <c r="K5" s="1574"/>
      <c r="L5" s="1630"/>
    </row>
    <row r="6" spans="1:14" ht="30" customHeight="1">
      <c r="A6" s="1518" t="s">
        <v>187</v>
      </c>
      <c r="B6" s="1535"/>
      <c r="C6" s="1545" t="s">
        <v>297</v>
      </c>
      <c r="D6" s="1556" t="s">
        <v>169</v>
      </c>
      <c r="E6" s="1575"/>
      <c r="F6" s="1575"/>
      <c r="G6" s="1596"/>
      <c r="H6" s="1604" t="s">
        <v>299</v>
      </c>
      <c r="I6" s="1611" t="s">
        <v>333</v>
      </c>
      <c r="J6" s="1616"/>
      <c r="K6" s="1616"/>
      <c r="L6" s="1631"/>
    </row>
    <row r="7" spans="1:14" ht="30" customHeight="1">
      <c r="A7" s="1519"/>
      <c r="B7" s="1536"/>
      <c r="C7" s="1546" t="s">
        <v>301</v>
      </c>
      <c r="D7" s="1557" t="s">
        <v>169</v>
      </c>
      <c r="E7" s="1576"/>
      <c r="F7" s="1576"/>
      <c r="G7" s="1597"/>
      <c r="H7" s="1605"/>
      <c r="I7" s="1611"/>
      <c r="J7" s="1616"/>
      <c r="K7" s="1616"/>
      <c r="L7" s="1631"/>
    </row>
    <row r="8" spans="1:14" ht="30" customHeight="1">
      <c r="A8" s="1520" t="s">
        <v>148</v>
      </c>
      <c r="B8" s="1537">
        <v>1</v>
      </c>
      <c r="C8" s="1547" t="s">
        <v>60</v>
      </c>
      <c r="D8" s="1558" t="s">
        <v>335</v>
      </c>
      <c r="E8" s="1577"/>
      <c r="F8" s="1577"/>
      <c r="G8" s="1577"/>
      <c r="H8" s="1577"/>
      <c r="I8" s="1577"/>
      <c r="J8" s="1577"/>
      <c r="K8" s="1577"/>
      <c r="L8" s="1632"/>
    </row>
    <row r="9" spans="1:14" ht="30" customHeight="1">
      <c r="A9" s="1521"/>
      <c r="B9" s="1538">
        <v>2</v>
      </c>
      <c r="C9" s="1548" t="s">
        <v>303</v>
      </c>
      <c r="D9" s="1559" t="s">
        <v>42</v>
      </c>
      <c r="E9" s="1578"/>
      <c r="F9" s="1571" t="s">
        <v>128</v>
      </c>
      <c r="G9" s="1588" t="s">
        <v>305</v>
      </c>
      <c r="H9" s="1606"/>
      <c r="I9" s="1606"/>
      <c r="J9" s="1606"/>
      <c r="K9" s="1594"/>
      <c r="L9" s="1633" t="s">
        <v>308</v>
      </c>
    </row>
    <row r="10" spans="1:14" ht="30" customHeight="1">
      <c r="A10" s="1521"/>
      <c r="B10" s="1538"/>
      <c r="C10" s="1548"/>
      <c r="D10" s="1560"/>
      <c r="E10" s="1579"/>
      <c r="F10" s="1541"/>
      <c r="G10" s="1598" t="s">
        <v>311</v>
      </c>
      <c r="H10" s="1607" t="s">
        <v>266</v>
      </c>
      <c r="I10" s="1612" t="s">
        <v>23</v>
      </c>
      <c r="J10" s="1617" t="s">
        <v>73</v>
      </c>
      <c r="K10" s="1622" t="s">
        <v>277</v>
      </c>
      <c r="L10" s="1634"/>
    </row>
    <row r="11" spans="1:14" ht="27.95" customHeight="1">
      <c r="A11" s="1521"/>
      <c r="B11" s="1538"/>
      <c r="C11" s="1548"/>
      <c r="D11" s="1561" t="s">
        <v>120</v>
      </c>
      <c r="E11" s="1580"/>
      <c r="F11" s="1590">
        <v>5</v>
      </c>
      <c r="G11" s="1599">
        <v>5</v>
      </c>
      <c r="H11" s="1608"/>
      <c r="I11" s="1613"/>
      <c r="J11" s="1618"/>
      <c r="K11" s="1623"/>
      <c r="L11" s="1635" t="s">
        <v>337</v>
      </c>
    </row>
    <row r="12" spans="1:14" ht="27.95" customHeight="1">
      <c r="A12" s="1521"/>
      <c r="B12" s="1538"/>
      <c r="C12" s="1548"/>
      <c r="D12" s="1561" t="s">
        <v>342</v>
      </c>
      <c r="E12" s="1580"/>
      <c r="F12" s="1590">
        <v>6</v>
      </c>
      <c r="G12" s="1599"/>
      <c r="H12" s="1608">
        <v>6</v>
      </c>
      <c r="I12" s="1613"/>
      <c r="J12" s="1618"/>
      <c r="K12" s="1623"/>
      <c r="L12" s="1635" t="s">
        <v>234</v>
      </c>
    </row>
    <row r="13" spans="1:14" ht="27.95" customHeight="1">
      <c r="A13" s="1521"/>
      <c r="B13" s="1538"/>
      <c r="C13" s="1548"/>
      <c r="D13" s="1561" t="s">
        <v>344</v>
      </c>
      <c r="E13" s="1580"/>
      <c r="F13" s="1590">
        <v>4</v>
      </c>
      <c r="G13" s="1599"/>
      <c r="H13" s="1608"/>
      <c r="I13" s="1613">
        <v>4</v>
      </c>
      <c r="J13" s="1618"/>
      <c r="K13" s="1623"/>
      <c r="L13" s="1635" t="s">
        <v>234</v>
      </c>
    </row>
    <row r="14" spans="1:14" ht="27.95" customHeight="1">
      <c r="A14" s="1521"/>
      <c r="B14" s="1538"/>
      <c r="C14" s="1548"/>
      <c r="D14" s="1561" t="s">
        <v>76</v>
      </c>
      <c r="E14" s="1581"/>
      <c r="F14" s="1591">
        <v>5</v>
      </c>
      <c r="G14" s="1600"/>
      <c r="H14" s="1609"/>
      <c r="I14" s="1614"/>
      <c r="J14" s="1619">
        <v>5</v>
      </c>
      <c r="K14" s="1623"/>
      <c r="L14" s="1635" t="s">
        <v>234</v>
      </c>
    </row>
    <row r="15" spans="1:14" ht="27.95" customHeight="1">
      <c r="A15" s="1521"/>
      <c r="B15" s="1538"/>
      <c r="C15" s="1548"/>
      <c r="D15" s="1561" t="s">
        <v>96</v>
      </c>
      <c r="E15" s="1581"/>
      <c r="F15" s="1591">
        <v>4</v>
      </c>
      <c r="G15" s="1600"/>
      <c r="H15" s="1609"/>
      <c r="I15" s="1614"/>
      <c r="J15" s="1619">
        <v>1</v>
      </c>
      <c r="K15" s="1624">
        <v>3</v>
      </c>
      <c r="L15" s="1635" t="s">
        <v>234</v>
      </c>
    </row>
    <row r="16" spans="1:14" ht="30" customHeight="1">
      <c r="A16" s="1521"/>
      <c r="B16" s="1538"/>
      <c r="C16" s="1548"/>
      <c r="D16" s="1562" t="s">
        <v>312</v>
      </c>
      <c r="E16" s="1582"/>
      <c r="F16" s="1592">
        <v>15</v>
      </c>
      <c r="G16" s="1601">
        <v>5</v>
      </c>
      <c r="H16" s="1610">
        <v>5</v>
      </c>
      <c r="I16" s="1615">
        <v>5</v>
      </c>
      <c r="J16" s="1620">
        <v>5</v>
      </c>
      <c r="K16" s="1625">
        <v>4</v>
      </c>
      <c r="L16" s="1636"/>
    </row>
    <row r="17" spans="1:12" ht="30" customHeight="1">
      <c r="A17" s="1521"/>
      <c r="B17" s="1539">
        <v>3</v>
      </c>
      <c r="C17" s="1549" t="s">
        <v>106</v>
      </c>
      <c r="D17" s="1563" t="s">
        <v>317</v>
      </c>
      <c r="E17" s="1583" t="s">
        <v>120</v>
      </c>
      <c r="F17" s="1593"/>
      <c r="G17" s="1593"/>
      <c r="H17" s="1593"/>
      <c r="I17" s="1593"/>
      <c r="J17" s="1593"/>
      <c r="K17" s="1593"/>
      <c r="L17" s="1637"/>
    </row>
    <row r="18" spans="1:12" ht="30" customHeight="1">
      <c r="A18" s="1521"/>
      <c r="B18" s="1540"/>
      <c r="C18" s="1550"/>
      <c r="D18" s="1563" t="s">
        <v>25</v>
      </c>
      <c r="E18" s="1568" t="s">
        <v>342</v>
      </c>
      <c r="F18" s="1580"/>
      <c r="G18" s="1580"/>
      <c r="H18" s="1580"/>
      <c r="I18" s="1580"/>
      <c r="J18" s="1580"/>
      <c r="K18" s="1580"/>
      <c r="L18" s="1638"/>
    </row>
    <row r="19" spans="1:12" ht="30" customHeight="1">
      <c r="A19" s="1521"/>
      <c r="B19" s="1540"/>
      <c r="C19" s="1550"/>
      <c r="D19" s="1563" t="s">
        <v>89</v>
      </c>
      <c r="E19" s="1568" t="s">
        <v>344</v>
      </c>
      <c r="F19" s="1580"/>
      <c r="G19" s="1580"/>
      <c r="H19" s="1580"/>
      <c r="I19" s="1580"/>
      <c r="J19" s="1580"/>
      <c r="K19" s="1580"/>
      <c r="L19" s="1638"/>
    </row>
    <row r="20" spans="1:12" ht="30" customHeight="1">
      <c r="A20" s="1521"/>
      <c r="B20" s="1540"/>
      <c r="C20" s="1550"/>
      <c r="D20" s="1563" t="s">
        <v>79</v>
      </c>
      <c r="E20" s="1568" t="s">
        <v>76</v>
      </c>
      <c r="F20" s="1580"/>
      <c r="G20" s="1580"/>
      <c r="H20" s="1580"/>
      <c r="I20" s="1580"/>
      <c r="J20" s="1580"/>
      <c r="K20" s="1580"/>
      <c r="L20" s="1638"/>
    </row>
    <row r="21" spans="1:12" ht="30" customHeight="1">
      <c r="A21" s="1521"/>
      <c r="B21" s="1541"/>
      <c r="C21" s="1551"/>
      <c r="D21" s="1563" t="s">
        <v>265</v>
      </c>
      <c r="E21" s="1568" t="s">
        <v>96</v>
      </c>
      <c r="F21" s="1580"/>
      <c r="G21" s="1580"/>
      <c r="H21" s="1580"/>
      <c r="I21" s="1580"/>
      <c r="J21" s="1580"/>
      <c r="K21" s="1580"/>
      <c r="L21" s="1638"/>
    </row>
    <row r="22" spans="1:12" ht="30" customHeight="1">
      <c r="A22" s="1521"/>
      <c r="B22" s="1539">
        <v>4</v>
      </c>
      <c r="C22" s="1549" t="s">
        <v>99</v>
      </c>
      <c r="D22" s="1563" t="s">
        <v>317</v>
      </c>
      <c r="E22" s="1568" t="s">
        <v>347</v>
      </c>
      <c r="F22" s="1580"/>
      <c r="G22" s="1580"/>
      <c r="H22" s="1580"/>
      <c r="I22" s="1580"/>
      <c r="J22" s="1580"/>
      <c r="K22" s="1580"/>
      <c r="L22" s="1638"/>
    </row>
    <row r="23" spans="1:12" ht="30" customHeight="1">
      <c r="A23" s="1521"/>
      <c r="B23" s="1540"/>
      <c r="C23" s="1550"/>
      <c r="D23" s="1563" t="s">
        <v>25</v>
      </c>
      <c r="E23" s="1568" t="s">
        <v>347</v>
      </c>
      <c r="F23" s="1580"/>
      <c r="G23" s="1580"/>
      <c r="H23" s="1580"/>
      <c r="I23" s="1580"/>
      <c r="J23" s="1580"/>
      <c r="K23" s="1580"/>
      <c r="L23" s="1638"/>
    </row>
    <row r="24" spans="1:12" ht="30" customHeight="1">
      <c r="A24" s="1521"/>
      <c r="B24" s="1540"/>
      <c r="C24" s="1550"/>
      <c r="D24" s="1563" t="s">
        <v>89</v>
      </c>
      <c r="E24" s="1568" t="s">
        <v>347</v>
      </c>
      <c r="F24" s="1580"/>
      <c r="G24" s="1580"/>
      <c r="H24" s="1580"/>
      <c r="I24" s="1580"/>
      <c r="J24" s="1580"/>
      <c r="K24" s="1580"/>
      <c r="L24" s="1638"/>
    </row>
    <row r="25" spans="1:12" ht="30" customHeight="1">
      <c r="A25" s="1521"/>
      <c r="B25" s="1540"/>
      <c r="C25" s="1550"/>
      <c r="D25" s="1563" t="s">
        <v>79</v>
      </c>
      <c r="E25" s="1568" t="s">
        <v>348</v>
      </c>
      <c r="F25" s="1580"/>
      <c r="G25" s="1580"/>
      <c r="H25" s="1580"/>
      <c r="I25" s="1580"/>
      <c r="J25" s="1580"/>
      <c r="K25" s="1580"/>
      <c r="L25" s="1638"/>
    </row>
    <row r="26" spans="1:12" ht="30" customHeight="1">
      <c r="A26" s="1521"/>
      <c r="B26" s="1541"/>
      <c r="C26" s="1551"/>
      <c r="D26" s="1563" t="s">
        <v>265</v>
      </c>
      <c r="E26" s="1568" t="s">
        <v>347</v>
      </c>
      <c r="F26" s="1580"/>
      <c r="G26" s="1580"/>
      <c r="H26" s="1580"/>
      <c r="I26" s="1580"/>
      <c r="J26" s="1580"/>
      <c r="K26" s="1580"/>
      <c r="L26" s="1638"/>
    </row>
    <row r="27" spans="1:12" ht="30" customHeight="1">
      <c r="A27" s="1521"/>
      <c r="B27" s="1539">
        <v>5</v>
      </c>
      <c r="C27" s="1549" t="s">
        <v>261</v>
      </c>
      <c r="D27" s="1563" t="s">
        <v>317</v>
      </c>
      <c r="E27" s="1568" t="s">
        <v>347</v>
      </c>
      <c r="F27" s="1580"/>
      <c r="G27" s="1580"/>
      <c r="H27" s="1580"/>
      <c r="I27" s="1580"/>
      <c r="J27" s="1580"/>
      <c r="K27" s="1580"/>
      <c r="L27" s="1638"/>
    </row>
    <row r="28" spans="1:12" ht="30" customHeight="1">
      <c r="A28" s="1521"/>
      <c r="B28" s="1540"/>
      <c r="C28" s="1550"/>
      <c r="D28" s="1563" t="s">
        <v>25</v>
      </c>
      <c r="E28" s="1568" t="s">
        <v>347</v>
      </c>
      <c r="F28" s="1580"/>
      <c r="G28" s="1580"/>
      <c r="H28" s="1580"/>
      <c r="I28" s="1580"/>
      <c r="J28" s="1580"/>
      <c r="K28" s="1580"/>
      <c r="L28" s="1638"/>
    </row>
    <row r="29" spans="1:12" ht="30" customHeight="1">
      <c r="A29" s="1521"/>
      <c r="B29" s="1540"/>
      <c r="C29" s="1550"/>
      <c r="D29" s="1563" t="s">
        <v>89</v>
      </c>
      <c r="E29" s="1568" t="s">
        <v>347</v>
      </c>
      <c r="F29" s="1580"/>
      <c r="G29" s="1580"/>
      <c r="H29" s="1580"/>
      <c r="I29" s="1580"/>
      <c r="J29" s="1580"/>
      <c r="K29" s="1580"/>
      <c r="L29" s="1638"/>
    </row>
    <row r="30" spans="1:12" ht="30" customHeight="1">
      <c r="A30" s="1521"/>
      <c r="B30" s="1540"/>
      <c r="C30" s="1550"/>
      <c r="D30" s="1563" t="s">
        <v>79</v>
      </c>
      <c r="E30" s="1568" t="s">
        <v>84</v>
      </c>
      <c r="F30" s="1580"/>
      <c r="G30" s="1580"/>
      <c r="H30" s="1580"/>
      <c r="I30" s="1580"/>
      <c r="J30" s="1580"/>
      <c r="K30" s="1580"/>
      <c r="L30" s="1638"/>
    </row>
    <row r="31" spans="1:12" ht="30" customHeight="1">
      <c r="A31" s="1521"/>
      <c r="B31" s="1541"/>
      <c r="C31" s="1551"/>
      <c r="D31" s="1563" t="s">
        <v>265</v>
      </c>
      <c r="E31" s="1568" t="s">
        <v>347</v>
      </c>
      <c r="F31" s="1580"/>
      <c r="G31" s="1580"/>
      <c r="H31" s="1580"/>
      <c r="I31" s="1580"/>
      <c r="J31" s="1580"/>
      <c r="K31" s="1580"/>
      <c r="L31" s="1638"/>
    </row>
    <row r="32" spans="1:12" ht="19.5" customHeight="1">
      <c r="A32" s="1521"/>
      <c r="B32" s="1538">
        <v>6</v>
      </c>
      <c r="C32" s="1552" t="s">
        <v>32</v>
      </c>
      <c r="D32" s="1564" t="s">
        <v>352</v>
      </c>
      <c r="E32" s="1584"/>
      <c r="F32" s="1584"/>
      <c r="G32" s="1584"/>
      <c r="H32" s="1584"/>
      <c r="I32" s="1584"/>
      <c r="J32" s="1584"/>
      <c r="K32" s="1584"/>
      <c r="L32" s="1639"/>
    </row>
    <row r="33" spans="1:12" ht="19.5" customHeight="1">
      <c r="A33" s="1521"/>
      <c r="B33" s="1538"/>
      <c r="C33" s="1552"/>
      <c r="D33" s="1565"/>
      <c r="E33" s="1585"/>
      <c r="F33" s="1585"/>
      <c r="G33" s="1585"/>
      <c r="H33" s="1585"/>
      <c r="I33" s="1585"/>
      <c r="J33" s="1585"/>
      <c r="K33" s="1585"/>
      <c r="L33" s="1640"/>
    </row>
    <row r="34" spans="1:12" ht="19.5" customHeight="1">
      <c r="A34" s="1521"/>
      <c r="B34" s="1410">
        <v>7</v>
      </c>
      <c r="C34" s="1407" t="s">
        <v>318</v>
      </c>
      <c r="D34" s="1566"/>
      <c r="E34" s="1586"/>
      <c r="F34" s="1586"/>
      <c r="G34" s="1586"/>
      <c r="H34" s="1586"/>
      <c r="I34" s="1586"/>
      <c r="J34" s="1586"/>
      <c r="K34" s="1586"/>
      <c r="L34" s="1641"/>
    </row>
    <row r="35" spans="1:12" ht="19.5" customHeight="1">
      <c r="A35" s="1522"/>
      <c r="B35" s="1410"/>
      <c r="C35" s="1408"/>
      <c r="D35" s="1566"/>
      <c r="E35" s="1586"/>
      <c r="F35" s="1586"/>
      <c r="G35" s="1586"/>
      <c r="H35" s="1586"/>
      <c r="I35" s="1586"/>
      <c r="J35" s="1586"/>
      <c r="K35" s="1586"/>
      <c r="L35" s="1641"/>
    </row>
    <row r="36" spans="1:12" ht="36" customHeight="1">
      <c r="A36" s="1523" t="s">
        <v>58</v>
      </c>
      <c r="B36" s="1411">
        <v>1</v>
      </c>
      <c r="C36" s="1411" t="s">
        <v>319</v>
      </c>
      <c r="D36" s="1567" t="s">
        <v>354</v>
      </c>
      <c r="E36" s="1567"/>
      <c r="F36" s="1567" t="s">
        <v>14</v>
      </c>
      <c r="G36" s="1567"/>
      <c r="H36" s="1567" t="s">
        <v>355</v>
      </c>
      <c r="I36" s="1567"/>
      <c r="J36" s="1602"/>
      <c r="K36" s="1602"/>
      <c r="L36" s="1642"/>
    </row>
    <row r="37" spans="1:12" ht="36" customHeight="1">
      <c r="A37" s="1524"/>
      <c r="B37" s="1542">
        <v>2</v>
      </c>
      <c r="C37" s="1542" t="s">
        <v>123</v>
      </c>
      <c r="D37" s="1568" t="s">
        <v>356</v>
      </c>
      <c r="E37" s="1581"/>
      <c r="F37" s="1568" t="s">
        <v>8</v>
      </c>
      <c r="G37" s="1581"/>
      <c r="H37" s="1569"/>
      <c r="I37" s="1538"/>
      <c r="J37" s="1569"/>
      <c r="K37" s="1538"/>
      <c r="L37" s="1643"/>
    </row>
    <row r="38" spans="1:12" ht="36" customHeight="1">
      <c r="A38" s="1524"/>
      <c r="B38" s="1542">
        <v>3</v>
      </c>
      <c r="C38" s="1553" t="s">
        <v>279</v>
      </c>
      <c r="D38" s="1569"/>
      <c r="E38" s="1538"/>
      <c r="F38" s="1569"/>
      <c r="G38" s="1538"/>
      <c r="H38" s="1568" t="s">
        <v>363</v>
      </c>
      <c r="I38" s="1581"/>
      <c r="J38" s="1569"/>
      <c r="K38" s="1538"/>
      <c r="L38" s="1644"/>
    </row>
    <row r="39" spans="1:12" ht="36" customHeight="1">
      <c r="A39" s="1525"/>
      <c r="B39" s="1413">
        <v>4</v>
      </c>
      <c r="C39" s="1413" t="s">
        <v>318</v>
      </c>
      <c r="D39" s="1570"/>
      <c r="E39" s="1587"/>
      <c r="F39" s="1587"/>
      <c r="G39" s="1587"/>
      <c r="H39" s="1587"/>
      <c r="I39" s="1587"/>
      <c r="J39" s="1587"/>
      <c r="K39" s="1587"/>
      <c r="L39" s="1645"/>
    </row>
    <row r="40" spans="1:12" ht="36" customHeight="1">
      <c r="A40" s="1526" t="s">
        <v>16</v>
      </c>
      <c r="B40" s="1414">
        <v>1</v>
      </c>
      <c r="C40" s="1427" t="s">
        <v>289</v>
      </c>
      <c r="D40" s="1571"/>
      <c r="E40" s="1588" t="s">
        <v>319</v>
      </c>
      <c r="F40" s="1594"/>
      <c r="G40" s="1602" t="s">
        <v>3</v>
      </c>
      <c r="H40" s="1588" t="s">
        <v>319</v>
      </c>
      <c r="I40" s="1594"/>
      <c r="J40" s="1606" t="s">
        <v>320</v>
      </c>
      <c r="K40" s="1626" t="s">
        <v>315</v>
      </c>
      <c r="L40" s="1646"/>
    </row>
    <row r="41" spans="1:12" ht="30" customHeight="1">
      <c r="A41" s="1521"/>
      <c r="B41" s="1408"/>
      <c r="C41" s="1423"/>
      <c r="D41" s="1539" t="s">
        <v>127</v>
      </c>
      <c r="E41" s="1568" t="s">
        <v>342</v>
      </c>
      <c r="F41" s="1581"/>
      <c r="G41" s="1603" t="s">
        <v>367</v>
      </c>
      <c r="H41" s="1568" t="s">
        <v>344</v>
      </c>
      <c r="I41" s="1581"/>
      <c r="J41" s="1568" t="s">
        <v>282</v>
      </c>
      <c r="K41" s="1627" t="s">
        <v>274</v>
      </c>
      <c r="L41" s="1647"/>
    </row>
    <row r="42" spans="1:12" ht="30" customHeight="1">
      <c r="A42" s="1521"/>
      <c r="B42" s="1408"/>
      <c r="C42" s="1423"/>
      <c r="D42" s="1541"/>
      <c r="E42" s="1568" t="s">
        <v>76</v>
      </c>
      <c r="F42" s="1581"/>
      <c r="G42" s="1603" t="s">
        <v>258</v>
      </c>
      <c r="H42" s="1569"/>
      <c r="I42" s="1538"/>
      <c r="J42" s="1621"/>
      <c r="K42" s="1628"/>
      <c r="L42" s="1647"/>
    </row>
    <row r="43" spans="1:12" ht="30" customHeight="1">
      <c r="A43" s="1521"/>
      <c r="B43" s="1408"/>
      <c r="C43" s="1423"/>
      <c r="D43" s="1539" t="s">
        <v>114</v>
      </c>
      <c r="E43" s="1568" t="s">
        <v>96</v>
      </c>
      <c r="F43" s="1581"/>
      <c r="G43" s="1603" t="s">
        <v>286</v>
      </c>
      <c r="H43" s="1569"/>
      <c r="I43" s="1538"/>
      <c r="J43" s="1621"/>
      <c r="K43" s="1627" t="s">
        <v>369</v>
      </c>
      <c r="L43" s="1647"/>
    </row>
    <row r="44" spans="1:12" ht="30" customHeight="1">
      <c r="A44" s="1521"/>
      <c r="B44" s="1409"/>
      <c r="C44" s="1424"/>
      <c r="D44" s="1541"/>
      <c r="E44" s="1569"/>
      <c r="F44" s="1538"/>
      <c r="G44" s="1563"/>
      <c r="H44" s="1569"/>
      <c r="I44" s="1538"/>
      <c r="J44" s="1621"/>
      <c r="K44" s="1628"/>
      <c r="L44" s="1648"/>
    </row>
    <row r="45" spans="1:12" ht="30" customHeight="1">
      <c r="A45" s="1521"/>
      <c r="B45" s="1407">
        <v>2</v>
      </c>
      <c r="C45" s="1422" t="s">
        <v>324</v>
      </c>
      <c r="D45" s="1541" t="s">
        <v>268</v>
      </c>
      <c r="E45" s="1568" t="s">
        <v>344</v>
      </c>
      <c r="F45" s="1580"/>
      <c r="G45" s="1580"/>
      <c r="H45" s="1580"/>
      <c r="I45" s="1580"/>
      <c r="J45" s="1580"/>
      <c r="K45" s="1580"/>
      <c r="L45" s="1638"/>
    </row>
    <row r="46" spans="1:12" ht="30" customHeight="1">
      <c r="A46" s="1521"/>
      <c r="B46" s="1408"/>
      <c r="C46" s="1423"/>
      <c r="D46" s="1539" t="s">
        <v>257</v>
      </c>
      <c r="E46" s="1564" t="s">
        <v>96</v>
      </c>
      <c r="F46" s="1584"/>
      <c r="G46" s="1584"/>
      <c r="H46" s="1584"/>
      <c r="I46" s="1584"/>
      <c r="J46" s="1584"/>
      <c r="K46" s="1584"/>
      <c r="L46" s="1639"/>
    </row>
    <row r="47" spans="1:12" ht="30" customHeight="1">
      <c r="A47" s="1521"/>
      <c r="B47" s="1407">
        <v>3</v>
      </c>
      <c r="C47" s="1422" t="s">
        <v>70</v>
      </c>
      <c r="D47" s="1563" t="s">
        <v>268</v>
      </c>
      <c r="E47" s="1568" t="s">
        <v>352</v>
      </c>
      <c r="F47" s="1580"/>
      <c r="G47" s="1580"/>
      <c r="H47" s="1580"/>
      <c r="I47" s="1580"/>
      <c r="J47" s="1580"/>
      <c r="K47" s="1580"/>
      <c r="L47" s="1638"/>
    </row>
    <row r="48" spans="1:12" ht="30" customHeight="1">
      <c r="A48" s="1522"/>
      <c r="B48" s="1415"/>
      <c r="C48" s="1428"/>
      <c r="D48" s="1572" t="s">
        <v>257</v>
      </c>
      <c r="E48" s="1589" t="s">
        <v>286</v>
      </c>
      <c r="F48" s="1595"/>
      <c r="G48" s="1595"/>
      <c r="H48" s="1595"/>
      <c r="I48" s="1595"/>
      <c r="J48" s="1595"/>
      <c r="K48" s="1595"/>
      <c r="L48" s="1649"/>
    </row>
    <row r="49" spans="1:12" ht="21" customHeight="1">
      <c r="A49" s="1527" t="s">
        <v>18</v>
      </c>
      <c r="B49" s="1527"/>
      <c r="C49" s="1527"/>
      <c r="D49" s="1527"/>
      <c r="E49" s="1527"/>
      <c r="F49" s="1527"/>
      <c r="G49" s="1527"/>
      <c r="H49" s="1527"/>
      <c r="I49" s="1527"/>
      <c r="J49" s="1527"/>
      <c r="K49" s="1527"/>
      <c r="L49" s="1527"/>
    </row>
    <row r="50" spans="1:12" ht="25.5" customHeight="1">
      <c r="A50" s="1528" t="s">
        <v>205</v>
      </c>
      <c r="B50" s="1528"/>
      <c r="C50" s="1528"/>
      <c r="D50" s="1528"/>
      <c r="E50" s="1528"/>
      <c r="F50" s="1528"/>
      <c r="G50" s="1528"/>
      <c r="H50" s="1528"/>
      <c r="I50" s="1528"/>
      <c r="J50" s="1528"/>
      <c r="K50" s="1528"/>
      <c r="L50" s="1528"/>
    </row>
    <row r="51" spans="1:12" ht="39.75" customHeight="1">
      <c r="A51" s="1528" t="s">
        <v>103</v>
      </c>
      <c r="B51" s="1528"/>
      <c r="C51" s="1528"/>
      <c r="D51" s="1528"/>
      <c r="E51" s="1528"/>
      <c r="F51" s="1528"/>
      <c r="G51" s="1528"/>
      <c r="H51" s="1528"/>
      <c r="I51" s="1528"/>
      <c r="J51" s="1528"/>
      <c r="K51" s="1528"/>
      <c r="L51" s="1528"/>
    </row>
    <row r="52" spans="1:12" ht="35.25" customHeight="1">
      <c r="A52" s="1528" t="s">
        <v>253</v>
      </c>
      <c r="B52" s="1528"/>
      <c r="C52" s="1528"/>
      <c r="D52" s="1528"/>
      <c r="E52" s="1528"/>
      <c r="F52" s="1528"/>
      <c r="G52" s="1528"/>
      <c r="H52" s="1528"/>
      <c r="I52" s="1528"/>
      <c r="J52" s="1528"/>
      <c r="K52" s="1528"/>
      <c r="L52" s="1528"/>
    </row>
    <row r="53" spans="1:12" ht="24.75" customHeight="1">
      <c r="A53" s="1528" t="s">
        <v>200</v>
      </c>
      <c r="B53" s="1528"/>
      <c r="C53" s="1528"/>
      <c r="D53" s="1528"/>
      <c r="E53" s="1528"/>
      <c r="F53" s="1528"/>
      <c r="G53" s="1528"/>
      <c r="H53" s="1528"/>
      <c r="I53" s="1528"/>
      <c r="J53" s="1528"/>
      <c r="K53" s="1528"/>
      <c r="L53" s="1528"/>
    </row>
    <row r="54" spans="1:12" ht="21" customHeight="1">
      <c r="A54" s="1529" t="s">
        <v>325</v>
      </c>
      <c r="B54" s="1529"/>
      <c r="C54" s="1529"/>
      <c r="D54" s="1529"/>
      <c r="E54" s="1529"/>
      <c r="F54" s="1529"/>
      <c r="G54" s="1529"/>
      <c r="H54" s="1529"/>
      <c r="I54" s="1529"/>
      <c r="J54" s="1529"/>
      <c r="K54" s="1529"/>
      <c r="L54" s="1529"/>
    </row>
    <row r="55" spans="1:12" ht="13.5" customHeight="1">
      <c r="A55" s="1529" t="s">
        <v>327</v>
      </c>
      <c r="B55" s="1529"/>
      <c r="C55" s="1529"/>
      <c r="D55" s="1529"/>
      <c r="E55" s="1529"/>
      <c r="F55" s="1529"/>
      <c r="G55" s="1529"/>
      <c r="H55" s="1529"/>
      <c r="I55" s="1529"/>
      <c r="J55" s="1529"/>
      <c r="K55" s="1529"/>
      <c r="L55" s="1529"/>
    </row>
    <row r="56" spans="1:12">
      <c r="A56" s="1530" t="s">
        <v>328</v>
      </c>
      <c r="B56" s="1530"/>
      <c r="C56" s="1530"/>
      <c r="D56" s="1530"/>
      <c r="E56" s="1530"/>
      <c r="F56" s="1530"/>
      <c r="G56" s="1530"/>
      <c r="H56" s="1530"/>
      <c r="I56" s="1530"/>
      <c r="J56" s="1530"/>
      <c r="K56" s="1530"/>
      <c r="L56" s="1530"/>
    </row>
    <row r="57" spans="1:12" ht="13.5" customHeight="1">
      <c r="A57" s="1529" t="s">
        <v>300</v>
      </c>
      <c r="B57" s="1530"/>
      <c r="C57" s="1530"/>
      <c r="D57" s="1530"/>
      <c r="E57" s="1530"/>
      <c r="F57" s="1530"/>
      <c r="G57" s="1530"/>
      <c r="H57" s="1530"/>
      <c r="I57" s="1530"/>
      <c r="J57" s="1530"/>
      <c r="K57" s="1530"/>
      <c r="L57" s="1530"/>
    </row>
    <row r="58" spans="1:12">
      <c r="A58" s="1531" t="s">
        <v>131</v>
      </c>
    </row>
  </sheetData>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E26:L26"/>
    <mergeCell ref="E27:L27"/>
    <mergeCell ref="E28:L28"/>
    <mergeCell ref="E29:L29"/>
    <mergeCell ref="E30:L30"/>
    <mergeCell ref="E31:L31"/>
    <mergeCell ref="D36:E36"/>
    <mergeCell ref="F36:G36"/>
    <mergeCell ref="H36:I36"/>
    <mergeCell ref="J36:K36"/>
    <mergeCell ref="D37:E37"/>
    <mergeCell ref="F37:G37"/>
    <mergeCell ref="H37:I37"/>
    <mergeCell ref="J37:K37"/>
    <mergeCell ref="D38:E38"/>
    <mergeCell ref="F38:G38"/>
    <mergeCell ref="H38:I38"/>
    <mergeCell ref="J38:K38"/>
    <mergeCell ref="D39:L39"/>
    <mergeCell ref="E40:F40"/>
    <mergeCell ref="H40:I40"/>
    <mergeCell ref="E41:F41"/>
    <mergeCell ref="H41:I41"/>
    <mergeCell ref="E42:F42"/>
    <mergeCell ref="H42:I42"/>
    <mergeCell ref="E43:F43"/>
    <mergeCell ref="H43:I43"/>
    <mergeCell ref="E44:F44"/>
    <mergeCell ref="H44:I44"/>
    <mergeCell ref="E45:L45"/>
    <mergeCell ref="E46:L46"/>
    <mergeCell ref="E47:L47"/>
    <mergeCell ref="E48:L48"/>
    <mergeCell ref="A49:L49"/>
    <mergeCell ref="A50:L50"/>
    <mergeCell ref="A51:L51"/>
    <mergeCell ref="A52:L52"/>
    <mergeCell ref="A53:L53"/>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B40:B44"/>
    <mergeCell ref="C40:C44"/>
    <mergeCell ref="L40:L44"/>
    <mergeCell ref="D41:D42"/>
    <mergeCell ref="K41:K42"/>
    <mergeCell ref="D43:D44"/>
    <mergeCell ref="K43:K44"/>
    <mergeCell ref="B45:B46"/>
    <mergeCell ref="C45:C46"/>
    <mergeCell ref="B47:B48"/>
    <mergeCell ref="C47:C48"/>
    <mergeCell ref="A8:A35"/>
    <mergeCell ref="B9:B16"/>
    <mergeCell ref="C9:C16"/>
    <mergeCell ref="A40:A48"/>
  </mergeCells>
  <phoneticPr fontId="8"/>
  <pageMargins left="0.7" right="0.7" top="0.75" bottom="0.75" header="0.3" footer="0.3"/>
  <pageSetup paperSize="9" scale="58" fitToWidth="1" fitToHeight="1" orientation="portrait" usePrinterDefaults="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dimension ref="A1:N58"/>
  <sheetViews>
    <sheetView view="pageBreakPreview" zoomScale="80" zoomScaleSheetLayoutView="80" workbookViewId="0">
      <selection activeCell="P12" sqref="P12"/>
    </sheetView>
  </sheetViews>
  <sheetFormatPr defaultRowHeight="13.5"/>
  <cols>
    <col min="1" max="1" width="9.125" style="350" customWidth="1"/>
    <col min="2" max="2" width="2.375" style="350" customWidth="1"/>
    <col min="3" max="3" width="18" style="350" customWidth="1"/>
    <col min="4" max="4" width="13.625" style="350" customWidth="1"/>
    <col min="5" max="5" width="13.5" style="350" customWidth="1"/>
    <col min="6" max="7" width="13.625" style="350" customWidth="1"/>
    <col min="8" max="9" width="13.5" style="350" customWidth="1"/>
    <col min="10" max="10" width="13.625" style="350" customWidth="1"/>
    <col min="11" max="11" width="13.5" style="350" customWidth="1"/>
    <col min="12" max="12" width="13" style="350" customWidth="1"/>
    <col min="13" max="256" width="9" style="350" customWidth="1"/>
    <col min="257" max="257" width="9.125" style="350" customWidth="1"/>
    <col min="258" max="258" width="2.375" style="350" customWidth="1"/>
    <col min="259" max="259" width="18" style="350" customWidth="1"/>
    <col min="260" max="260" width="13.625" style="350" customWidth="1"/>
    <col min="261" max="261" width="13.5" style="350" customWidth="1"/>
    <col min="262" max="263" width="13.625" style="350" customWidth="1"/>
    <col min="264" max="265" width="13.5" style="350" customWidth="1"/>
    <col min="266" max="266" width="13.625" style="350" customWidth="1"/>
    <col min="267" max="267" width="13.5" style="350" customWidth="1"/>
    <col min="268" max="268" width="13" style="350" customWidth="1"/>
    <col min="269" max="512" width="9" style="350" customWidth="1"/>
    <col min="513" max="513" width="9.125" style="350" customWidth="1"/>
    <col min="514" max="514" width="2.375" style="350" customWidth="1"/>
    <col min="515" max="515" width="18" style="350" customWidth="1"/>
    <col min="516" max="516" width="13.625" style="350" customWidth="1"/>
    <col min="517" max="517" width="13.5" style="350" customWidth="1"/>
    <col min="518" max="519" width="13.625" style="350" customWidth="1"/>
    <col min="520" max="521" width="13.5" style="350" customWidth="1"/>
    <col min="522" max="522" width="13.625" style="350" customWidth="1"/>
    <col min="523" max="523" width="13.5" style="350" customWidth="1"/>
    <col min="524" max="524" width="13" style="350" customWidth="1"/>
    <col min="525" max="768" width="9" style="350" customWidth="1"/>
    <col min="769" max="769" width="9.125" style="350" customWidth="1"/>
    <col min="770" max="770" width="2.375" style="350" customWidth="1"/>
    <col min="771" max="771" width="18" style="350" customWidth="1"/>
    <col min="772" max="772" width="13.625" style="350" customWidth="1"/>
    <col min="773" max="773" width="13.5" style="350" customWidth="1"/>
    <col min="774" max="775" width="13.625" style="350" customWidth="1"/>
    <col min="776" max="777" width="13.5" style="350" customWidth="1"/>
    <col min="778" max="778" width="13.625" style="350" customWidth="1"/>
    <col min="779" max="779" width="13.5" style="350" customWidth="1"/>
    <col min="780" max="780" width="13" style="350" customWidth="1"/>
    <col min="781" max="1024" width="9" style="350" customWidth="1"/>
    <col min="1025" max="1025" width="9.125" style="350" customWidth="1"/>
    <col min="1026" max="1026" width="2.375" style="350" customWidth="1"/>
    <col min="1027" max="1027" width="18" style="350" customWidth="1"/>
    <col min="1028" max="1028" width="13.625" style="350" customWidth="1"/>
    <col min="1029" max="1029" width="13.5" style="350" customWidth="1"/>
    <col min="1030" max="1031" width="13.625" style="350" customWidth="1"/>
    <col min="1032" max="1033" width="13.5" style="350" customWidth="1"/>
    <col min="1034" max="1034" width="13.625" style="350" customWidth="1"/>
    <col min="1035" max="1035" width="13.5" style="350" customWidth="1"/>
    <col min="1036" max="1036" width="13" style="350" customWidth="1"/>
    <col min="1037" max="1280" width="9" style="350" customWidth="1"/>
    <col min="1281" max="1281" width="9.125" style="350" customWidth="1"/>
    <col min="1282" max="1282" width="2.375" style="350" customWidth="1"/>
    <col min="1283" max="1283" width="18" style="350" customWidth="1"/>
    <col min="1284" max="1284" width="13.625" style="350" customWidth="1"/>
    <col min="1285" max="1285" width="13.5" style="350" customWidth="1"/>
    <col min="1286" max="1287" width="13.625" style="350" customWidth="1"/>
    <col min="1288" max="1289" width="13.5" style="350" customWidth="1"/>
    <col min="1290" max="1290" width="13.625" style="350" customWidth="1"/>
    <col min="1291" max="1291" width="13.5" style="350" customWidth="1"/>
    <col min="1292" max="1292" width="13" style="350" customWidth="1"/>
    <col min="1293" max="1536" width="9" style="350" customWidth="1"/>
    <col min="1537" max="1537" width="9.125" style="350" customWidth="1"/>
    <col min="1538" max="1538" width="2.375" style="350" customWidth="1"/>
    <col min="1539" max="1539" width="18" style="350" customWidth="1"/>
    <col min="1540" max="1540" width="13.625" style="350" customWidth="1"/>
    <col min="1541" max="1541" width="13.5" style="350" customWidth="1"/>
    <col min="1542" max="1543" width="13.625" style="350" customWidth="1"/>
    <col min="1544" max="1545" width="13.5" style="350" customWidth="1"/>
    <col min="1546" max="1546" width="13.625" style="350" customWidth="1"/>
    <col min="1547" max="1547" width="13.5" style="350" customWidth="1"/>
    <col min="1548" max="1548" width="13" style="350" customWidth="1"/>
    <col min="1549" max="1792" width="9" style="350" customWidth="1"/>
    <col min="1793" max="1793" width="9.125" style="350" customWidth="1"/>
    <col min="1794" max="1794" width="2.375" style="350" customWidth="1"/>
    <col min="1795" max="1795" width="18" style="350" customWidth="1"/>
    <col min="1796" max="1796" width="13.625" style="350" customWidth="1"/>
    <col min="1797" max="1797" width="13.5" style="350" customWidth="1"/>
    <col min="1798" max="1799" width="13.625" style="350" customWidth="1"/>
    <col min="1800" max="1801" width="13.5" style="350" customWidth="1"/>
    <col min="1802" max="1802" width="13.625" style="350" customWidth="1"/>
    <col min="1803" max="1803" width="13.5" style="350" customWidth="1"/>
    <col min="1804" max="1804" width="13" style="350" customWidth="1"/>
    <col min="1805" max="2048" width="9" style="350" customWidth="1"/>
    <col min="2049" max="2049" width="9.125" style="350" customWidth="1"/>
    <col min="2050" max="2050" width="2.375" style="350" customWidth="1"/>
    <col min="2051" max="2051" width="18" style="350" customWidth="1"/>
    <col min="2052" max="2052" width="13.625" style="350" customWidth="1"/>
    <col min="2053" max="2053" width="13.5" style="350" customWidth="1"/>
    <col min="2054" max="2055" width="13.625" style="350" customWidth="1"/>
    <col min="2056" max="2057" width="13.5" style="350" customWidth="1"/>
    <col min="2058" max="2058" width="13.625" style="350" customWidth="1"/>
    <col min="2059" max="2059" width="13.5" style="350" customWidth="1"/>
    <col min="2060" max="2060" width="13" style="350" customWidth="1"/>
    <col min="2061" max="2304" width="9" style="350" customWidth="1"/>
    <col min="2305" max="2305" width="9.125" style="350" customWidth="1"/>
    <col min="2306" max="2306" width="2.375" style="350" customWidth="1"/>
    <col min="2307" max="2307" width="18" style="350" customWidth="1"/>
    <col min="2308" max="2308" width="13.625" style="350" customWidth="1"/>
    <col min="2309" max="2309" width="13.5" style="350" customWidth="1"/>
    <col min="2310" max="2311" width="13.625" style="350" customWidth="1"/>
    <col min="2312" max="2313" width="13.5" style="350" customWidth="1"/>
    <col min="2314" max="2314" width="13.625" style="350" customWidth="1"/>
    <col min="2315" max="2315" width="13.5" style="350" customWidth="1"/>
    <col min="2316" max="2316" width="13" style="350" customWidth="1"/>
    <col min="2317" max="2560" width="9" style="350" customWidth="1"/>
    <col min="2561" max="2561" width="9.125" style="350" customWidth="1"/>
    <col min="2562" max="2562" width="2.375" style="350" customWidth="1"/>
    <col min="2563" max="2563" width="18" style="350" customWidth="1"/>
    <col min="2564" max="2564" width="13.625" style="350" customWidth="1"/>
    <col min="2565" max="2565" width="13.5" style="350" customWidth="1"/>
    <col min="2566" max="2567" width="13.625" style="350" customWidth="1"/>
    <col min="2568" max="2569" width="13.5" style="350" customWidth="1"/>
    <col min="2570" max="2570" width="13.625" style="350" customWidth="1"/>
    <col min="2571" max="2571" width="13.5" style="350" customWidth="1"/>
    <col min="2572" max="2572" width="13" style="350" customWidth="1"/>
    <col min="2573" max="2816" width="9" style="350" customWidth="1"/>
    <col min="2817" max="2817" width="9.125" style="350" customWidth="1"/>
    <col min="2818" max="2818" width="2.375" style="350" customWidth="1"/>
    <col min="2819" max="2819" width="18" style="350" customWidth="1"/>
    <col min="2820" max="2820" width="13.625" style="350" customWidth="1"/>
    <col min="2821" max="2821" width="13.5" style="350" customWidth="1"/>
    <col min="2822" max="2823" width="13.625" style="350" customWidth="1"/>
    <col min="2824" max="2825" width="13.5" style="350" customWidth="1"/>
    <col min="2826" max="2826" width="13.625" style="350" customWidth="1"/>
    <col min="2827" max="2827" width="13.5" style="350" customWidth="1"/>
    <col min="2828" max="2828" width="13" style="350" customWidth="1"/>
    <col min="2829" max="3072" width="9" style="350" customWidth="1"/>
    <col min="3073" max="3073" width="9.125" style="350" customWidth="1"/>
    <col min="3074" max="3074" width="2.375" style="350" customWidth="1"/>
    <col min="3075" max="3075" width="18" style="350" customWidth="1"/>
    <col min="3076" max="3076" width="13.625" style="350" customWidth="1"/>
    <col min="3077" max="3077" width="13.5" style="350" customWidth="1"/>
    <col min="3078" max="3079" width="13.625" style="350" customWidth="1"/>
    <col min="3080" max="3081" width="13.5" style="350" customWidth="1"/>
    <col min="3082" max="3082" width="13.625" style="350" customWidth="1"/>
    <col min="3083" max="3083" width="13.5" style="350" customWidth="1"/>
    <col min="3084" max="3084" width="13" style="350" customWidth="1"/>
    <col min="3085" max="3328" width="9" style="350" customWidth="1"/>
    <col min="3329" max="3329" width="9.125" style="350" customWidth="1"/>
    <col min="3330" max="3330" width="2.375" style="350" customWidth="1"/>
    <col min="3331" max="3331" width="18" style="350" customWidth="1"/>
    <col min="3332" max="3332" width="13.625" style="350" customWidth="1"/>
    <col min="3333" max="3333" width="13.5" style="350" customWidth="1"/>
    <col min="3334" max="3335" width="13.625" style="350" customWidth="1"/>
    <col min="3336" max="3337" width="13.5" style="350" customWidth="1"/>
    <col min="3338" max="3338" width="13.625" style="350" customWidth="1"/>
    <col min="3339" max="3339" width="13.5" style="350" customWidth="1"/>
    <col min="3340" max="3340" width="13" style="350" customWidth="1"/>
    <col min="3341" max="3584" width="9" style="350" customWidth="1"/>
    <col min="3585" max="3585" width="9.125" style="350" customWidth="1"/>
    <col min="3586" max="3586" width="2.375" style="350" customWidth="1"/>
    <col min="3587" max="3587" width="18" style="350" customWidth="1"/>
    <col min="3588" max="3588" width="13.625" style="350" customWidth="1"/>
    <col min="3589" max="3589" width="13.5" style="350" customWidth="1"/>
    <col min="3590" max="3591" width="13.625" style="350" customWidth="1"/>
    <col min="3592" max="3593" width="13.5" style="350" customWidth="1"/>
    <col min="3594" max="3594" width="13.625" style="350" customWidth="1"/>
    <col min="3595" max="3595" width="13.5" style="350" customWidth="1"/>
    <col min="3596" max="3596" width="13" style="350" customWidth="1"/>
    <col min="3597" max="3840" width="9" style="350" customWidth="1"/>
    <col min="3841" max="3841" width="9.125" style="350" customWidth="1"/>
    <col min="3842" max="3842" width="2.375" style="350" customWidth="1"/>
    <col min="3843" max="3843" width="18" style="350" customWidth="1"/>
    <col min="3844" max="3844" width="13.625" style="350" customWidth="1"/>
    <col min="3845" max="3845" width="13.5" style="350" customWidth="1"/>
    <col min="3846" max="3847" width="13.625" style="350" customWidth="1"/>
    <col min="3848" max="3849" width="13.5" style="350" customWidth="1"/>
    <col min="3850" max="3850" width="13.625" style="350" customWidth="1"/>
    <col min="3851" max="3851" width="13.5" style="350" customWidth="1"/>
    <col min="3852" max="3852" width="13" style="350" customWidth="1"/>
    <col min="3853" max="4096" width="9" style="350" customWidth="1"/>
    <col min="4097" max="4097" width="9.125" style="350" customWidth="1"/>
    <col min="4098" max="4098" width="2.375" style="350" customWidth="1"/>
    <col min="4099" max="4099" width="18" style="350" customWidth="1"/>
    <col min="4100" max="4100" width="13.625" style="350" customWidth="1"/>
    <col min="4101" max="4101" width="13.5" style="350" customWidth="1"/>
    <col min="4102" max="4103" width="13.625" style="350" customWidth="1"/>
    <col min="4104" max="4105" width="13.5" style="350" customWidth="1"/>
    <col min="4106" max="4106" width="13.625" style="350" customWidth="1"/>
    <col min="4107" max="4107" width="13.5" style="350" customWidth="1"/>
    <col min="4108" max="4108" width="13" style="350" customWidth="1"/>
    <col min="4109" max="4352" width="9" style="350" customWidth="1"/>
    <col min="4353" max="4353" width="9.125" style="350" customWidth="1"/>
    <col min="4354" max="4354" width="2.375" style="350" customWidth="1"/>
    <col min="4355" max="4355" width="18" style="350" customWidth="1"/>
    <col min="4356" max="4356" width="13.625" style="350" customWidth="1"/>
    <col min="4357" max="4357" width="13.5" style="350" customWidth="1"/>
    <col min="4358" max="4359" width="13.625" style="350" customWidth="1"/>
    <col min="4360" max="4361" width="13.5" style="350" customWidth="1"/>
    <col min="4362" max="4362" width="13.625" style="350" customWidth="1"/>
    <col min="4363" max="4363" width="13.5" style="350" customWidth="1"/>
    <col min="4364" max="4364" width="13" style="350" customWidth="1"/>
    <col min="4365" max="4608" width="9" style="350" customWidth="1"/>
    <col min="4609" max="4609" width="9.125" style="350" customWidth="1"/>
    <col min="4610" max="4610" width="2.375" style="350" customWidth="1"/>
    <col min="4611" max="4611" width="18" style="350" customWidth="1"/>
    <col min="4612" max="4612" width="13.625" style="350" customWidth="1"/>
    <col min="4613" max="4613" width="13.5" style="350" customWidth="1"/>
    <col min="4614" max="4615" width="13.625" style="350" customWidth="1"/>
    <col min="4616" max="4617" width="13.5" style="350" customWidth="1"/>
    <col min="4618" max="4618" width="13.625" style="350" customWidth="1"/>
    <col min="4619" max="4619" width="13.5" style="350" customWidth="1"/>
    <col min="4620" max="4620" width="13" style="350" customWidth="1"/>
    <col min="4621" max="4864" width="9" style="350" customWidth="1"/>
    <col min="4865" max="4865" width="9.125" style="350" customWidth="1"/>
    <col min="4866" max="4866" width="2.375" style="350" customWidth="1"/>
    <col min="4867" max="4867" width="18" style="350" customWidth="1"/>
    <col min="4868" max="4868" width="13.625" style="350" customWidth="1"/>
    <col min="4869" max="4869" width="13.5" style="350" customWidth="1"/>
    <col min="4870" max="4871" width="13.625" style="350" customWidth="1"/>
    <col min="4872" max="4873" width="13.5" style="350" customWidth="1"/>
    <col min="4874" max="4874" width="13.625" style="350" customWidth="1"/>
    <col min="4875" max="4875" width="13.5" style="350" customWidth="1"/>
    <col min="4876" max="4876" width="13" style="350" customWidth="1"/>
    <col min="4877" max="5120" width="9" style="350" customWidth="1"/>
    <col min="5121" max="5121" width="9.125" style="350" customWidth="1"/>
    <col min="5122" max="5122" width="2.375" style="350" customWidth="1"/>
    <col min="5123" max="5123" width="18" style="350" customWidth="1"/>
    <col min="5124" max="5124" width="13.625" style="350" customWidth="1"/>
    <col min="5125" max="5125" width="13.5" style="350" customWidth="1"/>
    <col min="5126" max="5127" width="13.625" style="350" customWidth="1"/>
    <col min="5128" max="5129" width="13.5" style="350" customWidth="1"/>
    <col min="5130" max="5130" width="13.625" style="350" customWidth="1"/>
    <col min="5131" max="5131" width="13.5" style="350" customWidth="1"/>
    <col min="5132" max="5132" width="13" style="350" customWidth="1"/>
    <col min="5133" max="5376" width="9" style="350" customWidth="1"/>
    <col min="5377" max="5377" width="9.125" style="350" customWidth="1"/>
    <col min="5378" max="5378" width="2.375" style="350" customWidth="1"/>
    <col min="5379" max="5379" width="18" style="350" customWidth="1"/>
    <col min="5380" max="5380" width="13.625" style="350" customWidth="1"/>
    <col min="5381" max="5381" width="13.5" style="350" customWidth="1"/>
    <col min="5382" max="5383" width="13.625" style="350" customWidth="1"/>
    <col min="5384" max="5385" width="13.5" style="350" customWidth="1"/>
    <col min="5386" max="5386" width="13.625" style="350" customWidth="1"/>
    <col min="5387" max="5387" width="13.5" style="350" customWidth="1"/>
    <col min="5388" max="5388" width="13" style="350" customWidth="1"/>
    <col min="5389" max="5632" width="9" style="350" customWidth="1"/>
    <col min="5633" max="5633" width="9.125" style="350" customWidth="1"/>
    <col min="5634" max="5634" width="2.375" style="350" customWidth="1"/>
    <col min="5635" max="5635" width="18" style="350" customWidth="1"/>
    <col min="5636" max="5636" width="13.625" style="350" customWidth="1"/>
    <col min="5637" max="5637" width="13.5" style="350" customWidth="1"/>
    <col min="5638" max="5639" width="13.625" style="350" customWidth="1"/>
    <col min="5640" max="5641" width="13.5" style="350" customWidth="1"/>
    <col min="5642" max="5642" width="13.625" style="350" customWidth="1"/>
    <col min="5643" max="5643" width="13.5" style="350" customWidth="1"/>
    <col min="5644" max="5644" width="13" style="350" customWidth="1"/>
    <col min="5645" max="5888" width="9" style="350" customWidth="1"/>
    <col min="5889" max="5889" width="9.125" style="350" customWidth="1"/>
    <col min="5890" max="5890" width="2.375" style="350" customWidth="1"/>
    <col min="5891" max="5891" width="18" style="350" customWidth="1"/>
    <col min="5892" max="5892" width="13.625" style="350" customWidth="1"/>
    <col min="5893" max="5893" width="13.5" style="350" customWidth="1"/>
    <col min="5894" max="5895" width="13.625" style="350" customWidth="1"/>
    <col min="5896" max="5897" width="13.5" style="350" customWidth="1"/>
    <col min="5898" max="5898" width="13.625" style="350" customWidth="1"/>
    <col min="5899" max="5899" width="13.5" style="350" customWidth="1"/>
    <col min="5900" max="5900" width="13" style="350" customWidth="1"/>
    <col min="5901" max="6144" width="9" style="350" customWidth="1"/>
    <col min="6145" max="6145" width="9.125" style="350" customWidth="1"/>
    <col min="6146" max="6146" width="2.375" style="350" customWidth="1"/>
    <col min="6147" max="6147" width="18" style="350" customWidth="1"/>
    <col min="6148" max="6148" width="13.625" style="350" customWidth="1"/>
    <col min="6149" max="6149" width="13.5" style="350" customWidth="1"/>
    <col min="6150" max="6151" width="13.625" style="350" customWidth="1"/>
    <col min="6152" max="6153" width="13.5" style="350" customWidth="1"/>
    <col min="6154" max="6154" width="13.625" style="350" customWidth="1"/>
    <col min="6155" max="6155" width="13.5" style="350" customWidth="1"/>
    <col min="6156" max="6156" width="13" style="350" customWidth="1"/>
    <col min="6157" max="6400" width="9" style="350" customWidth="1"/>
    <col min="6401" max="6401" width="9.125" style="350" customWidth="1"/>
    <col min="6402" max="6402" width="2.375" style="350" customWidth="1"/>
    <col min="6403" max="6403" width="18" style="350" customWidth="1"/>
    <col min="6404" max="6404" width="13.625" style="350" customWidth="1"/>
    <col min="6405" max="6405" width="13.5" style="350" customWidth="1"/>
    <col min="6406" max="6407" width="13.625" style="350" customWidth="1"/>
    <col min="6408" max="6409" width="13.5" style="350" customWidth="1"/>
    <col min="6410" max="6410" width="13.625" style="350" customWidth="1"/>
    <col min="6411" max="6411" width="13.5" style="350" customWidth="1"/>
    <col min="6412" max="6412" width="13" style="350" customWidth="1"/>
    <col min="6413" max="6656" width="9" style="350" customWidth="1"/>
    <col min="6657" max="6657" width="9.125" style="350" customWidth="1"/>
    <col min="6658" max="6658" width="2.375" style="350" customWidth="1"/>
    <col min="6659" max="6659" width="18" style="350" customWidth="1"/>
    <col min="6660" max="6660" width="13.625" style="350" customWidth="1"/>
    <col min="6661" max="6661" width="13.5" style="350" customWidth="1"/>
    <col min="6662" max="6663" width="13.625" style="350" customWidth="1"/>
    <col min="6664" max="6665" width="13.5" style="350" customWidth="1"/>
    <col min="6666" max="6666" width="13.625" style="350" customWidth="1"/>
    <col min="6667" max="6667" width="13.5" style="350" customWidth="1"/>
    <col min="6668" max="6668" width="13" style="350" customWidth="1"/>
    <col min="6669" max="6912" width="9" style="350" customWidth="1"/>
    <col min="6913" max="6913" width="9.125" style="350" customWidth="1"/>
    <col min="6914" max="6914" width="2.375" style="350" customWidth="1"/>
    <col min="6915" max="6915" width="18" style="350" customWidth="1"/>
    <col min="6916" max="6916" width="13.625" style="350" customWidth="1"/>
    <col min="6917" max="6917" width="13.5" style="350" customWidth="1"/>
    <col min="6918" max="6919" width="13.625" style="350" customWidth="1"/>
    <col min="6920" max="6921" width="13.5" style="350" customWidth="1"/>
    <col min="6922" max="6922" width="13.625" style="350" customWidth="1"/>
    <col min="6923" max="6923" width="13.5" style="350" customWidth="1"/>
    <col min="6924" max="6924" width="13" style="350" customWidth="1"/>
    <col min="6925" max="7168" width="9" style="350" customWidth="1"/>
    <col min="7169" max="7169" width="9.125" style="350" customWidth="1"/>
    <col min="7170" max="7170" width="2.375" style="350" customWidth="1"/>
    <col min="7171" max="7171" width="18" style="350" customWidth="1"/>
    <col min="7172" max="7172" width="13.625" style="350" customWidth="1"/>
    <col min="7173" max="7173" width="13.5" style="350" customWidth="1"/>
    <col min="7174" max="7175" width="13.625" style="350" customWidth="1"/>
    <col min="7176" max="7177" width="13.5" style="350" customWidth="1"/>
    <col min="7178" max="7178" width="13.625" style="350" customWidth="1"/>
    <col min="7179" max="7179" width="13.5" style="350" customWidth="1"/>
    <col min="7180" max="7180" width="13" style="350" customWidth="1"/>
    <col min="7181" max="7424" width="9" style="350" customWidth="1"/>
    <col min="7425" max="7425" width="9.125" style="350" customWidth="1"/>
    <col min="7426" max="7426" width="2.375" style="350" customWidth="1"/>
    <col min="7427" max="7427" width="18" style="350" customWidth="1"/>
    <col min="7428" max="7428" width="13.625" style="350" customWidth="1"/>
    <col min="7429" max="7429" width="13.5" style="350" customWidth="1"/>
    <col min="7430" max="7431" width="13.625" style="350" customWidth="1"/>
    <col min="7432" max="7433" width="13.5" style="350" customWidth="1"/>
    <col min="7434" max="7434" width="13.625" style="350" customWidth="1"/>
    <col min="7435" max="7435" width="13.5" style="350" customWidth="1"/>
    <col min="7436" max="7436" width="13" style="350" customWidth="1"/>
    <col min="7437" max="7680" width="9" style="350" customWidth="1"/>
    <col min="7681" max="7681" width="9.125" style="350" customWidth="1"/>
    <col min="7682" max="7682" width="2.375" style="350" customWidth="1"/>
    <col min="7683" max="7683" width="18" style="350" customWidth="1"/>
    <col min="7684" max="7684" width="13.625" style="350" customWidth="1"/>
    <col min="7685" max="7685" width="13.5" style="350" customWidth="1"/>
    <col min="7686" max="7687" width="13.625" style="350" customWidth="1"/>
    <col min="7688" max="7689" width="13.5" style="350" customWidth="1"/>
    <col min="7690" max="7690" width="13.625" style="350" customWidth="1"/>
    <col min="7691" max="7691" width="13.5" style="350" customWidth="1"/>
    <col min="7692" max="7692" width="13" style="350" customWidth="1"/>
    <col min="7693" max="7936" width="9" style="350" customWidth="1"/>
    <col min="7937" max="7937" width="9.125" style="350" customWidth="1"/>
    <col min="7938" max="7938" width="2.375" style="350" customWidth="1"/>
    <col min="7939" max="7939" width="18" style="350" customWidth="1"/>
    <col min="7940" max="7940" width="13.625" style="350" customWidth="1"/>
    <col min="7941" max="7941" width="13.5" style="350" customWidth="1"/>
    <col min="7942" max="7943" width="13.625" style="350" customWidth="1"/>
    <col min="7944" max="7945" width="13.5" style="350" customWidth="1"/>
    <col min="7946" max="7946" width="13.625" style="350" customWidth="1"/>
    <col min="7947" max="7947" width="13.5" style="350" customWidth="1"/>
    <col min="7948" max="7948" width="13" style="350" customWidth="1"/>
    <col min="7949" max="8192" width="9" style="350" customWidth="1"/>
    <col min="8193" max="8193" width="9.125" style="350" customWidth="1"/>
    <col min="8194" max="8194" width="2.375" style="350" customWidth="1"/>
    <col min="8195" max="8195" width="18" style="350" customWidth="1"/>
    <col min="8196" max="8196" width="13.625" style="350" customWidth="1"/>
    <col min="8197" max="8197" width="13.5" style="350" customWidth="1"/>
    <col min="8198" max="8199" width="13.625" style="350" customWidth="1"/>
    <col min="8200" max="8201" width="13.5" style="350" customWidth="1"/>
    <col min="8202" max="8202" width="13.625" style="350" customWidth="1"/>
    <col min="8203" max="8203" width="13.5" style="350" customWidth="1"/>
    <col min="8204" max="8204" width="13" style="350" customWidth="1"/>
    <col min="8205" max="8448" width="9" style="350" customWidth="1"/>
    <col min="8449" max="8449" width="9.125" style="350" customWidth="1"/>
    <col min="8450" max="8450" width="2.375" style="350" customWidth="1"/>
    <col min="8451" max="8451" width="18" style="350" customWidth="1"/>
    <col min="8452" max="8452" width="13.625" style="350" customWidth="1"/>
    <col min="8453" max="8453" width="13.5" style="350" customWidth="1"/>
    <col min="8454" max="8455" width="13.625" style="350" customWidth="1"/>
    <col min="8456" max="8457" width="13.5" style="350" customWidth="1"/>
    <col min="8458" max="8458" width="13.625" style="350" customWidth="1"/>
    <col min="8459" max="8459" width="13.5" style="350" customWidth="1"/>
    <col min="8460" max="8460" width="13" style="350" customWidth="1"/>
    <col min="8461" max="8704" width="9" style="350" customWidth="1"/>
    <col min="8705" max="8705" width="9.125" style="350" customWidth="1"/>
    <col min="8706" max="8706" width="2.375" style="350" customWidth="1"/>
    <col min="8707" max="8707" width="18" style="350" customWidth="1"/>
    <col min="8708" max="8708" width="13.625" style="350" customWidth="1"/>
    <col min="8709" max="8709" width="13.5" style="350" customWidth="1"/>
    <col min="8710" max="8711" width="13.625" style="350" customWidth="1"/>
    <col min="8712" max="8713" width="13.5" style="350" customWidth="1"/>
    <col min="8714" max="8714" width="13.625" style="350" customWidth="1"/>
    <col min="8715" max="8715" width="13.5" style="350" customWidth="1"/>
    <col min="8716" max="8716" width="13" style="350" customWidth="1"/>
    <col min="8717" max="8960" width="9" style="350" customWidth="1"/>
    <col min="8961" max="8961" width="9.125" style="350" customWidth="1"/>
    <col min="8962" max="8962" width="2.375" style="350" customWidth="1"/>
    <col min="8963" max="8963" width="18" style="350" customWidth="1"/>
    <col min="8964" max="8964" width="13.625" style="350" customWidth="1"/>
    <col min="8965" max="8965" width="13.5" style="350" customWidth="1"/>
    <col min="8966" max="8967" width="13.625" style="350" customWidth="1"/>
    <col min="8968" max="8969" width="13.5" style="350" customWidth="1"/>
    <col min="8970" max="8970" width="13.625" style="350" customWidth="1"/>
    <col min="8971" max="8971" width="13.5" style="350" customWidth="1"/>
    <col min="8972" max="8972" width="13" style="350" customWidth="1"/>
    <col min="8973" max="9216" width="9" style="350" customWidth="1"/>
    <col min="9217" max="9217" width="9.125" style="350" customWidth="1"/>
    <col min="9218" max="9218" width="2.375" style="350" customWidth="1"/>
    <col min="9219" max="9219" width="18" style="350" customWidth="1"/>
    <col min="9220" max="9220" width="13.625" style="350" customWidth="1"/>
    <col min="9221" max="9221" width="13.5" style="350" customWidth="1"/>
    <col min="9222" max="9223" width="13.625" style="350" customWidth="1"/>
    <col min="9224" max="9225" width="13.5" style="350" customWidth="1"/>
    <col min="9226" max="9226" width="13.625" style="350" customWidth="1"/>
    <col min="9227" max="9227" width="13.5" style="350" customWidth="1"/>
    <col min="9228" max="9228" width="13" style="350" customWidth="1"/>
    <col min="9229" max="9472" width="9" style="350" customWidth="1"/>
    <col min="9473" max="9473" width="9.125" style="350" customWidth="1"/>
    <col min="9474" max="9474" width="2.375" style="350" customWidth="1"/>
    <col min="9475" max="9475" width="18" style="350" customWidth="1"/>
    <col min="9476" max="9476" width="13.625" style="350" customWidth="1"/>
    <col min="9477" max="9477" width="13.5" style="350" customWidth="1"/>
    <col min="9478" max="9479" width="13.625" style="350" customWidth="1"/>
    <col min="9480" max="9481" width="13.5" style="350" customWidth="1"/>
    <col min="9482" max="9482" width="13.625" style="350" customWidth="1"/>
    <col min="9483" max="9483" width="13.5" style="350" customWidth="1"/>
    <col min="9484" max="9484" width="13" style="350" customWidth="1"/>
    <col min="9485" max="9728" width="9" style="350" customWidth="1"/>
    <col min="9729" max="9729" width="9.125" style="350" customWidth="1"/>
    <col min="9730" max="9730" width="2.375" style="350" customWidth="1"/>
    <col min="9731" max="9731" width="18" style="350" customWidth="1"/>
    <col min="9732" max="9732" width="13.625" style="350" customWidth="1"/>
    <col min="9733" max="9733" width="13.5" style="350" customWidth="1"/>
    <col min="9734" max="9735" width="13.625" style="350" customWidth="1"/>
    <col min="9736" max="9737" width="13.5" style="350" customWidth="1"/>
    <col min="9738" max="9738" width="13.625" style="350" customWidth="1"/>
    <col min="9739" max="9739" width="13.5" style="350" customWidth="1"/>
    <col min="9740" max="9740" width="13" style="350" customWidth="1"/>
    <col min="9741" max="9984" width="9" style="350" customWidth="1"/>
    <col min="9985" max="9985" width="9.125" style="350" customWidth="1"/>
    <col min="9986" max="9986" width="2.375" style="350" customWidth="1"/>
    <col min="9987" max="9987" width="18" style="350" customWidth="1"/>
    <col min="9988" max="9988" width="13.625" style="350" customWidth="1"/>
    <col min="9989" max="9989" width="13.5" style="350" customWidth="1"/>
    <col min="9990" max="9991" width="13.625" style="350" customWidth="1"/>
    <col min="9992" max="9993" width="13.5" style="350" customWidth="1"/>
    <col min="9994" max="9994" width="13.625" style="350" customWidth="1"/>
    <col min="9995" max="9995" width="13.5" style="350" customWidth="1"/>
    <col min="9996" max="9996" width="13" style="350" customWidth="1"/>
    <col min="9997" max="10240" width="9" style="350" customWidth="1"/>
    <col min="10241" max="10241" width="9.125" style="350" customWidth="1"/>
    <col min="10242" max="10242" width="2.375" style="350" customWidth="1"/>
    <col min="10243" max="10243" width="18" style="350" customWidth="1"/>
    <col min="10244" max="10244" width="13.625" style="350" customWidth="1"/>
    <col min="10245" max="10245" width="13.5" style="350" customWidth="1"/>
    <col min="10246" max="10247" width="13.625" style="350" customWidth="1"/>
    <col min="10248" max="10249" width="13.5" style="350" customWidth="1"/>
    <col min="10250" max="10250" width="13.625" style="350" customWidth="1"/>
    <col min="10251" max="10251" width="13.5" style="350" customWidth="1"/>
    <col min="10252" max="10252" width="13" style="350" customWidth="1"/>
    <col min="10253" max="10496" width="9" style="350" customWidth="1"/>
    <col min="10497" max="10497" width="9.125" style="350" customWidth="1"/>
    <col min="10498" max="10498" width="2.375" style="350" customWidth="1"/>
    <col min="10499" max="10499" width="18" style="350" customWidth="1"/>
    <col min="10500" max="10500" width="13.625" style="350" customWidth="1"/>
    <col min="10501" max="10501" width="13.5" style="350" customWidth="1"/>
    <col min="10502" max="10503" width="13.625" style="350" customWidth="1"/>
    <col min="10504" max="10505" width="13.5" style="350" customWidth="1"/>
    <col min="10506" max="10506" width="13.625" style="350" customWidth="1"/>
    <col min="10507" max="10507" width="13.5" style="350" customWidth="1"/>
    <col min="10508" max="10508" width="13" style="350" customWidth="1"/>
    <col min="10509" max="10752" width="9" style="350" customWidth="1"/>
    <col min="10753" max="10753" width="9.125" style="350" customWidth="1"/>
    <col min="10754" max="10754" width="2.375" style="350" customWidth="1"/>
    <col min="10755" max="10755" width="18" style="350" customWidth="1"/>
    <col min="10756" max="10756" width="13.625" style="350" customWidth="1"/>
    <col min="10757" max="10757" width="13.5" style="350" customWidth="1"/>
    <col min="10758" max="10759" width="13.625" style="350" customWidth="1"/>
    <col min="10760" max="10761" width="13.5" style="350" customWidth="1"/>
    <col min="10762" max="10762" width="13.625" style="350" customWidth="1"/>
    <col min="10763" max="10763" width="13.5" style="350" customWidth="1"/>
    <col min="10764" max="10764" width="13" style="350" customWidth="1"/>
    <col min="10765" max="11008" width="9" style="350" customWidth="1"/>
    <col min="11009" max="11009" width="9.125" style="350" customWidth="1"/>
    <col min="11010" max="11010" width="2.375" style="350" customWidth="1"/>
    <col min="11011" max="11011" width="18" style="350" customWidth="1"/>
    <col min="11012" max="11012" width="13.625" style="350" customWidth="1"/>
    <col min="11013" max="11013" width="13.5" style="350" customWidth="1"/>
    <col min="11014" max="11015" width="13.625" style="350" customWidth="1"/>
    <col min="11016" max="11017" width="13.5" style="350" customWidth="1"/>
    <col min="11018" max="11018" width="13.625" style="350" customWidth="1"/>
    <col min="11019" max="11019" width="13.5" style="350" customWidth="1"/>
    <col min="11020" max="11020" width="13" style="350" customWidth="1"/>
    <col min="11021" max="11264" width="9" style="350" customWidth="1"/>
    <col min="11265" max="11265" width="9.125" style="350" customWidth="1"/>
    <col min="11266" max="11266" width="2.375" style="350" customWidth="1"/>
    <col min="11267" max="11267" width="18" style="350" customWidth="1"/>
    <col min="11268" max="11268" width="13.625" style="350" customWidth="1"/>
    <col min="11269" max="11269" width="13.5" style="350" customWidth="1"/>
    <col min="11270" max="11271" width="13.625" style="350" customWidth="1"/>
    <col min="11272" max="11273" width="13.5" style="350" customWidth="1"/>
    <col min="11274" max="11274" width="13.625" style="350" customWidth="1"/>
    <col min="11275" max="11275" width="13.5" style="350" customWidth="1"/>
    <col min="11276" max="11276" width="13" style="350" customWidth="1"/>
    <col min="11277" max="11520" width="9" style="350" customWidth="1"/>
    <col min="11521" max="11521" width="9.125" style="350" customWidth="1"/>
    <col min="11522" max="11522" width="2.375" style="350" customWidth="1"/>
    <col min="11523" max="11523" width="18" style="350" customWidth="1"/>
    <col min="11524" max="11524" width="13.625" style="350" customWidth="1"/>
    <col min="11525" max="11525" width="13.5" style="350" customWidth="1"/>
    <col min="11526" max="11527" width="13.625" style="350" customWidth="1"/>
    <col min="11528" max="11529" width="13.5" style="350" customWidth="1"/>
    <col min="11530" max="11530" width="13.625" style="350" customWidth="1"/>
    <col min="11531" max="11531" width="13.5" style="350" customWidth="1"/>
    <col min="11532" max="11532" width="13" style="350" customWidth="1"/>
    <col min="11533" max="11776" width="9" style="350" customWidth="1"/>
    <col min="11777" max="11777" width="9.125" style="350" customWidth="1"/>
    <col min="11778" max="11778" width="2.375" style="350" customWidth="1"/>
    <col min="11779" max="11779" width="18" style="350" customWidth="1"/>
    <col min="11780" max="11780" width="13.625" style="350" customWidth="1"/>
    <col min="11781" max="11781" width="13.5" style="350" customWidth="1"/>
    <col min="11782" max="11783" width="13.625" style="350" customWidth="1"/>
    <col min="11784" max="11785" width="13.5" style="350" customWidth="1"/>
    <col min="11786" max="11786" width="13.625" style="350" customWidth="1"/>
    <col min="11787" max="11787" width="13.5" style="350" customWidth="1"/>
    <col min="11788" max="11788" width="13" style="350" customWidth="1"/>
    <col min="11789" max="12032" width="9" style="350" customWidth="1"/>
    <col min="12033" max="12033" width="9.125" style="350" customWidth="1"/>
    <col min="12034" max="12034" width="2.375" style="350" customWidth="1"/>
    <col min="12035" max="12035" width="18" style="350" customWidth="1"/>
    <col min="12036" max="12036" width="13.625" style="350" customWidth="1"/>
    <col min="12037" max="12037" width="13.5" style="350" customWidth="1"/>
    <col min="12038" max="12039" width="13.625" style="350" customWidth="1"/>
    <col min="12040" max="12041" width="13.5" style="350" customWidth="1"/>
    <col min="12042" max="12042" width="13.625" style="350" customWidth="1"/>
    <col min="12043" max="12043" width="13.5" style="350" customWidth="1"/>
    <col min="12044" max="12044" width="13" style="350" customWidth="1"/>
    <col min="12045" max="12288" width="9" style="350" customWidth="1"/>
    <col min="12289" max="12289" width="9.125" style="350" customWidth="1"/>
    <col min="12290" max="12290" width="2.375" style="350" customWidth="1"/>
    <col min="12291" max="12291" width="18" style="350" customWidth="1"/>
    <col min="12292" max="12292" width="13.625" style="350" customWidth="1"/>
    <col min="12293" max="12293" width="13.5" style="350" customWidth="1"/>
    <col min="12294" max="12295" width="13.625" style="350" customWidth="1"/>
    <col min="12296" max="12297" width="13.5" style="350" customWidth="1"/>
    <col min="12298" max="12298" width="13.625" style="350" customWidth="1"/>
    <col min="12299" max="12299" width="13.5" style="350" customWidth="1"/>
    <col min="12300" max="12300" width="13" style="350" customWidth="1"/>
    <col min="12301" max="12544" width="9" style="350" customWidth="1"/>
    <col min="12545" max="12545" width="9.125" style="350" customWidth="1"/>
    <col min="12546" max="12546" width="2.375" style="350" customWidth="1"/>
    <col min="12547" max="12547" width="18" style="350" customWidth="1"/>
    <col min="12548" max="12548" width="13.625" style="350" customWidth="1"/>
    <col min="12549" max="12549" width="13.5" style="350" customWidth="1"/>
    <col min="12550" max="12551" width="13.625" style="350" customWidth="1"/>
    <col min="12552" max="12553" width="13.5" style="350" customWidth="1"/>
    <col min="12554" max="12554" width="13.625" style="350" customWidth="1"/>
    <col min="12555" max="12555" width="13.5" style="350" customWidth="1"/>
    <col min="12556" max="12556" width="13" style="350" customWidth="1"/>
    <col min="12557" max="12800" width="9" style="350" customWidth="1"/>
    <col min="12801" max="12801" width="9.125" style="350" customWidth="1"/>
    <col min="12802" max="12802" width="2.375" style="350" customWidth="1"/>
    <col min="12803" max="12803" width="18" style="350" customWidth="1"/>
    <col min="12804" max="12804" width="13.625" style="350" customWidth="1"/>
    <col min="12805" max="12805" width="13.5" style="350" customWidth="1"/>
    <col min="12806" max="12807" width="13.625" style="350" customWidth="1"/>
    <col min="12808" max="12809" width="13.5" style="350" customWidth="1"/>
    <col min="12810" max="12810" width="13.625" style="350" customWidth="1"/>
    <col min="12811" max="12811" width="13.5" style="350" customWidth="1"/>
    <col min="12812" max="12812" width="13" style="350" customWidth="1"/>
    <col min="12813" max="13056" width="9" style="350" customWidth="1"/>
    <col min="13057" max="13057" width="9.125" style="350" customWidth="1"/>
    <col min="13058" max="13058" width="2.375" style="350" customWidth="1"/>
    <col min="13059" max="13059" width="18" style="350" customWidth="1"/>
    <col min="13060" max="13060" width="13.625" style="350" customWidth="1"/>
    <col min="13061" max="13061" width="13.5" style="350" customWidth="1"/>
    <col min="13062" max="13063" width="13.625" style="350" customWidth="1"/>
    <col min="13064" max="13065" width="13.5" style="350" customWidth="1"/>
    <col min="13066" max="13066" width="13.625" style="350" customWidth="1"/>
    <col min="13067" max="13067" width="13.5" style="350" customWidth="1"/>
    <col min="13068" max="13068" width="13" style="350" customWidth="1"/>
    <col min="13069" max="13312" width="9" style="350" customWidth="1"/>
    <col min="13313" max="13313" width="9.125" style="350" customWidth="1"/>
    <col min="13314" max="13314" width="2.375" style="350" customWidth="1"/>
    <col min="13315" max="13315" width="18" style="350" customWidth="1"/>
    <col min="13316" max="13316" width="13.625" style="350" customWidth="1"/>
    <col min="13317" max="13317" width="13.5" style="350" customWidth="1"/>
    <col min="13318" max="13319" width="13.625" style="350" customWidth="1"/>
    <col min="13320" max="13321" width="13.5" style="350" customWidth="1"/>
    <col min="13322" max="13322" width="13.625" style="350" customWidth="1"/>
    <col min="13323" max="13323" width="13.5" style="350" customWidth="1"/>
    <col min="13324" max="13324" width="13" style="350" customWidth="1"/>
    <col min="13325" max="13568" width="9" style="350" customWidth="1"/>
    <col min="13569" max="13569" width="9.125" style="350" customWidth="1"/>
    <col min="13570" max="13570" width="2.375" style="350" customWidth="1"/>
    <col min="13571" max="13571" width="18" style="350" customWidth="1"/>
    <col min="13572" max="13572" width="13.625" style="350" customWidth="1"/>
    <col min="13573" max="13573" width="13.5" style="350" customWidth="1"/>
    <col min="13574" max="13575" width="13.625" style="350" customWidth="1"/>
    <col min="13576" max="13577" width="13.5" style="350" customWidth="1"/>
    <col min="13578" max="13578" width="13.625" style="350" customWidth="1"/>
    <col min="13579" max="13579" width="13.5" style="350" customWidth="1"/>
    <col min="13580" max="13580" width="13" style="350" customWidth="1"/>
    <col min="13581" max="13824" width="9" style="350" customWidth="1"/>
    <col min="13825" max="13825" width="9.125" style="350" customWidth="1"/>
    <col min="13826" max="13826" width="2.375" style="350" customWidth="1"/>
    <col min="13827" max="13827" width="18" style="350" customWidth="1"/>
    <col min="13828" max="13828" width="13.625" style="350" customWidth="1"/>
    <col min="13829" max="13829" width="13.5" style="350" customWidth="1"/>
    <col min="13830" max="13831" width="13.625" style="350" customWidth="1"/>
    <col min="13832" max="13833" width="13.5" style="350" customWidth="1"/>
    <col min="13834" max="13834" width="13.625" style="350" customWidth="1"/>
    <col min="13835" max="13835" width="13.5" style="350" customWidth="1"/>
    <col min="13836" max="13836" width="13" style="350" customWidth="1"/>
    <col min="13837" max="14080" width="9" style="350" customWidth="1"/>
    <col min="14081" max="14081" width="9.125" style="350" customWidth="1"/>
    <col min="14082" max="14082" width="2.375" style="350" customWidth="1"/>
    <col min="14083" max="14083" width="18" style="350" customWidth="1"/>
    <col min="14084" max="14084" width="13.625" style="350" customWidth="1"/>
    <col min="14085" max="14085" width="13.5" style="350" customWidth="1"/>
    <col min="14086" max="14087" width="13.625" style="350" customWidth="1"/>
    <col min="14088" max="14089" width="13.5" style="350" customWidth="1"/>
    <col min="14090" max="14090" width="13.625" style="350" customWidth="1"/>
    <col min="14091" max="14091" width="13.5" style="350" customWidth="1"/>
    <col min="14092" max="14092" width="13" style="350" customWidth="1"/>
    <col min="14093" max="14336" width="9" style="350" customWidth="1"/>
    <col min="14337" max="14337" width="9.125" style="350" customWidth="1"/>
    <col min="14338" max="14338" width="2.375" style="350" customWidth="1"/>
    <col min="14339" max="14339" width="18" style="350" customWidth="1"/>
    <col min="14340" max="14340" width="13.625" style="350" customWidth="1"/>
    <col min="14341" max="14341" width="13.5" style="350" customWidth="1"/>
    <col min="14342" max="14343" width="13.625" style="350" customWidth="1"/>
    <col min="14344" max="14345" width="13.5" style="350" customWidth="1"/>
    <col min="14346" max="14346" width="13.625" style="350" customWidth="1"/>
    <col min="14347" max="14347" width="13.5" style="350" customWidth="1"/>
    <col min="14348" max="14348" width="13" style="350" customWidth="1"/>
    <col min="14349" max="14592" width="9" style="350" customWidth="1"/>
    <col min="14593" max="14593" width="9.125" style="350" customWidth="1"/>
    <col min="14594" max="14594" width="2.375" style="350" customWidth="1"/>
    <col min="14595" max="14595" width="18" style="350" customWidth="1"/>
    <col min="14596" max="14596" width="13.625" style="350" customWidth="1"/>
    <col min="14597" max="14597" width="13.5" style="350" customWidth="1"/>
    <col min="14598" max="14599" width="13.625" style="350" customWidth="1"/>
    <col min="14600" max="14601" width="13.5" style="350" customWidth="1"/>
    <col min="14602" max="14602" width="13.625" style="350" customWidth="1"/>
    <col min="14603" max="14603" width="13.5" style="350" customWidth="1"/>
    <col min="14604" max="14604" width="13" style="350" customWidth="1"/>
    <col min="14605" max="14848" width="9" style="350" customWidth="1"/>
    <col min="14849" max="14849" width="9.125" style="350" customWidth="1"/>
    <col min="14850" max="14850" width="2.375" style="350" customWidth="1"/>
    <col min="14851" max="14851" width="18" style="350" customWidth="1"/>
    <col min="14852" max="14852" width="13.625" style="350" customWidth="1"/>
    <col min="14853" max="14853" width="13.5" style="350" customWidth="1"/>
    <col min="14854" max="14855" width="13.625" style="350" customWidth="1"/>
    <col min="14856" max="14857" width="13.5" style="350" customWidth="1"/>
    <col min="14858" max="14858" width="13.625" style="350" customWidth="1"/>
    <col min="14859" max="14859" width="13.5" style="350" customWidth="1"/>
    <col min="14860" max="14860" width="13" style="350" customWidth="1"/>
    <col min="14861" max="15104" width="9" style="350" customWidth="1"/>
    <col min="15105" max="15105" width="9.125" style="350" customWidth="1"/>
    <col min="15106" max="15106" width="2.375" style="350" customWidth="1"/>
    <col min="15107" max="15107" width="18" style="350" customWidth="1"/>
    <col min="15108" max="15108" width="13.625" style="350" customWidth="1"/>
    <col min="15109" max="15109" width="13.5" style="350" customWidth="1"/>
    <col min="15110" max="15111" width="13.625" style="350" customWidth="1"/>
    <col min="15112" max="15113" width="13.5" style="350" customWidth="1"/>
    <col min="15114" max="15114" width="13.625" style="350" customWidth="1"/>
    <col min="15115" max="15115" width="13.5" style="350" customWidth="1"/>
    <col min="15116" max="15116" width="13" style="350" customWidth="1"/>
    <col min="15117" max="15360" width="9" style="350" customWidth="1"/>
    <col min="15361" max="15361" width="9.125" style="350" customWidth="1"/>
    <col min="15362" max="15362" width="2.375" style="350" customWidth="1"/>
    <col min="15363" max="15363" width="18" style="350" customWidth="1"/>
    <col min="15364" max="15364" width="13.625" style="350" customWidth="1"/>
    <col min="15365" max="15365" width="13.5" style="350" customWidth="1"/>
    <col min="15366" max="15367" width="13.625" style="350" customWidth="1"/>
    <col min="15368" max="15369" width="13.5" style="350" customWidth="1"/>
    <col min="15370" max="15370" width="13.625" style="350" customWidth="1"/>
    <col min="15371" max="15371" width="13.5" style="350" customWidth="1"/>
    <col min="15372" max="15372" width="13" style="350" customWidth="1"/>
    <col min="15373" max="15616" width="9" style="350" customWidth="1"/>
    <col min="15617" max="15617" width="9.125" style="350" customWidth="1"/>
    <col min="15618" max="15618" width="2.375" style="350" customWidth="1"/>
    <col min="15619" max="15619" width="18" style="350" customWidth="1"/>
    <col min="15620" max="15620" width="13.625" style="350" customWidth="1"/>
    <col min="15621" max="15621" width="13.5" style="350" customWidth="1"/>
    <col min="15622" max="15623" width="13.625" style="350" customWidth="1"/>
    <col min="15624" max="15625" width="13.5" style="350" customWidth="1"/>
    <col min="15626" max="15626" width="13.625" style="350" customWidth="1"/>
    <col min="15627" max="15627" width="13.5" style="350" customWidth="1"/>
    <col min="15628" max="15628" width="13" style="350" customWidth="1"/>
    <col min="15629" max="15872" width="9" style="350" customWidth="1"/>
    <col min="15873" max="15873" width="9.125" style="350" customWidth="1"/>
    <col min="15874" max="15874" width="2.375" style="350" customWidth="1"/>
    <col min="15875" max="15875" width="18" style="350" customWidth="1"/>
    <col min="15876" max="15876" width="13.625" style="350" customWidth="1"/>
    <col min="15877" max="15877" width="13.5" style="350" customWidth="1"/>
    <col min="15878" max="15879" width="13.625" style="350" customWidth="1"/>
    <col min="15880" max="15881" width="13.5" style="350" customWidth="1"/>
    <col min="15882" max="15882" width="13.625" style="350" customWidth="1"/>
    <col min="15883" max="15883" width="13.5" style="350" customWidth="1"/>
    <col min="15884" max="15884" width="13" style="350" customWidth="1"/>
    <col min="15885" max="16128" width="9" style="350" customWidth="1"/>
    <col min="16129" max="16129" width="9.125" style="350" customWidth="1"/>
    <col min="16130" max="16130" width="2.375" style="350" customWidth="1"/>
    <col min="16131" max="16131" width="18" style="350" customWidth="1"/>
    <col min="16132" max="16132" width="13.625" style="350" customWidth="1"/>
    <col min="16133" max="16133" width="13.5" style="350" customWidth="1"/>
    <col min="16134" max="16135" width="13.625" style="350" customWidth="1"/>
    <col min="16136" max="16137" width="13.5" style="350" customWidth="1"/>
    <col min="16138" max="16138" width="13.625" style="350" customWidth="1"/>
    <col min="16139" max="16139" width="13.5" style="350" customWidth="1"/>
    <col min="16140" max="16140" width="13" style="350" customWidth="1"/>
    <col min="16141" max="16384" width="9" style="350" customWidth="1"/>
  </cols>
  <sheetData>
    <row r="1" spans="1:14" ht="13.5" customHeight="1">
      <c r="A1" s="1382" t="s">
        <v>41</v>
      </c>
      <c r="B1" s="1382"/>
      <c r="C1" s="1382"/>
      <c r="D1" s="1382"/>
      <c r="E1" s="1382"/>
      <c r="F1" s="1382"/>
      <c r="G1" s="1382"/>
      <c r="H1" s="1382"/>
      <c r="I1" s="1382"/>
      <c r="J1" s="1382"/>
      <c r="K1" s="1382"/>
      <c r="L1" s="1382"/>
    </row>
    <row r="2" spans="1:14" ht="18.75">
      <c r="A2" s="1383" t="s">
        <v>291</v>
      </c>
      <c r="B2" s="1383"/>
      <c r="C2" s="1383"/>
      <c r="D2" s="1383"/>
      <c r="E2" s="1383"/>
      <c r="F2" s="1383"/>
      <c r="G2" s="1383"/>
      <c r="H2" s="1383"/>
      <c r="I2" s="1383"/>
      <c r="J2" s="1383"/>
      <c r="K2" s="1383"/>
      <c r="L2" s="1383"/>
    </row>
    <row r="3" spans="1:14" ht="30" customHeight="1">
      <c r="A3" s="1384" t="s">
        <v>294</v>
      </c>
      <c r="B3" s="1400"/>
      <c r="C3" s="1400"/>
      <c r="D3" s="1429" t="s">
        <v>83</v>
      </c>
      <c r="E3" s="1443"/>
      <c r="F3" s="1443"/>
      <c r="G3" s="1443"/>
      <c r="H3" s="1443"/>
      <c r="I3" s="1443"/>
      <c r="J3" s="1443"/>
      <c r="K3" s="1443"/>
      <c r="L3" s="1492"/>
      <c r="N3" s="1656"/>
    </row>
    <row r="4" spans="1:14" ht="30" customHeight="1">
      <c r="A4" s="1385" t="s">
        <v>2</v>
      </c>
      <c r="B4" s="1401"/>
      <c r="C4" s="1416"/>
      <c r="D4" s="1651" t="s">
        <v>6</v>
      </c>
      <c r="E4" s="1444"/>
      <c r="F4" s="1444"/>
      <c r="G4" s="1444"/>
      <c r="H4" s="1444"/>
      <c r="I4" s="1444"/>
      <c r="J4" s="1444"/>
      <c r="K4" s="1444"/>
      <c r="L4" s="1493"/>
    </row>
    <row r="5" spans="1:14" ht="30" customHeight="1">
      <c r="A5" s="1386" t="s">
        <v>280</v>
      </c>
      <c r="B5" s="1402"/>
      <c r="C5" s="1417"/>
      <c r="D5" s="1651" t="s">
        <v>332</v>
      </c>
      <c r="E5" s="1444"/>
      <c r="F5" s="1444"/>
      <c r="G5" s="1444"/>
      <c r="H5" s="1444"/>
      <c r="I5" s="1444"/>
      <c r="J5" s="1444"/>
      <c r="K5" s="1444"/>
      <c r="L5" s="1493"/>
    </row>
    <row r="6" spans="1:14" ht="30" customHeight="1">
      <c r="A6" s="1387" t="s">
        <v>187</v>
      </c>
      <c r="B6" s="1403"/>
      <c r="C6" s="1418" t="s">
        <v>297</v>
      </c>
      <c r="D6" s="1431" t="s">
        <v>169</v>
      </c>
      <c r="E6" s="1445"/>
      <c r="F6" s="1445"/>
      <c r="G6" s="1462"/>
      <c r="H6" s="1468" t="s">
        <v>299</v>
      </c>
      <c r="I6" s="1474" t="s">
        <v>333</v>
      </c>
      <c r="J6" s="1479"/>
      <c r="K6" s="1479"/>
      <c r="L6" s="1494"/>
    </row>
    <row r="7" spans="1:14" ht="30" customHeight="1">
      <c r="A7" s="1388"/>
      <c r="B7" s="1404"/>
      <c r="C7" s="1419" t="s">
        <v>301</v>
      </c>
      <c r="D7" s="1432" t="s">
        <v>169</v>
      </c>
      <c r="E7" s="1446"/>
      <c r="F7" s="1446"/>
      <c r="G7" s="1463"/>
      <c r="H7" s="1469"/>
      <c r="I7" s="1474"/>
      <c r="J7" s="1479"/>
      <c r="K7" s="1479"/>
      <c r="L7" s="1494"/>
    </row>
    <row r="8" spans="1:14" ht="30" customHeight="1">
      <c r="A8" s="1389" t="s">
        <v>148</v>
      </c>
      <c r="B8" s="1405">
        <v>1</v>
      </c>
      <c r="C8" s="1420" t="s">
        <v>60</v>
      </c>
      <c r="D8" s="1433" t="s">
        <v>335</v>
      </c>
      <c r="E8" s="1447"/>
      <c r="F8" s="1447"/>
      <c r="G8" s="1447"/>
      <c r="H8" s="1447"/>
      <c r="I8" s="1447"/>
      <c r="J8" s="1447"/>
      <c r="K8" s="1447"/>
      <c r="L8" s="1495"/>
    </row>
    <row r="9" spans="1:14" ht="30" customHeight="1">
      <c r="A9" s="1390"/>
      <c r="B9" s="1406">
        <v>2</v>
      </c>
      <c r="C9" s="1421" t="s">
        <v>303</v>
      </c>
      <c r="D9" s="1434" t="s">
        <v>42</v>
      </c>
      <c r="E9" s="1448"/>
      <c r="F9" s="1414" t="s">
        <v>128</v>
      </c>
      <c r="G9" s="1452" t="s">
        <v>305</v>
      </c>
      <c r="H9" s="1460"/>
      <c r="I9" s="1460"/>
      <c r="J9" s="1460"/>
      <c r="K9" s="1461"/>
      <c r="L9" s="1496" t="s">
        <v>308</v>
      </c>
    </row>
    <row r="10" spans="1:14" ht="30" customHeight="1">
      <c r="A10" s="1390"/>
      <c r="B10" s="1406"/>
      <c r="C10" s="1421"/>
      <c r="D10" s="1435"/>
      <c r="E10" s="1449"/>
      <c r="F10" s="1409"/>
      <c r="G10" s="1653" t="s">
        <v>801</v>
      </c>
      <c r="H10" s="1470" t="s">
        <v>877</v>
      </c>
      <c r="I10" s="1475" t="s">
        <v>878</v>
      </c>
      <c r="J10" s="1480" t="s">
        <v>73</v>
      </c>
      <c r="K10" s="1485" t="s">
        <v>277</v>
      </c>
      <c r="L10" s="1497"/>
    </row>
    <row r="11" spans="1:14" ht="27.95" customHeight="1">
      <c r="A11" s="1390"/>
      <c r="B11" s="1406"/>
      <c r="C11" s="1421"/>
      <c r="D11" s="1436" t="s">
        <v>120</v>
      </c>
      <c r="E11" s="1450"/>
      <c r="F11" s="963">
        <v>5</v>
      </c>
      <c r="G11" s="1654">
        <v>5</v>
      </c>
      <c r="H11" s="1471"/>
      <c r="I11" s="1476"/>
      <c r="J11" s="1481"/>
      <c r="K11" s="1486"/>
      <c r="L11" s="1498" t="s">
        <v>337</v>
      </c>
    </row>
    <row r="12" spans="1:14" ht="27.95" customHeight="1">
      <c r="A12" s="1390"/>
      <c r="B12" s="1406"/>
      <c r="C12" s="1421"/>
      <c r="D12" s="1436" t="s">
        <v>342</v>
      </c>
      <c r="E12" s="1450"/>
      <c r="F12" s="963">
        <v>6</v>
      </c>
      <c r="G12" s="1654"/>
      <c r="H12" s="1471">
        <v>6</v>
      </c>
      <c r="I12" s="1476"/>
      <c r="J12" s="1481"/>
      <c r="K12" s="1486"/>
      <c r="L12" s="1498" t="s">
        <v>234</v>
      </c>
    </row>
    <row r="13" spans="1:14" ht="27.95" customHeight="1">
      <c r="A13" s="1390"/>
      <c r="B13" s="1406"/>
      <c r="C13" s="1421"/>
      <c r="D13" s="1436" t="s">
        <v>344</v>
      </c>
      <c r="E13" s="1450"/>
      <c r="F13" s="963">
        <v>4</v>
      </c>
      <c r="G13" s="1654"/>
      <c r="H13" s="1471"/>
      <c r="I13" s="1476">
        <v>4</v>
      </c>
      <c r="J13" s="1481"/>
      <c r="K13" s="1486"/>
      <c r="L13" s="1498" t="s">
        <v>234</v>
      </c>
    </row>
    <row r="14" spans="1:14" ht="27.95" customHeight="1">
      <c r="A14" s="1390"/>
      <c r="B14" s="1406"/>
      <c r="C14" s="1421"/>
      <c r="D14" s="1436" t="s">
        <v>76</v>
      </c>
      <c r="E14" s="1406"/>
      <c r="F14" s="1458">
        <v>5</v>
      </c>
      <c r="G14" s="1466"/>
      <c r="H14" s="1472"/>
      <c r="I14" s="1477"/>
      <c r="J14" s="1482">
        <v>5</v>
      </c>
      <c r="K14" s="1486"/>
      <c r="L14" s="1498" t="s">
        <v>234</v>
      </c>
    </row>
    <row r="15" spans="1:14" ht="27.95" customHeight="1">
      <c r="A15" s="1390"/>
      <c r="B15" s="1406"/>
      <c r="C15" s="1421"/>
      <c r="D15" s="1436" t="s">
        <v>96</v>
      </c>
      <c r="E15" s="1406"/>
      <c r="F15" s="1458">
        <v>4</v>
      </c>
      <c r="G15" s="1466"/>
      <c r="H15" s="1472"/>
      <c r="I15" s="1477"/>
      <c r="J15" s="1482">
        <v>1</v>
      </c>
      <c r="K15" s="1487">
        <v>3</v>
      </c>
      <c r="L15" s="1498" t="s">
        <v>234</v>
      </c>
    </row>
    <row r="16" spans="1:14" ht="30" customHeight="1">
      <c r="A16" s="1390"/>
      <c r="B16" s="1406"/>
      <c r="C16" s="1421"/>
      <c r="D16" s="1437" t="s">
        <v>312</v>
      </c>
      <c r="E16" s="1451"/>
      <c r="F16" s="1459">
        <v>24</v>
      </c>
      <c r="G16" s="1467">
        <v>5</v>
      </c>
      <c r="H16" s="1473">
        <v>5</v>
      </c>
      <c r="I16" s="1478">
        <v>5</v>
      </c>
      <c r="J16" s="1483">
        <v>5</v>
      </c>
      <c r="K16" s="1488">
        <v>4</v>
      </c>
      <c r="L16" s="1499"/>
    </row>
    <row r="17" spans="1:12" ht="30" customHeight="1">
      <c r="A17" s="1390"/>
      <c r="B17" s="1407">
        <v>3</v>
      </c>
      <c r="C17" s="1422" t="s">
        <v>345</v>
      </c>
      <c r="D17" s="1542" t="s">
        <v>317</v>
      </c>
      <c r="E17" s="1452" t="s">
        <v>120</v>
      </c>
      <c r="F17" s="1460"/>
      <c r="G17" s="1460"/>
      <c r="H17" s="1460"/>
      <c r="I17" s="1460"/>
      <c r="J17" s="1460"/>
      <c r="K17" s="1460"/>
      <c r="L17" s="1500"/>
    </row>
    <row r="18" spans="1:12" ht="30" customHeight="1">
      <c r="A18" s="1390"/>
      <c r="B18" s="1408"/>
      <c r="C18" s="1423"/>
      <c r="D18" s="1542" t="s">
        <v>25</v>
      </c>
      <c r="E18" s="1652" t="s">
        <v>342</v>
      </c>
      <c r="F18" s="1450"/>
      <c r="G18" s="1450"/>
      <c r="H18" s="1450"/>
      <c r="I18" s="1450"/>
      <c r="J18" s="1450"/>
      <c r="K18" s="1450"/>
      <c r="L18" s="1501"/>
    </row>
    <row r="19" spans="1:12" ht="30" customHeight="1">
      <c r="A19" s="1390"/>
      <c r="B19" s="1408"/>
      <c r="C19" s="1423"/>
      <c r="D19" s="1542" t="s">
        <v>89</v>
      </c>
      <c r="E19" s="1652" t="s">
        <v>344</v>
      </c>
      <c r="F19" s="1450"/>
      <c r="G19" s="1450"/>
      <c r="H19" s="1450"/>
      <c r="I19" s="1450"/>
      <c r="J19" s="1450"/>
      <c r="K19" s="1450"/>
      <c r="L19" s="1501"/>
    </row>
    <row r="20" spans="1:12" ht="30" customHeight="1">
      <c r="A20" s="1390"/>
      <c r="B20" s="1408"/>
      <c r="C20" s="1423"/>
      <c r="D20" s="1542" t="s">
        <v>79</v>
      </c>
      <c r="E20" s="1652" t="s">
        <v>76</v>
      </c>
      <c r="F20" s="1450"/>
      <c r="G20" s="1450"/>
      <c r="H20" s="1450"/>
      <c r="I20" s="1450"/>
      <c r="J20" s="1450"/>
      <c r="K20" s="1450"/>
      <c r="L20" s="1501"/>
    </row>
    <row r="21" spans="1:12" ht="30" customHeight="1">
      <c r="A21" s="1390"/>
      <c r="B21" s="1409"/>
      <c r="C21" s="1424"/>
      <c r="D21" s="1542" t="s">
        <v>265</v>
      </c>
      <c r="E21" s="1652" t="s">
        <v>96</v>
      </c>
      <c r="F21" s="1450"/>
      <c r="G21" s="1450"/>
      <c r="H21" s="1450"/>
      <c r="I21" s="1450"/>
      <c r="J21" s="1450"/>
      <c r="K21" s="1450"/>
      <c r="L21" s="1501"/>
    </row>
    <row r="22" spans="1:12" ht="30" customHeight="1">
      <c r="A22" s="1390"/>
      <c r="B22" s="1407">
        <v>4</v>
      </c>
      <c r="C22" s="1422" t="s">
        <v>99</v>
      </c>
      <c r="D22" s="1542" t="s">
        <v>317</v>
      </c>
      <c r="E22" s="1652" t="s">
        <v>347</v>
      </c>
      <c r="F22" s="1450"/>
      <c r="G22" s="1450"/>
      <c r="H22" s="1450"/>
      <c r="I22" s="1450"/>
      <c r="J22" s="1450"/>
      <c r="K22" s="1450"/>
      <c r="L22" s="1501"/>
    </row>
    <row r="23" spans="1:12" ht="30" customHeight="1">
      <c r="A23" s="1390"/>
      <c r="B23" s="1408"/>
      <c r="C23" s="1423"/>
      <c r="D23" s="1542" t="s">
        <v>25</v>
      </c>
      <c r="E23" s="1652" t="s">
        <v>347</v>
      </c>
      <c r="F23" s="1450"/>
      <c r="G23" s="1450"/>
      <c r="H23" s="1450"/>
      <c r="I23" s="1450"/>
      <c r="J23" s="1450"/>
      <c r="K23" s="1450"/>
      <c r="L23" s="1501"/>
    </row>
    <row r="24" spans="1:12" ht="30" customHeight="1">
      <c r="A24" s="1390"/>
      <c r="B24" s="1408"/>
      <c r="C24" s="1423"/>
      <c r="D24" s="1542" t="s">
        <v>89</v>
      </c>
      <c r="E24" s="1652" t="s">
        <v>347</v>
      </c>
      <c r="F24" s="1450"/>
      <c r="G24" s="1450"/>
      <c r="H24" s="1450"/>
      <c r="I24" s="1450"/>
      <c r="J24" s="1450"/>
      <c r="K24" s="1450"/>
      <c r="L24" s="1501"/>
    </row>
    <row r="25" spans="1:12" ht="30" customHeight="1">
      <c r="A25" s="1390"/>
      <c r="B25" s="1408"/>
      <c r="C25" s="1423"/>
      <c r="D25" s="1542" t="s">
        <v>79</v>
      </c>
      <c r="E25" s="1652" t="s">
        <v>348</v>
      </c>
      <c r="F25" s="1450"/>
      <c r="G25" s="1450"/>
      <c r="H25" s="1450"/>
      <c r="I25" s="1450"/>
      <c r="J25" s="1450"/>
      <c r="K25" s="1450"/>
      <c r="L25" s="1501"/>
    </row>
    <row r="26" spans="1:12" ht="30" customHeight="1">
      <c r="A26" s="1390"/>
      <c r="B26" s="1409"/>
      <c r="C26" s="1424"/>
      <c r="D26" s="1542" t="s">
        <v>265</v>
      </c>
      <c r="E26" s="1652" t="s">
        <v>347</v>
      </c>
      <c r="F26" s="1450"/>
      <c r="G26" s="1450"/>
      <c r="H26" s="1450"/>
      <c r="I26" s="1450"/>
      <c r="J26" s="1450"/>
      <c r="K26" s="1450"/>
      <c r="L26" s="1501"/>
    </row>
    <row r="27" spans="1:12" ht="30" customHeight="1">
      <c r="A27" s="1390"/>
      <c r="B27" s="1407">
        <v>5</v>
      </c>
      <c r="C27" s="1422" t="s">
        <v>261</v>
      </c>
      <c r="D27" s="1542" t="s">
        <v>317</v>
      </c>
      <c r="E27" s="1652" t="s">
        <v>347</v>
      </c>
      <c r="F27" s="1450"/>
      <c r="G27" s="1450"/>
      <c r="H27" s="1450"/>
      <c r="I27" s="1450"/>
      <c r="J27" s="1450"/>
      <c r="K27" s="1450"/>
      <c r="L27" s="1501"/>
    </row>
    <row r="28" spans="1:12" ht="30" customHeight="1">
      <c r="A28" s="1390"/>
      <c r="B28" s="1408"/>
      <c r="C28" s="1423"/>
      <c r="D28" s="1542" t="s">
        <v>25</v>
      </c>
      <c r="E28" s="1652" t="s">
        <v>347</v>
      </c>
      <c r="F28" s="1450"/>
      <c r="G28" s="1450"/>
      <c r="H28" s="1450"/>
      <c r="I28" s="1450"/>
      <c r="J28" s="1450"/>
      <c r="K28" s="1450"/>
      <c r="L28" s="1501"/>
    </row>
    <row r="29" spans="1:12" ht="30" customHeight="1">
      <c r="A29" s="1390"/>
      <c r="B29" s="1408"/>
      <c r="C29" s="1423"/>
      <c r="D29" s="1542" t="s">
        <v>89</v>
      </c>
      <c r="E29" s="1652" t="s">
        <v>347</v>
      </c>
      <c r="F29" s="1450"/>
      <c r="G29" s="1450"/>
      <c r="H29" s="1450"/>
      <c r="I29" s="1450"/>
      <c r="J29" s="1450"/>
      <c r="K29" s="1450"/>
      <c r="L29" s="1501"/>
    </row>
    <row r="30" spans="1:12" ht="30" customHeight="1">
      <c r="A30" s="1390"/>
      <c r="B30" s="1408"/>
      <c r="C30" s="1423"/>
      <c r="D30" s="1542" t="s">
        <v>79</v>
      </c>
      <c r="E30" s="1652" t="s">
        <v>84</v>
      </c>
      <c r="F30" s="1450"/>
      <c r="G30" s="1450"/>
      <c r="H30" s="1450"/>
      <c r="I30" s="1450"/>
      <c r="J30" s="1450"/>
      <c r="K30" s="1450"/>
      <c r="L30" s="1501"/>
    </row>
    <row r="31" spans="1:12" ht="30" customHeight="1">
      <c r="A31" s="1390"/>
      <c r="B31" s="1409"/>
      <c r="C31" s="1424"/>
      <c r="D31" s="1542" t="s">
        <v>265</v>
      </c>
      <c r="E31" s="1652" t="s">
        <v>347</v>
      </c>
      <c r="F31" s="1450"/>
      <c r="G31" s="1450"/>
      <c r="H31" s="1450"/>
      <c r="I31" s="1450"/>
      <c r="J31" s="1450"/>
      <c r="K31" s="1450"/>
      <c r="L31" s="1501"/>
    </row>
    <row r="32" spans="1:12" ht="19.5" customHeight="1">
      <c r="A32" s="1390"/>
      <c r="B32" s="1406">
        <v>6</v>
      </c>
      <c r="C32" s="1425" t="s">
        <v>32</v>
      </c>
      <c r="D32" s="1438" t="s">
        <v>352</v>
      </c>
      <c r="E32" s="1453"/>
      <c r="F32" s="1453"/>
      <c r="G32" s="1453"/>
      <c r="H32" s="1453"/>
      <c r="I32" s="1453"/>
      <c r="J32" s="1453"/>
      <c r="K32" s="1453"/>
      <c r="L32" s="1502"/>
    </row>
    <row r="33" spans="1:12" ht="19.5" customHeight="1">
      <c r="A33" s="1390"/>
      <c r="B33" s="1406"/>
      <c r="C33" s="1425"/>
      <c r="D33" s="1439"/>
      <c r="E33" s="1449"/>
      <c r="F33" s="1449"/>
      <c r="G33" s="1449"/>
      <c r="H33" s="1449"/>
      <c r="I33" s="1449"/>
      <c r="J33" s="1449"/>
      <c r="K33" s="1449"/>
      <c r="L33" s="1503"/>
    </row>
    <row r="34" spans="1:12" ht="19.5" customHeight="1">
      <c r="A34" s="1390"/>
      <c r="B34" s="1410">
        <v>7</v>
      </c>
      <c r="C34" s="1407" t="s">
        <v>318</v>
      </c>
      <c r="D34" s="1440"/>
      <c r="E34" s="1454"/>
      <c r="F34" s="1454"/>
      <c r="G34" s="1454"/>
      <c r="H34" s="1454"/>
      <c r="I34" s="1454"/>
      <c r="J34" s="1454"/>
      <c r="K34" s="1454"/>
      <c r="L34" s="1504"/>
    </row>
    <row r="35" spans="1:12" ht="19.5" customHeight="1">
      <c r="A35" s="1391"/>
      <c r="B35" s="1410"/>
      <c r="C35" s="1408"/>
      <c r="D35" s="1440"/>
      <c r="E35" s="1454"/>
      <c r="F35" s="1454"/>
      <c r="G35" s="1454"/>
      <c r="H35" s="1454"/>
      <c r="I35" s="1454"/>
      <c r="J35" s="1454"/>
      <c r="K35" s="1454"/>
      <c r="L35" s="1504"/>
    </row>
    <row r="36" spans="1:12" ht="36" customHeight="1">
      <c r="A36" s="1392" t="s">
        <v>58</v>
      </c>
      <c r="B36" s="1411">
        <v>1</v>
      </c>
      <c r="C36" s="1411" t="s">
        <v>319</v>
      </c>
      <c r="D36" s="1411" t="s">
        <v>354</v>
      </c>
      <c r="E36" s="1411"/>
      <c r="F36" s="1411" t="s">
        <v>14</v>
      </c>
      <c r="G36" s="1411"/>
      <c r="H36" s="1411" t="s">
        <v>355</v>
      </c>
      <c r="I36" s="1411"/>
      <c r="J36" s="1411"/>
      <c r="K36" s="1411"/>
      <c r="L36" s="1505"/>
    </row>
    <row r="37" spans="1:12" ht="36" customHeight="1">
      <c r="A37" s="1393"/>
      <c r="B37" s="1542">
        <v>2</v>
      </c>
      <c r="C37" s="1542" t="s">
        <v>123</v>
      </c>
      <c r="D37" s="1652" t="s">
        <v>356</v>
      </c>
      <c r="E37" s="1406"/>
      <c r="F37" s="1652" t="s">
        <v>8</v>
      </c>
      <c r="G37" s="1406"/>
      <c r="H37" s="1652"/>
      <c r="I37" s="1406"/>
      <c r="J37" s="1652"/>
      <c r="K37" s="1406"/>
      <c r="L37" s="1506"/>
    </row>
    <row r="38" spans="1:12" ht="36" customHeight="1">
      <c r="A38" s="1393"/>
      <c r="B38" s="1542">
        <v>3</v>
      </c>
      <c r="C38" s="1553" t="s">
        <v>279</v>
      </c>
      <c r="D38" s="1652"/>
      <c r="E38" s="1406"/>
      <c r="F38" s="1652"/>
      <c r="G38" s="1406"/>
      <c r="H38" s="1652" t="s">
        <v>363</v>
      </c>
      <c r="I38" s="1406"/>
      <c r="J38" s="1652"/>
      <c r="K38" s="1406"/>
      <c r="L38" s="1507"/>
    </row>
    <row r="39" spans="1:12" ht="36" customHeight="1">
      <c r="A39" s="1394"/>
      <c r="B39" s="1413">
        <v>4</v>
      </c>
      <c r="C39" s="1413" t="s">
        <v>318</v>
      </c>
      <c r="D39" s="1442"/>
      <c r="E39" s="1455"/>
      <c r="F39" s="1455"/>
      <c r="G39" s="1455"/>
      <c r="H39" s="1455"/>
      <c r="I39" s="1455"/>
      <c r="J39" s="1455"/>
      <c r="K39" s="1455"/>
      <c r="L39" s="1508"/>
    </row>
    <row r="40" spans="1:12" ht="36" customHeight="1">
      <c r="A40" s="1395" t="s">
        <v>16</v>
      </c>
      <c r="B40" s="1414">
        <v>1</v>
      </c>
      <c r="C40" s="1427" t="s">
        <v>289</v>
      </c>
      <c r="D40" s="1414"/>
      <c r="E40" s="1452" t="s">
        <v>319</v>
      </c>
      <c r="F40" s="1461"/>
      <c r="G40" s="1411" t="s">
        <v>3</v>
      </c>
      <c r="H40" s="1452" t="s">
        <v>319</v>
      </c>
      <c r="I40" s="1461"/>
      <c r="J40" s="1460" t="s">
        <v>3</v>
      </c>
      <c r="K40" s="1489" t="s">
        <v>315</v>
      </c>
      <c r="L40" s="1509"/>
    </row>
    <row r="41" spans="1:12" ht="30" customHeight="1">
      <c r="A41" s="1390"/>
      <c r="B41" s="1408"/>
      <c r="C41" s="1423"/>
      <c r="D41" s="1407" t="s">
        <v>127</v>
      </c>
      <c r="E41" s="1652" t="s">
        <v>342</v>
      </c>
      <c r="F41" s="1406"/>
      <c r="G41" s="1542" t="s">
        <v>367</v>
      </c>
      <c r="H41" s="1652" t="s">
        <v>344</v>
      </c>
      <c r="I41" s="1406"/>
      <c r="J41" s="1652" t="s">
        <v>282</v>
      </c>
      <c r="K41" s="1490" t="s">
        <v>274</v>
      </c>
      <c r="L41" s="1510"/>
    </row>
    <row r="42" spans="1:12" ht="30" customHeight="1">
      <c r="A42" s="1390"/>
      <c r="B42" s="1408"/>
      <c r="C42" s="1423"/>
      <c r="D42" s="1409"/>
      <c r="E42" s="1652" t="s">
        <v>76</v>
      </c>
      <c r="F42" s="1406"/>
      <c r="G42" s="1542" t="s">
        <v>258</v>
      </c>
      <c r="H42" s="1652"/>
      <c r="I42" s="1406"/>
      <c r="J42" s="1655"/>
      <c r="K42" s="1491"/>
      <c r="L42" s="1510"/>
    </row>
    <row r="43" spans="1:12" ht="30" customHeight="1">
      <c r="A43" s="1390"/>
      <c r="B43" s="1408"/>
      <c r="C43" s="1423"/>
      <c r="D43" s="1407" t="s">
        <v>114</v>
      </c>
      <c r="E43" s="1652" t="s">
        <v>96</v>
      </c>
      <c r="F43" s="1406"/>
      <c r="G43" s="1542" t="s">
        <v>286</v>
      </c>
      <c r="H43" s="1652"/>
      <c r="I43" s="1406"/>
      <c r="J43" s="1655"/>
      <c r="K43" s="1490" t="s">
        <v>369</v>
      </c>
      <c r="L43" s="1510"/>
    </row>
    <row r="44" spans="1:12" ht="30" customHeight="1">
      <c r="A44" s="1390"/>
      <c r="B44" s="1409"/>
      <c r="C44" s="1424"/>
      <c r="D44" s="1409"/>
      <c r="E44" s="1652"/>
      <c r="F44" s="1406"/>
      <c r="G44" s="1542"/>
      <c r="H44" s="1652"/>
      <c r="I44" s="1406"/>
      <c r="J44" s="1655"/>
      <c r="K44" s="1491"/>
      <c r="L44" s="1511"/>
    </row>
    <row r="45" spans="1:12" ht="30" customHeight="1">
      <c r="A45" s="1390"/>
      <c r="B45" s="1407">
        <v>2</v>
      </c>
      <c r="C45" s="1422" t="s">
        <v>324</v>
      </c>
      <c r="D45" s="1409" t="s">
        <v>268</v>
      </c>
      <c r="E45" s="1652" t="s">
        <v>344</v>
      </c>
      <c r="F45" s="1450"/>
      <c r="G45" s="1450"/>
      <c r="H45" s="1450"/>
      <c r="I45" s="1450"/>
      <c r="J45" s="1450"/>
      <c r="K45" s="1450"/>
      <c r="L45" s="1501"/>
    </row>
    <row r="46" spans="1:12" ht="30" customHeight="1">
      <c r="A46" s="1390"/>
      <c r="B46" s="1408"/>
      <c r="C46" s="1423"/>
      <c r="D46" s="1407" t="s">
        <v>257</v>
      </c>
      <c r="E46" s="1438" t="s">
        <v>96</v>
      </c>
      <c r="F46" s="1453"/>
      <c r="G46" s="1453"/>
      <c r="H46" s="1453"/>
      <c r="I46" s="1453"/>
      <c r="J46" s="1453"/>
      <c r="K46" s="1453"/>
      <c r="L46" s="1502"/>
    </row>
    <row r="47" spans="1:12" ht="30" customHeight="1">
      <c r="A47" s="1390"/>
      <c r="B47" s="1407">
        <v>3</v>
      </c>
      <c r="C47" s="1422" t="s">
        <v>70</v>
      </c>
      <c r="D47" s="1542" t="s">
        <v>268</v>
      </c>
      <c r="E47" s="1652" t="s">
        <v>352</v>
      </c>
      <c r="F47" s="1450"/>
      <c r="G47" s="1450"/>
      <c r="H47" s="1450"/>
      <c r="I47" s="1450"/>
      <c r="J47" s="1450"/>
      <c r="K47" s="1450"/>
      <c r="L47" s="1501"/>
    </row>
    <row r="48" spans="1:12" ht="30" customHeight="1">
      <c r="A48" s="1391"/>
      <c r="B48" s="1415"/>
      <c r="C48" s="1428"/>
      <c r="D48" s="1413" t="s">
        <v>257</v>
      </c>
      <c r="E48" s="1456" t="s">
        <v>286</v>
      </c>
      <c r="F48" s="1451"/>
      <c r="G48" s="1451"/>
      <c r="H48" s="1451"/>
      <c r="I48" s="1451"/>
      <c r="J48" s="1451"/>
      <c r="K48" s="1451"/>
      <c r="L48" s="1512"/>
    </row>
    <row r="49" spans="1:12" ht="21" customHeight="1">
      <c r="A49" s="1396" t="s">
        <v>18</v>
      </c>
      <c r="B49" s="1396"/>
      <c r="C49" s="1396"/>
      <c r="D49" s="1396"/>
      <c r="E49" s="1396"/>
      <c r="F49" s="1396"/>
      <c r="G49" s="1396"/>
      <c r="H49" s="1396"/>
      <c r="I49" s="1396"/>
      <c r="J49" s="1396"/>
      <c r="K49" s="1396"/>
      <c r="L49" s="1396"/>
    </row>
    <row r="50" spans="1:12" ht="25.5" customHeight="1">
      <c r="A50" s="1397" t="s">
        <v>205</v>
      </c>
      <c r="B50" s="1397"/>
      <c r="C50" s="1397"/>
      <c r="D50" s="1397"/>
      <c r="E50" s="1397"/>
      <c r="F50" s="1397"/>
      <c r="G50" s="1397"/>
      <c r="H50" s="1397"/>
      <c r="I50" s="1397"/>
      <c r="J50" s="1397"/>
      <c r="K50" s="1397"/>
      <c r="L50" s="1397"/>
    </row>
    <row r="51" spans="1:12" ht="39.75" customHeight="1">
      <c r="A51" s="1397" t="s">
        <v>776</v>
      </c>
      <c r="B51" s="1397"/>
      <c r="C51" s="1397"/>
      <c r="D51" s="1397"/>
      <c r="E51" s="1397"/>
      <c r="F51" s="1397"/>
      <c r="G51" s="1397"/>
      <c r="H51" s="1397"/>
      <c r="I51" s="1397"/>
      <c r="J51" s="1397"/>
      <c r="K51" s="1397"/>
      <c r="L51" s="1397"/>
    </row>
    <row r="52" spans="1:12" ht="35.25" customHeight="1">
      <c r="A52" s="1397" t="s">
        <v>879</v>
      </c>
      <c r="B52" s="1397"/>
      <c r="C52" s="1397"/>
      <c r="D52" s="1397"/>
      <c r="E52" s="1397"/>
      <c r="F52" s="1397"/>
      <c r="G52" s="1397"/>
      <c r="H52" s="1397"/>
      <c r="I52" s="1397"/>
      <c r="J52" s="1397"/>
      <c r="K52" s="1397"/>
      <c r="L52" s="1397"/>
    </row>
    <row r="53" spans="1:12" ht="24.75" customHeight="1">
      <c r="A53" s="1397" t="s">
        <v>880</v>
      </c>
      <c r="B53" s="1397"/>
      <c r="C53" s="1397"/>
      <c r="D53" s="1397"/>
      <c r="E53" s="1397"/>
      <c r="F53" s="1397"/>
      <c r="G53" s="1397"/>
      <c r="H53" s="1397"/>
      <c r="I53" s="1397"/>
      <c r="J53" s="1397"/>
      <c r="K53" s="1397"/>
      <c r="L53" s="1397"/>
    </row>
    <row r="54" spans="1:12" ht="21" customHeight="1">
      <c r="A54" s="334" t="s">
        <v>325</v>
      </c>
      <c r="B54" s="334"/>
      <c r="C54" s="334"/>
      <c r="D54" s="334"/>
      <c r="E54" s="334"/>
      <c r="F54" s="334"/>
      <c r="G54" s="334"/>
      <c r="H54" s="334"/>
      <c r="I54" s="334"/>
      <c r="J54" s="334"/>
      <c r="K54" s="334"/>
      <c r="L54" s="334"/>
    </row>
    <row r="55" spans="1:12" ht="13.5" customHeight="1">
      <c r="A55" s="334" t="s">
        <v>327</v>
      </c>
      <c r="B55" s="334"/>
      <c r="C55" s="334"/>
      <c r="D55" s="334"/>
      <c r="E55" s="334"/>
      <c r="F55" s="334"/>
      <c r="G55" s="334"/>
      <c r="H55" s="334"/>
      <c r="I55" s="334"/>
      <c r="J55" s="334"/>
      <c r="K55" s="334"/>
      <c r="L55" s="334"/>
    </row>
    <row r="56" spans="1:12">
      <c r="A56" s="1398" t="s">
        <v>328</v>
      </c>
      <c r="B56" s="1398"/>
      <c r="C56" s="1398"/>
      <c r="D56" s="1398"/>
      <c r="E56" s="1398"/>
      <c r="F56" s="1398"/>
      <c r="G56" s="1398"/>
      <c r="H56" s="1398"/>
      <c r="I56" s="1398"/>
      <c r="J56" s="1398"/>
      <c r="K56" s="1398"/>
      <c r="L56" s="1398"/>
    </row>
    <row r="57" spans="1:12">
      <c r="A57" s="334" t="s">
        <v>300</v>
      </c>
      <c r="B57" s="1398"/>
      <c r="C57" s="1398"/>
      <c r="D57" s="1398"/>
      <c r="E57" s="1398"/>
      <c r="F57" s="1398"/>
      <c r="G57" s="1398"/>
      <c r="H57" s="1398"/>
      <c r="I57" s="1398"/>
      <c r="J57" s="1398"/>
      <c r="K57" s="1398"/>
      <c r="L57" s="1398"/>
    </row>
    <row r="58" spans="1:12">
      <c r="A58" s="1399" t="s">
        <v>131</v>
      </c>
    </row>
  </sheetData>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E26:L26"/>
    <mergeCell ref="E27:L27"/>
    <mergeCell ref="E28:L28"/>
    <mergeCell ref="E29:L29"/>
    <mergeCell ref="E30:L30"/>
    <mergeCell ref="E31:L31"/>
    <mergeCell ref="D36:E36"/>
    <mergeCell ref="F36:G36"/>
    <mergeCell ref="H36:I36"/>
    <mergeCell ref="J36:K36"/>
    <mergeCell ref="D37:E37"/>
    <mergeCell ref="F37:G37"/>
    <mergeCell ref="H37:I37"/>
    <mergeCell ref="J37:K37"/>
    <mergeCell ref="D38:E38"/>
    <mergeCell ref="F38:G38"/>
    <mergeCell ref="H38:I38"/>
    <mergeCell ref="J38:K38"/>
    <mergeCell ref="D39:L39"/>
    <mergeCell ref="E40:F40"/>
    <mergeCell ref="H40:I40"/>
    <mergeCell ref="E41:F41"/>
    <mergeCell ref="H41:I41"/>
    <mergeCell ref="E42:F42"/>
    <mergeCell ref="H42:I42"/>
    <mergeCell ref="E43:F43"/>
    <mergeCell ref="H43:I43"/>
    <mergeCell ref="E44:F44"/>
    <mergeCell ref="H44:I44"/>
    <mergeCell ref="E45:L45"/>
    <mergeCell ref="E46:L46"/>
    <mergeCell ref="E47:L47"/>
    <mergeCell ref="E48:L48"/>
    <mergeCell ref="A49:L49"/>
    <mergeCell ref="A50:L50"/>
    <mergeCell ref="A51:L51"/>
    <mergeCell ref="A52:L52"/>
    <mergeCell ref="A53:L53"/>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B40:B44"/>
    <mergeCell ref="C40:C44"/>
    <mergeCell ref="L40:L44"/>
    <mergeCell ref="D41:D42"/>
    <mergeCell ref="K41:K42"/>
    <mergeCell ref="D43:D44"/>
    <mergeCell ref="K43:K44"/>
    <mergeCell ref="B45:B46"/>
    <mergeCell ref="C45:C46"/>
    <mergeCell ref="B47:B48"/>
    <mergeCell ref="C47:C48"/>
    <mergeCell ref="A8:A35"/>
    <mergeCell ref="B9:B16"/>
    <mergeCell ref="C9:C16"/>
    <mergeCell ref="A40:A48"/>
  </mergeCells>
  <phoneticPr fontId="8"/>
  <pageMargins left="0.7" right="0.7" top="0.75" bottom="0.75" header="0.3" footer="0.3"/>
  <pageSetup paperSize="9" scale="58"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AH47"/>
  <sheetViews>
    <sheetView view="pageBreakPreview" zoomScaleSheetLayoutView="100" workbookViewId="0">
      <selection activeCell="AR7" sqref="AR7"/>
    </sheetView>
  </sheetViews>
  <sheetFormatPr defaultRowHeight="13.5"/>
  <cols>
    <col min="1" max="1" width="1.875" style="360" customWidth="1"/>
    <col min="2" max="62" width="2.625" style="360" customWidth="1"/>
    <col min="63" max="257" width="9" style="360" customWidth="1"/>
    <col min="258" max="318" width="2.625" style="360" customWidth="1"/>
    <col min="319" max="513" width="9" style="360" customWidth="1"/>
    <col min="514" max="574" width="2.625" style="360" customWidth="1"/>
    <col min="575" max="769" width="9" style="360" customWidth="1"/>
    <col min="770" max="830" width="2.625" style="360" customWidth="1"/>
    <col min="831" max="1025" width="9" style="360" customWidth="1"/>
    <col min="1026" max="1086" width="2.625" style="360" customWidth="1"/>
    <col min="1087" max="1281" width="9" style="360" customWidth="1"/>
    <col min="1282" max="1342" width="2.625" style="360" customWidth="1"/>
    <col min="1343" max="1537" width="9" style="360" customWidth="1"/>
    <col min="1538" max="1598" width="2.625" style="360" customWidth="1"/>
    <col min="1599" max="1793" width="9" style="360" customWidth="1"/>
    <col min="1794" max="1854" width="2.625" style="360" customWidth="1"/>
    <col min="1855" max="2049" width="9" style="360" customWidth="1"/>
    <col min="2050" max="2110" width="2.625" style="360" customWidth="1"/>
    <col min="2111" max="2305" width="9" style="360" customWidth="1"/>
    <col min="2306" max="2366" width="2.625" style="360" customWidth="1"/>
    <col min="2367" max="2561" width="9" style="360" customWidth="1"/>
    <col min="2562" max="2622" width="2.625" style="360" customWidth="1"/>
    <col min="2623" max="2817" width="9" style="360" customWidth="1"/>
    <col min="2818" max="2878" width="2.625" style="360" customWidth="1"/>
    <col min="2879" max="3073" width="9" style="360" customWidth="1"/>
    <col min="3074" max="3134" width="2.625" style="360" customWidth="1"/>
    <col min="3135" max="3329" width="9" style="360" customWidth="1"/>
    <col min="3330" max="3390" width="2.625" style="360" customWidth="1"/>
    <col min="3391" max="3585" width="9" style="360" customWidth="1"/>
    <col min="3586" max="3646" width="2.625" style="360" customWidth="1"/>
    <col min="3647" max="3841" width="9" style="360" customWidth="1"/>
    <col min="3842" max="3902" width="2.625" style="360" customWidth="1"/>
    <col min="3903" max="4097" width="9" style="360" customWidth="1"/>
    <col min="4098" max="4158" width="2.625" style="360" customWidth="1"/>
    <col min="4159" max="4353" width="9" style="360" customWidth="1"/>
    <col min="4354" max="4414" width="2.625" style="360" customWidth="1"/>
    <col min="4415" max="4609" width="9" style="360" customWidth="1"/>
    <col min="4610" max="4670" width="2.625" style="360" customWidth="1"/>
    <col min="4671" max="4865" width="9" style="360" customWidth="1"/>
    <col min="4866" max="4926" width="2.625" style="360" customWidth="1"/>
    <col min="4927" max="5121" width="9" style="360" customWidth="1"/>
    <col min="5122" max="5182" width="2.625" style="360" customWidth="1"/>
    <col min="5183" max="5377" width="9" style="360" customWidth="1"/>
    <col min="5378" max="5438" width="2.625" style="360" customWidth="1"/>
    <col min="5439" max="5633" width="9" style="360" customWidth="1"/>
    <col min="5634" max="5694" width="2.625" style="360" customWidth="1"/>
    <col min="5695" max="5889" width="9" style="360" customWidth="1"/>
    <col min="5890" max="5950" width="2.625" style="360" customWidth="1"/>
    <col min="5951" max="6145" width="9" style="360" customWidth="1"/>
    <col min="6146" max="6206" width="2.625" style="360" customWidth="1"/>
    <col min="6207" max="6401" width="9" style="360" customWidth="1"/>
    <col min="6402" max="6462" width="2.625" style="360" customWidth="1"/>
    <col min="6463" max="6657" width="9" style="360" customWidth="1"/>
    <col min="6658" max="6718" width="2.625" style="360" customWidth="1"/>
    <col min="6719" max="6913" width="9" style="360" customWidth="1"/>
    <col min="6914" max="6974" width="2.625" style="360" customWidth="1"/>
    <col min="6975" max="7169" width="9" style="360" customWidth="1"/>
    <col min="7170" max="7230" width="2.625" style="360" customWidth="1"/>
    <col min="7231" max="7425" width="9" style="360" customWidth="1"/>
    <col min="7426" max="7486" width="2.625" style="360" customWidth="1"/>
    <col min="7487" max="7681" width="9" style="360" customWidth="1"/>
    <col min="7682" max="7742" width="2.625" style="360" customWidth="1"/>
    <col min="7743" max="7937" width="9" style="360" customWidth="1"/>
    <col min="7938" max="7998" width="2.625" style="360" customWidth="1"/>
    <col min="7999" max="8193" width="9" style="360" customWidth="1"/>
    <col min="8194" max="8254" width="2.625" style="360" customWidth="1"/>
    <col min="8255" max="8449" width="9" style="360" customWidth="1"/>
    <col min="8450" max="8510" width="2.625" style="360" customWidth="1"/>
    <col min="8511" max="8705" width="9" style="360" customWidth="1"/>
    <col min="8706" max="8766" width="2.625" style="360" customWidth="1"/>
    <col min="8767" max="8961" width="9" style="360" customWidth="1"/>
    <col min="8962" max="9022" width="2.625" style="360" customWidth="1"/>
    <col min="9023" max="9217" width="9" style="360" customWidth="1"/>
    <col min="9218" max="9278" width="2.625" style="360" customWidth="1"/>
    <col min="9279" max="9473" width="9" style="360" customWidth="1"/>
    <col min="9474" max="9534" width="2.625" style="360" customWidth="1"/>
    <col min="9535" max="9729" width="9" style="360" customWidth="1"/>
    <col min="9730" max="9790" width="2.625" style="360" customWidth="1"/>
    <col min="9791" max="9985" width="9" style="360" customWidth="1"/>
    <col min="9986" max="10046" width="2.625" style="360" customWidth="1"/>
    <col min="10047" max="10241" width="9" style="360" customWidth="1"/>
    <col min="10242" max="10302" width="2.625" style="360" customWidth="1"/>
    <col min="10303" max="10497" width="9" style="360" customWidth="1"/>
    <col min="10498" max="10558" width="2.625" style="360" customWidth="1"/>
    <col min="10559" max="10753" width="9" style="360" customWidth="1"/>
    <col min="10754" max="10814" width="2.625" style="360" customWidth="1"/>
    <col min="10815" max="11009" width="9" style="360" customWidth="1"/>
    <col min="11010" max="11070" width="2.625" style="360" customWidth="1"/>
    <col min="11071" max="11265" width="9" style="360" customWidth="1"/>
    <col min="11266" max="11326" width="2.625" style="360" customWidth="1"/>
    <col min="11327" max="11521" width="9" style="360" customWidth="1"/>
    <col min="11522" max="11582" width="2.625" style="360" customWidth="1"/>
    <col min="11583" max="11777" width="9" style="360" customWidth="1"/>
    <col min="11778" max="11838" width="2.625" style="360" customWidth="1"/>
    <col min="11839" max="12033" width="9" style="360" customWidth="1"/>
    <col min="12034" max="12094" width="2.625" style="360" customWidth="1"/>
    <col min="12095" max="12289" width="9" style="360" customWidth="1"/>
    <col min="12290" max="12350" width="2.625" style="360" customWidth="1"/>
    <col min="12351" max="12545" width="9" style="360" customWidth="1"/>
    <col min="12546" max="12606" width="2.625" style="360" customWidth="1"/>
    <col min="12607" max="12801" width="9" style="360" customWidth="1"/>
    <col min="12802" max="12862" width="2.625" style="360" customWidth="1"/>
    <col min="12863" max="13057" width="9" style="360" customWidth="1"/>
    <col min="13058" max="13118" width="2.625" style="360" customWidth="1"/>
    <col min="13119" max="13313" width="9" style="360" customWidth="1"/>
    <col min="13314" max="13374" width="2.625" style="360" customWidth="1"/>
    <col min="13375" max="13569" width="9" style="360" customWidth="1"/>
    <col min="13570" max="13630" width="2.625" style="360" customWidth="1"/>
    <col min="13631" max="13825" width="9" style="360" customWidth="1"/>
    <col min="13826" max="13886" width="2.625" style="360" customWidth="1"/>
    <col min="13887" max="14081" width="9" style="360" customWidth="1"/>
    <col min="14082" max="14142" width="2.625" style="360" customWidth="1"/>
    <col min="14143" max="14337" width="9" style="360" customWidth="1"/>
    <col min="14338" max="14398" width="2.625" style="360" customWidth="1"/>
    <col min="14399" max="14593" width="9" style="360" customWidth="1"/>
    <col min="14594" max="14654" width="2.625" style="360" customWidth="1"/>
    <col min="14655" max="14849" width="9" style="360" customWidth="1"/>
    <col min="14850" max="14910" width="2.625" style="360" customWidth="1"/>
    <col min="14911" max="15105" width="9" style="360" customWidth="1"/>
    <col min="15106" max="15166" width="2.625" style="360" customWidth="1"/>
    <col min="15167" max="15361" width="9" style="360" customWidth="1"/>
    <col min="15362" max="15422" width="2.625" style="360" customWidth="1"/>
    <col min="15423" max="15617" width="9" style="360" customWidth="1"/>
    <col min="15618" max="15678" width="2.625" style="360" customWidth="1"/>
    <col min="15679" max="15873" width="9" style="360" customWidth="1"/>
    <col min="15874" max="15934" width="2.625" style="360" customWidth="1"/>
    <col min="15935" max="16129" width="9" style="360" customWidth="1"/>
    <col min="16130" max="16190" width="2.625" style="360" customWidth="1"/>
    <col min="16191" max="16384" width="9" style="360" customWidth="1"/>
  </cols>
  <sheetData>
    <row r="1" spans="1:34">
      <c r="B1" s="360" t="s">
        <v>121</v>
      </c>
    </row>
    <row r="2" spans="1:34">
      <c r="Y2" s="1706" t="s">
        <v>796</v>
      </c>
      <c r="Z2" s="1706"/>
      <c r="AA2" s="1706"/>
      <c r="AB2" s="1706"/>
      <c r="AC2" s="1706"/>
      <c r="AD2" s="1706"/>
      <c r="AE2" s="1706"/>
      <c r="AF2" s="1706"/>
      <c r="AG2" s="1706"/>
    </row>
    <row r="4" spans="1:34" s="176" customFormat="1" ht="21" customHeight="1">
      <c r="A4" s="1050"/>
      <c r="B4" s="1229" t="s">
        <v>881</v>
      </c>
      <c r="C4" s="1229"/>
      <c r="D4" s="1229"/>
      <c r="E4" s="1229"/>
      <c r="F4" s="1229"/>
      <c r="G4" s="1229"/>
      <c r="H4" s="1229"/>
      <c r="I4" s="1229"/>
      <c r="J4" s="1229"/>
      <c r="K4" s="1229"/>
      <c r="L4" s="1229"/>
      <c r="M4" s="1229"/>
      <c r="N4" s="1229"/>
      <c r="O4" s="1229"/>
      <c r="P4" s="1229"/>
      <c r="Q4" s="1229"/>
      <c r="R4" s="1229"/>
      <c r="S4" s="1229"/>
      <c r="T4" s="1229"/>
      <c r="U4" s="1229"/>
      <c r="V4" s="1229"/>
      <c r="W4" s="1229"/>
      <c r="X4" s="1229"/>
      <c r="Y4" s="1229"/>
      <c r="Z4" s="1229"/>
      <c r="AA4" s="1229"/>
      <c r="AB4" s="1229"/>
      <c r="AC4" s="1229"/>
      <c r="AD4" s="1229"/>
      <c r="AE4" s="1229"/>
      <c r="AF4" s="1229"/>
      <c r="AG4" s="1229"/>
      <c r="AH4" s="1050"/>
    </row>
    <row r="5" spans="1:34" s="176" customFormat="1" ht="21" customHeight="1">
      <c r="A5" s="1050"/>
      <c r="B5" s="1229" t="s">
        <v>883</v>
      </c>
      <c r="C5" s="1229"/>
      <c r="D5" s="1229"/>
      <c r="E5" s="1229"/>
      <c r="F5" s="1229"/>
      <c r="G5" s="1229"/>
      <c r="H5" s="1229"/>
      <c r="I5" s="1229"/>
      <c r="J5" s="1229"/>
      <c r="K5" s="1229"/>
      <c r="L5" s="1229"/>
      <c r="M5" s="1229"/>
      <c r="N5" s="1229"/>
      <c r="O5" s="1229"/>
      <c r="P5" s="1229"/>
      <c r="Q5" s="1229"/>
      <c r="R5" s="1229"/>
      <c r="S5" s="1229"/>
      <c r="T5" s="1229"/>
      <c r="U5" s="1229"/>
      <c r="V5" s="1229"/>
      <c r="W5" s="1229"/>
      <c r="X5" s="1229"/>
      <c r="Y5" s="1229"/>
      <c r="Z5" s="1229"/>
      <c r="AA5" s="1229"/>
      <c r="AB5" s="1229"/>
      <c r="AC5" s="1229"/>
      <c r="AD5" s="1229"/>
      <c r="AE5" s="1229"/>
      <c r="AF5" s="1229"/>
      <c r="AG5" s="1229"/>
      <c r="AH5" s="1050"/>
    </row>
    <row r="6" spans="1:34" ht="21" customHeight="1">
      <c r="A6" s="1227"/>
      <c r="B6" s="1227"/>
      <c r="C6" s="1227"/>
      <c r="D6" s="1227"/>
      <c r="E6" s="1227"/>
      <c r="F6" s="1227"/>
      <c r="G6" s="1227"/>
      <c r="H6" s="1227"/>
      <c r="I6" s="1227"/>
      <c r="J6" s="1227"/>
      <c r="K6" s="1227"/>
      <c r="L6" s="1227"/>
      <c r="M6" s="1227"/>
      <c r="N6" s="1227"/>
      <c r="O6" s="1227"/>
      <c r="P6" s="1227"/>
      <c r="Q6" s="1227"/>
      <c r="R6" s="1227"/>
      <c r="S6" s="1227"/>
      <c r="T6" s="1227"/>
      <c r="U6" s="1227"/>
      <c r="V6" s="1227"/>
      <c r="W6" s="1227"/>
      <c r="X6" s="1227"/>
      <c r="Y6" s="1227"/>
      <c r="Z6" s="1227"/>
      <c r="AA6" s="1227"/>
      <c r="AB6" s="1227"/>
      <c r="AC6" s="1227"/>
      <c r="AD6" s="1227"/>
      <c r="AE6" s="1227"/>
      <c r="AF6" s="1227"/>
      <c r="AG6" s="1227"/>
      <c r="AH6" s="1227"/>
    </row>
    <row r="7" spans="1:34" ht="21" customHeight="1">
      <c r="A7" s="1227"/>
      <c r="B7" s="1657" t="s">
        <v>435</v>
      </c>
      <c r="C7" s="1671"/>
      <c r="D7" s="1671"/>
      <c r="E7" s="1671"/>
      <c r="F7" s="1671"/>
      <c r="G7" s="1671"/>
      <c r="H7" s="1671"/>
      <c r="I7" s="1671"/>
      <c r="J7" s="1671"/>
      <c r="K7" s="1671"/>
      <c r="L7" s="1671"/>
      <c r="M7" s="1671"/>
      <c r="N7" s="1686"/>
      <c r="O7" s="1686"/>
      <c r="P7" s="1686"/>
      <c r="Q7" s="1686"/>
      <c r="R7" s="1686"/>
      <c r="S7" s="1686"/>
      <c r="T7" s="1686"/>
      <c r="U7" s="1686"/>
      <c r="V7" s="1686"/>
      <c r="W7" s="1686"/>
      <c r="X7" s="1686"/>
      <c r="Y7" s="1686"/>
      <c r="Z7" s="1686"/>
      <c r="AA7" s="1686"/>
      <c r="AB7" s="1686"/>
      <c r="AC7" s="1686"/>
      <c r="AD7" s="1686"/>
      <c r="AE7" s="1686"/>
      <c r="AF7" s="1686"/>
      <c r="AG7" s="1707"/>
      <c r="AH7" s="1227"/>
    </row>
    <row r="8" spans="1:34" ht="21" customHeight="1">
      <c r="A8" s="1227"/>
      <c r="B8" s="1658" t="s">
        <v>95</v>
      </c>
      <c r="C8" s="1672"/>
      <c r="D8" s="1672"/>
      <c r="E8" s="1672"/>
      <c r="F8" s="1672"/>
      <c r="G8" s="1672"/>
      <c r="H8" s="1672"/>
      <c r="I8" s="1672"/>
      <c r="J8" s="1672"/>
      <c r="K8" s="1672"/>
      <c r="L8" s="1672"/>
      <c r="M8" s="1672"/>
      <c r="N8" s="1687" t="s">
        <v>426</v>
      </c>
      <c r="O8" s="1687"/>
      <c r="P8" s="1687"/>
      <c r="Q8" s="1687"/>
      <c r="R8" s="1687"/>
      <c r="S8" s="1687"/>
      <c r="T8" s="1687"/>
      <c r="U8" s="1687"/>
      <c r="V8" s="1687"/>
      <c r="W8" s="1687"/>
      <c r="X8" s="1687"/>
      <c r="Y8" s="1687"/>
      <c r="Z8" s="1687"/>
      <c r="AA8" s="1687"/>
      <c r="AB8" s="1687"/>
      <c r="AC8" s="1687"/>
      <c r="AD8" s="1687"/>
      <c r="AE8" s="1687"/>
      <c r="AF8" s="1687"/>
      <c r="AG8" s="1708"/>
      <c r="AH8" s="1227"/>
    </row>
    <row r="9" spans="1:34" ht="21" customHeight="1">
      <c r="A9" s="1227"/>
      <c r="B9" s="1659" t="s">
        <v>885</v>
      </c>
      <c r="C9" s="1673"/>
      <c r="D9" s="1673"/>
      <c r="E9" s="1673"/>
      <c r="F9" s="1673"/>
      <c r="G9" s="1673"/>
      <c r="H9" s="1673"/>
      <c r="I9" s="1673"/>
      <c r="J9" s="1673"/>
      <c r="K9" s="1673"/>
      <c r="L9" s="1673"/>
      <c r="M9" s="1673"/>
      <c r="N9" s="1673" t="s">
        <v>887</v>
      </c>
      <c r="O9" s="1673"/>
      <c r="P9" s="1673"/>
      <c r="Q9" s="1673"/>
      <c r="R9" s="1673"/>
      <c r="S9" s="1673"/>
      <c r="T9" s="1673"/>
      <c r="U9" s="1673"/>
      <c r="V9" s="1673"/>
      <c r="W9" s="1673"/>
      <c r="X9" s="1673"/>
      <c r="Y9" s="1673"/>
      <c r="Z9" s="1673"/>
      <c r="AA9" s="1673"/>
      <c r="AB9" s="1673"/>
      <c r="AC9" s="1673"/>
      <c r="AD9" s="1673"/>
      <c r="AE9" s="1673"/>
      <c r="AF9" s="1673"/>
      <c r="AG9" s="1709"/>
      <c r="AH9" s="1227"/>
    </row>
    <row r="10" spans="1:34" ht="21" customHeight="1">
      <c r="A10" s="1227"/>
      <c r="B10" s="1660" t="s">
        <v>373</v>
      </c>
      <c r="C10" s="1217"/>
      <c r="D10" s="1217"/>
      <c r="E10" s="1217"/>
      <c r="F10" s="1217"/>
      <c r="G10" s="1217" t="s">
        <v>375</v>
      </c>
      <c r="H10" s="1217"/>
      <c r="I10" s="1217"/>
      <c r="J10" s="1217"/>
      <c r="K10" s="1217"/>
      <c r="L10" s="1217"/>
      <c r="M10" s="1217"/>
      <c r="N10" s="1688" t="s">
        <v>888</v>
      </c>
      <c r="O10" s="1692"/>
      <c r="P10" s="1692"/>
      <c r="Q10" s="1692"/>
      <c r="R10" s="1697"/>
      <c r="S10" s="1688" t="s">
        <v>309</v>
      </c>
      <c r="T10" s="1692"/>
      <c r="U10" s="1692"/>
      <c r="V10" s="1692"/>
      <c r="W10" s="1697"/>
      <c r="X10" s="1705" t="s">
        <v>889</v>
      </c>
      <c r="Y10" s="1705"/>
      <c r="Z10" s="1705"/>
      <c r="AA10" s="1705"/>
      <c r="AB10" s="1705"/>
      <c r="AC10" s="1705" t="s">
        <v>890</v>
      </c>
      <c r="AD10" s="1705"/>
      <c r="AE10" s="1705"/>
      <c r="AF10" s="1705"/>
      <c r="AG10" s="1710"/>
      <c r="AH10" s="1227"/>
    </row>
    <row r="11" spans="1:34" ht="21" customHeight="1">
      <c r="A11" s="1227"/>
      <c r="B11" s="1660"/>
      <c r="C11" s="1217"/>
      <c r="D11" s="1217"/>
      <c r="E11" s="1217"/>
      <c r="F11" s="1217"/>
      <c r="G11" s="1217"/>
      <c r="H11" s="1217"/>
      <c r="I11" s="1217"/>
      <c r="J11" s="1217"/>
      <c r="K11" s="1217"/>
      <c r="L11" s="1217"/>
      <c r="M11" s="1217"/>
      <c r="N11" s="1689"/>
      <c r="O11" s="1693"/>
      <c r="P11" s="1693"/>
      <c r="Q11" s="1693"/>
      <c r="R11" s="1698"/>
      <c r="S11" s="1689"/>
      <c r="T11" s="1693"/>
      <c r="U11" s="1693"/>
      <c r="V11" s="1693"/>
      <c r="W11" s="1698"/>
      <c r="X11" s="1705"/>
      <c r="Y11" s="1705"/>
      <c r="Z11" s="1705"/>
      <c r="AA11" s="1705"/>
      <c r="AB11" s="1705"/>
      <c r="AC11" s="1705"/>
      <c r="AD11" s="1705"/>
      <c r="AE11" s="1705"/>
      <c r="AF11" s="1705"/>
      <c r="AG11" s="1710"/>
      <c r="AH11" s="1227"/>
    </row>
    <row r="12" spans="1:34" ht="21" customHeight="1">
      <c r="A12" s="1227"/>
      <c r="B12" s="1660"/>
      <c r="C12" s="1217"/>
      <c r="D12" s="1217"/>
      <c r="E12" s="1217"/>
      <c r="F12" s="1217"/>
      <c r="G12" s="1217"/>
      <c r="H12" s="1217"/>
      <c r="I12" s="1217"/>
      <c r="J12" s="1217"/>
      <c r="K12" s="1217"/>
      <c r="L12" s="1217"/>
      <c r="M12" s="1217"/>
      <c r="N12" s="1690"/>
      <c r="O12" s="1694"/>
      <c r="P12" s="1694"/>
      <c r="Q12" s="1694"/>
      <c r="R12" s="1699"/>
      <c r="S12" s="1690"/>
      <c r="T12" s="1694"/>
      <c r="U12" s="1694"/>
      <c r="V12" s="1694"/>
      <c r="W12" s="1699"/>
      <c r="X12" s="1705"/>
      <c r="Y12" s="1705"/>
      <c r="Z12" s="1705"/>
      <c r="AA12" s="1705"/>
      <c r="AB12" s="1705"/>
      <c r="AC12" s="1705"/>
      <c r="AD12" s="1705"/>
      <c r="AE12" s="1705"/>
      <c r="AF12" s="1705"/>
      <c r="AG12" s="1710"/>
      <c r="AH12" s="1227"/>
    </row>
    <row r="13" spans="1:34" ht="21" customHeight="1">
      <c r="A13" s="1227"/>
      <c r="B13" s="1661"/>
      <c r="C13" s="1674"/>
      <c r="D13" s="1674"/>
      <c r="E13" s="1674"/>
      <c r="F13" s="1674"/>
      <c r="G13" s="1674"/>
      <c r="H13" s="1674"/>
      <c r="I13" s="1674"/>
      <c r="J13" s="1674"/>
      <c r="K13" s="1674"/>
      <c r="L13" s="1674"/>
      <c r="M13" s="1674"/>
      <c r="N13" s="1674"/>
      <c r="O13" s="1674"/>
      <c r="P13" s="1674"/>
      <c r="Q13" s="1674"/>
      <c r="R13" s="1674"/>
      <c r="S13" s="1674"/>
      <c r="T13" s="1674"/>
      <c r="U13" s="1674"/>
      <c r="V13" s="1674"/>
      <c r="W13" s="1674"/>
      <c r="X13" s="1674"/>
      <c r="Y13" s="1674"/>
      <c r="Z13" s="1674"/>
      <c r="AA13" s="1674"/>
      <c r="AB13" s="1674"/>
      <c r="AC13" s="1674"/>
      <c r="AD13" s="1674"/>
      <c r="AE13" s="1674"/>
      <c r="AF13" s="1674"/>
      <c r="AG13" s="1711"/>
      <c r="AH13" s="1227"/>
    </row>
    <row r="14" spans="1:34" ht="21" customHeight="1">
      <c r="A14" s="1227"/>
      <c r="B14" s="1661"/>
      <c r="C14" s="1674"/>
      <c r="D14" s="1674"/>
      <c r="E14" s="1674"/>
      <c r="F14" s="1674"/>
      <c r="G14" s="1674"/>
      <c r="H14" s="1674"/>
      <c r="I14" s="1674"/>
      <c r="J14" s="1674"/>
      <c r="K14" s="1674"/>
      <c r="L14" s="1674"/>
      <c r="M14" s="1674"/>
      <c r="N14" s="1674"/>
      <c r="O14" s="1674"/>
      <c r="P14" s="1674"/>
      <c r="Q14" s="1674"/>
      <c r="R14" s="1674"/>
      <c r="S14" s="1674"/>
      <c r="T14" s="1674"/>
      <c r="U14" s="1674"/>
      <c r="V14" s="1674"/>
      <c r="W14" s="1674"/>
      <c r="X14" s="1674"/>
      <c r="Y14" s="1674"/>
      <c r="Z14" s="1674"/>
      <c r="AA14" s="1674"/>
      <c r="AB14" s="1674"/>
      <c r="AC14" s="1674"/>
      <c r="AD14" s="1674"/>
      <c r="AE14" s="1674"/>
      <c r="AF14" s="1674"/>
      <c r="AG14" s="1711"/>
      <c r="AH14" s="1227"/>
    </row>
    <row r="15" spans="1:34" ht="21" customHeight="1">
      <c r="A15" s="1227"/>
      <c r="B15" s="1661"/>
      <c r="C15" s="1674"/>
      <c r="D15" s="1674"/>
      <c r="E15" s="1674"/>
      <c r="F15" s="1674"/>
      <c r="G15" s="1674"/>
      <c r="H15" s="1674"/>
      <c r="I15" s="1674"/>
      <c r="J15" s="1674"/>
      <c r="K15" s="1674"/>
      <c r="L15" s="1674"/>
      <c r="M15" s="1674"/>
      <c r="N15" s="1674"/>
      <c r="O15" s="1674"/>
      <c r="P15" s="1674"/>
      <c r="Q15" s="1674"/>
      <c r="R15" s="1674"/>
      <c r="S15" s="1674"/>
      <c r="T15" s="1674"/>
      <c r="U15" s="1674"/>
      <c r="V15" s="1674"/>
      <c r="W15" s="1674"/>
      <c r="X15" s="1674"/>
      <c r="Y15" s="1674"/>
      <c r="Z15" s="1674"/>
      <c r="AA15" s="1674"/>
      <c r="AB15" s="1674"/>
      <c r="AC15" s="1674"/>
      <c r="AD15" s="1674"/>
      <c r="AE15" s="1674"/>
      <c r="AF15" s="1674"/>
      <c r="AG15" s="1711"/>
      <c r="AH15" s="1227"/>
    </row>
    <row r="16" spans="1:34" ht="21" customHeight="1">
      <c r="A16" s="1227"/>
      <c r="B16" s="1661"/>
      <c r="C16" s="1674"/>
      <c r="D16" s="1674"/>
      <c r="E16" s="1674"/>
      <c r="F16" s="1674"/>
      <c r="G16" s="1674"/>
      <c r="H16" s="1674"/>
      <c r="I16" s="1674"/>
      <c r="J16" s="1674"/>
      <c r="K16" s="1674"/>
      <c r="L16" s="1674"/>
      <c r="M16" s="1674"/>
      <c r="N16" s="1691"/>
      <c r="O16" s="1695"/>
      <c r="P16" s="1695"/>
      <c r="Q16" s="1695"/>
      <c r="R16" s="1700"/>
      <c r="S16" s="1691"/>
      <c r="T16" s="1695"/>
      <c r="U16" s="1695"/>
      <c r="V16" s="1695"/>
      <c r="W16" s="1700"/>
      <c r="X16" s="1691"/>
      <c r="Y16" s="1695"/>
      <c r="Z16" s="1695"/>
      <c r="AA16" s="1695"/>
      <c r="AB16" s="1700"/>
      <c r="AC16" s="1691"/>
      <c r="AD16" s="1695"/>
      <c r="AE16" s="1695"/>
      <c r="AF16" s="1695"/>
      <c r="AG16" s="1712"/>
      <c r="AH16" s="1227"/>
    </row>
    <row r="17" spans="1:34" ht="21" customHeight="1">
      <c r="A17" s="1227"/>
      <c r="B17" s="1661"/>
      <c r="C17" s="1674"/>
      <c r="D17" s="1674"/>
      <c r="E17" s="1674"/>
      <c r="F17" s="1674"/>
      <c r="G17" s="1674"/>
      <c r="H17" s="1674"/>
      <c r="I17" s="1674"/>
      <c r="J17" s="1674"/>
      <c r="K17" s="1674"/>
      <c r="L17" s="1674"/>
      <c r="M17" s="1674"/>
      <c r="N17" s="1691"/>
      <c r="O17" s="1695"/>
      <c r="P17" s="1695"/>
      <c r="Q17" s="1695"/>
      <c r="R17" s="1700"/>
      <c r="S17" s="1691"/>
      <c r="T17" s="1695"/>
      <c r="U17" s="1695"/>
      <c r="V17" s="1695"/>
      <c r="W17" s="1700"/>
      <c r="X17" s="1691"/>
      <c r="Y17" s="1695"/>
      <c r="Z17" s="1695"/>
      <c r="AA17" s="1695"/>
      <c r="AB17" s="1700"/>
      <c r="AC17" s="1691"/>
      <c r="AD17" s="1695"/>
      <c r="AE17" s="1695"/>
      <c r="AF17" s="1695"/>
      <c r="AG17" s="1712"/>
      <c r="AH17" s="1227"/>
    </row>
    <row r="18" spans="1:34" ht="21" customHeight="1">
      <c r="A18" s="1227"/>
      <c r="B18" s="1661"/>
      <c r="C18" s="1674"/>
      <c r="D18" s="1674"/>
      <c r="E18" s="1674"/>
      <c r="F18" s="1674"/>
      <c r="G18" s="1674"/>
      <c r="H18" s="1674"/>
      <c r="I18" s="1674"/>
      <c r="J18" s="1674"/>
      <c r="K18" s="1674"/>
      <c r="L18" s="1674"/>
      <c r="M18" s="1674"/>
      <c r="N18" s="1691"/>
      <c r="O18" s="1695"/>
      <c r="P18" s="1695"/>
      <c r="Q18" s="1695"/>
      <c r="R18" s="1700"/>
      <c r="S18" s="1691"/>
      <c r="T18" s="1695"/>
      <c r="U18" s="1695"/>
      <c r="V18" s="1695"/>
      <c r="W18" s="1700"/>
      <c r="X18" s="1691"/>
      <c r="Y18" s="1695"/>
      <c r="Z18" s="1695"/>
      <c r="AA18" s="1695"/>
      <c r="AB18" s="1700"/>
      <c r="AC18" s="1691"/>
      <c r="AD18" s="1695"/>
      <c r="AE18" s="1695"/>
      <c r="AF18" s="1695"/>
      <c r="AG18" s="1712"/>
      <c r="AH18" s="1227"/>
    </row>
    <row r="19" spans="1:34" ht="21" customHeight="1">
      <c r="A19" s="1227"/>
      <c r="B19" s="1661"/>
      <c r="C19" s="1674"/>
      <c r="D19" s="1674"/>
      <c r="E19" s="1674"/>
      <c r="F19" s="1674"/>
      <c r="G19" s="1674"/>
      <c r="H19" s="1674"/>
      <c r="I19" s="1674"/>
      <c r="J19" s="1674"/>
      <c r="K19" s="1674"/>
      <c r="L19" s="1674"/>
      <c r="M19" s="1674"/>
      <c r="N19" s="1691"/>
      <c r="O19" s="1695"/>
      <c r="P19" s="1695"/>
      <c r="Q19" s="1695"/>
      <c r="R19" s="1700"/>
      <c r="S19" s="1691"/>
      <c r="T19" s="1695"/>
      <c r="U19" s="1695"/>
      <c r="V19" s="1695"/>
      <c r="W19" s="1700"/>
      <c r="X19" s="1691"/>
      <c r="Y19" s="1695"/>
      <c r="Z19" s="1695"/>
      <c r="AA19" s="1695"/>
      <c r="AB19" s="1700"/>
      <c r="AC19" s="1691"/>
      <c r="AD19" s="1695"/>
      <c r="AE19" s="1695"/>
      <c r="AF19" s="1695"/>
      <c r="AG19" s="1712"/>
      <c r="AH19" s="1227"/>
    </row>
    <row r="20" spans="1:34" ht="21" customHeight="1">
      <c r="A20" s="1227"/>
      <c r="B20" s="1661"/>
      <c r="C20" s="1674"/>
      <c r="D20" s="1674"/>
      <c r="E20" s="1674"/>
      <c r="F20" s="1674"/>
      <c r="G20" s="1674"/>
      <c r="H20" s="1674"/>
      <c r="I20" s="1674"/>
      <c r="J20" s="1674"/>
      <c r="K20" s="1674"/>
      <c r="L20" s="1674"/>
      <c r="M20" s="1674"/>
      <c r="N20" s="1691"/>
      <c r="O20" s="1695"/>
      <c r="P20" s="1695"/>
      <c r="Q20" s="1695"/>
      <c r="R20" s="1700"/>
      <c r="S20" s="1691"/>
      <c r="T20" s="1695"/>
      <c r="U20" s="1695"/>
      <c r="V20" s="1695"/>
      <c r="W20" s="1700"/>
      <c r="X20" s="1691"/>
      <c r="Y20" s="1695"/>
      <c r="Z20" s="1695"/>
      <c r="AA20" s="1695"/>
      <c r="AB20" s="1700"/>
      <c r="AC20" s="1691"/>
      <c r="AD20" s="1695"/>
      <c r="AE20" s="1695"/>
      <c r="AF20" s="1695"/>
      <c r="AG20" s="1712"/>
      <c r="AH20" s="1227"/>
    </row>
    <row r="21" spans="1:34" ht="21" customHeight="1">
      <c r="A21" s="1227"/>
      <c r="B21" s="1661"/>
      <c r="C21" s="1674"/>
      <c r="D21" s="1674"/>
      <c r="E21" s="1674"/>
      <c r="F21" s="1674"/>
      <c r="G21" s="1674"/>
      <c r="H21" s="1674"/>
      <c r="I21" s="1674"/>
      <c r="J21" s="1674"/>
      <c r="K21" s="1674"/>
      <c r="L21" s="1674"/>
      <c r="M21" s="1674"/>
      <c r="N21" s="1691"/>
      <c r="O21" s="1695"/>
      <c r="P21" s="1695"/>
      <c r="Q21" s="1695"/>
      <c r="R21" s="1700"/>
      <c r="S21" s="1691"/>
      <c r="T21" s="1695"/>
      <c r="U21" s="1695"/>
      <c r="V21" s="1695"/>
      <c r="W21" s="1700"/>
      <c r="X21" s="1691"/>
      <c r="Y21" s="1695"/>
      <c r="Z21" s="1695"/>
      <c r="AA21" s="1695"/>
      <c r="AB21" s="1700"/>
      <c r="AC21" s="1691"/>
      <c r="AD21" s="1695"/>
      <c r="AE21" s="1695"/>
      <c r="AF21" s="1695"/>
      <c r="AG21" s="1712"/>
      <c r="AH21" s="1227"/>
    </row>
    <row r="22" spans="1:34" ht="21" customHeight="1">
      <c r="A22" s="1227"/>
      <c r="B22" s="1661"/>
      <c r="C22" s="1674"/>
      <c r="D22" s="1674"/>
      <c r="E22" s="1674"/>
      <c r="F22" s="1674"/>
      <c r="G22" s="1674"/>
      <c r="H22" s="1674"/>
      <c r="I22" s="1674"/>
      <c r="J22" s="1674"/>
      <c r="K22" s="1674"/>
      <c r="L22" s="1674"/>
      <c r="M22" s="1674"/>
      <c r="N22" s="1674"/>
      <c r="O22" s="1674"/>
      <c r="P22" s="1674"/>
      <c r="Q22" s="1674"/>
      <c r="R22" s="1674"/>
      <c r="S22" s="1674"/>
      <c r="T22" s="1674"/>
      <c r="U22" s="1674"/>
      <c r="V22" s="1674"/>
      <c r="W22" s="1674"/>
      <c r="X22" s="1674"/>
      <c r="Y22" s="1674"/>
      <c r="Z22" s="1674"/>
      <c r="AA22" s="1674"/>
      <c r="AB22" s="1674"/>
      <c r="AC22" s="1674"/>
      <c r="AD22" s="1674"/>
      <c r="AE22" s="1674"/>
      <c r="AF22" s="1674"/>
      <c r="AG22" s="1711"/>
      <c r="AH22" s="1227"/>
    </row>
    <row r="23" spans="1:34" ht="21" customHeight="1">
      <c r="A23" s="1227"/>
      <c r="B23" s="1661"/>
      <c r="C23" s="1674"/>
      <c r="D23" s="1674"/>
      <c r="E23" s="1674"/>
      <c r="F23" s="1674"/>
      <c r="G23" s="1674"/>
      <c r="H23" s="1674"/>
      <c r="I23" s="1674"/>
      <c r="J23" s="1674"/>
      <c r="K23" s="1674"/>
      <c r="L23" s="1674"/>
      <c r="M23" s="1674"/>
      <c r="N23" s="1674"/>
      <c r="O23" s="1674"/>
      <c r="P23" s="1674"/>
      <c r="Q23" s="1674"/>
      <c r="R23" s="1674"/>
      <c r="S23" s="1674"/>
      <c r="T23" s="1674"/>
      <c r="U23" s="1674"/>
      <c r="V23" s="1674"/>
      <c r="W23" s="1674"/>
      <c r="X23" s="1674"/>
      <c r="Y23" s="1674"/>
      <c r="Z23" s="1674"/>
      <c r="AA23" s="1674"/>
      <c r="AB23" s="1674"/>
      <c r="AC23" s="1674"/>
      <c r="AD23" s="1674"/>
      <c r="AE23" s="1674"/>
      <c r="AF23" s="1674"/>
      <c r="AG23" s="1711"/>
      <c r="AH23" s="1227"/>
    </row>
    <row r="24" spans="1:34" ht="21" customHeight="1">
      <c r="A24" s="1227"/>
      <c r="B24" s="1662"/>
      <c r="C24" s="1675"/>
      <c r="D24" s="1675"/>
      <c r="E24" s="1675"/>
      <c r="F24" s="1675"/>
      <c r="G24" s="1675"/>
      <c r="H24" s="1675"/>
      <c r="I24" s="1675"/>
      <c r="J24" s="1675"/>
      <c r="K24" s="1675"/>
      <c r="L24" s="1675"/>
      <c r="M24" s="1675"/>
      <c r="N24" s="1675"/>
      <c r="O24" s="1675"/>
      <c r="P24" s="1675"/>
      <c r="Q24" s="1675"/>
      <c r="R24" s="1675"/>
      <c r="S24" s="1675"/>
      <c r="T24" s="1675"/>
      <c r="U24" s="1675"/>
      <c r="V24" s="1675"/>
      <c r="W24" s="1675"/>
      <c r="X24" s="1675"/>
      <c r="Y24" s="1675"/>
      <c r="Z24" s="1675"/>
      <c r="AA24" s="1675"/>
      <c r="AB24" s="1675"/>
      <c r="AC24" s="1675"/>
      <c r="AD24" s="1675"/>
      <c r="AE24" s="1675"/>
      <c r="AF24" s="1675"/>
      <c r="AG24" s="1713"/>
      <c r="AH24" s="1227"/>
    </row>
    <row r="25" spans="1:34" ht="21" customHeight="1">
      <c r="A25" s="1227"/>
      <c r="B25" s="1663"/>
      <c r="C25" s="1663"/>
      <c r="D25" s="1663"/>
      <c r="E25" s="1663"/>
      <c r="F25" s="1663"/>
      <c r="G25" s="1663"/>
      <c r="H25" s="1663"/>
      <c r="I25" s="1663"/>
      <c r="J25" s="1663"/>
      <c r="K25" s="1663"/>
      <c r="L25" s="1663"/>
      <c r="M25" s="1663"/>
      <c r="N25" s="1663"/>
      <c r="O25" s="1663"/>
      <c r="P25" s="1663"/>
      <c r="Q25" s="1663"/>
      <c r="R25" s="1663"/>
      <c r="S25" s="1663"/>
      <c r="T25" s="1663"/>
      <c r="U25" s="1663"/>
      <c r="V25" s="1663"/>
      <c r="W25" s="1663"/>
      <c r="X25" s="1663"/>
      <c r="Y25" s="1663"/>
      <c r="Z25" s="1663"/>
      <c r="AA25" s="1663"/>
      <c r="AB25" s="1663"/>
      <c r="AC25" s="1663"/>
      <c r="AD25" s="1663"/>
      <c r="AE25" s="1663"/>
      <c r="AF25" s="1663"/>
      <c r="AG25" s="1663"/>
      <c r="AH25" s="1227"/>
    </row>
    <row r="26" spans="1:34" ht="21" customHeight="1">
      <c r="A26" s="1227"/>
      <c r="B26" s="1664" t="s">
        <v>793</v>
      </c>
      <c r="C26" s="1676"/>
      <c r="D26" s="1676"/>
      <c r="E26" s="1676"/>
      <c r="F26" s="1676"/>
      <c r="G26" s="1676"/>
      <c r="H26" s="1676"/>
      <c r="I26" s="1676"/>
      <c r="J26" s="1676"/>
      <c r="K26" s="1676"/>
      <c r="L26" s="1676"/>
      <c r="M26" s="1676"/>
      <c r="N26" s="1676"/>
      <c r="O26" s="1676"/>
      <c r="P26" s="1676"/>
      <c r="Q26" s="1676"/>
      <c r="R26" s="1701" t="s">
        <v>891</v>
      </c>
      <c r="S26" s="1701"/>
      <c r="T26" s="1701"/>
      <c r="U26" s="1701"/>
      <c r="V26" s="1701"/>
      <c r="W26" s="1701"/>
      <c r="X26" s="1701"/>
      <c r="Y26" s="1701"/>
      <c r="Z26" s="1701"/>
      <c r="AA26" s="1701"/>
      <c r="AB26" s="1701"/>
      <c r="AC26" s="1701"/>
      <c r="AD26" s="1701"/>
      <c r="AE26" s="1701"/>
      <c r="AF26" s="1701"/>
      <c r="AG26" s="1714"/>
      <c r="AH26" s="1227"/>
    </row>
    <row r="27" spans="1:34" ht="21" customHeight="1">
      <c r="A27" s="1227"/>
      <c r="B27" s="1665"/>
      <c r="C27" s="1677"/>
      <c r="D27" s="1677"/>
      <c r="E27" s="1677"/>
      <c r="F27" s="1677"/>
      <c r="G27" s="1677"/>
      <c r="H27" s="1677"/>
      <c r="I27" s="1677"/>
      <c r="J27" s="1677"/>
      <c r="K27" s="1677"/>
      <c r="L27" s="1677"/>
      <c r="M27" s="1677"/>
      <c r="N27" s="1677"/>
      <c r="O27" s="1677"/>
      <c r="P27" s="1677"/>
      <c r="Q27" s="1677"/>
      <c r="R27" s="1675"/>
      <c r="S27" s="1675"/>
      <c r="T27" s="1675"/>
      <c r="U27" s="1675"/>
      <c r="V27" s="1675"/>
      <c r="W27" s="1675"/>
      <c r="X27" s="1675"/>
      <c r="Y27" s="1675"/>
      <c r="Z27" s="1675"/>
      <c r="AA27" s="1675"/>
      <c r="AB27" s="1675"/>
      <c r="AC27" s="1675"/>
      <c r="AD27" s="1675"/>
      <c r="AE27" s="1675"/>
      <c r="AF27" s="1675"/>
      <c r="AG27" s="1713"/>
      <c r="AH27" s="1227"/>
    </row>
    <row r="28" spans="1:34" ht="21" customHeight="1">
      <c r="A28" s="1227"/>
      <c r="B28" s="1663"/>
      <c r="C28" s="1663"/>
      <c r="D28" s="1663"/>
      <c r="E28" s="1663"/>
      <c r="F28" s="1663"/>
      <c r="G28" s="1663"/>
      <c r="H28" s="1663"/>
      <c r="I28" s="1663"/>
      <c r="J28" s="1663"/>
      <c r="K28" s="1663"/>
      <c r="L28" s="1663"/>
      <c r="M28" s="1663"/>
      <c r="N28" s="1663"/>
      <c r="O28" s="1663"/>
      <c r="P28" s="1663"/>
      <c r="Q28" s="1663"/>
      <c r="R28" s="1663"/>
      <c r="S28" s="1663"/>
      <c r="T28" s="1663"/>
      <c r="U28" s="1663"/>
      <c r="V28" s="1663"/>
      <c r="W28" s="1663"/>
      <c r="X28" s="1663"/>
      <c r="Y28" s="1663"/>
      <c r="Z28" s="1663"/>
      <c r="AA28" s="1663"/>
      <c r="AB28" s="1663"/>
      <c r="AC28" s="1663"/>
      <c r="AD28" s="1663"/>
      <c r="AE28" s="1663"/>
      <c r="AF28" s="1663"/>
      <c r="AG28" s="1663"/>
      <c r="AH28" s="1227"/>
    </row>
    <row r="29" spans="1:34" ht="21" customHeight="1">
      <c r="A29" s="1227"/>
      <c r="B29" s="1666" t="s">
        <v>895</v>
      </c>
      <c r="C29" s="1678"/>
      <c r="D29" s="1678"/>
      <c r="E29" s="1678"/>
      <c r="F29" s="1678"/>
      <c r="G29" s="1678"/>
      <c r="H29" s="1678"/>
      <c r="I29" s="1682"/>
      <c r="J29" s="1678" t="s">
        <v>892</v>
      </c>
      <c r="K29" s="1678"/>
      <c r="L29" s="1678"/>
      <c r="M29" s="1678"/>
      <c r="N29" s="1678"/>
      <c r="O29" s="1678"/>
      <c r="P29" s="1678"/>
      <c r="Q29" s="1678"/>
      <c r="R29" s="1702"/>
      <c r="S29" s="1702"/>
      <c r="T29" s="1702"/>
      <c r="U29" s="1702"/>
      <c r="V29" s="1702"/>
      <c r="W29" s="1702"/>
      <c r="X29" s="1702"/>
      <c r="Y29" s="1702"/>
      <c r="Z29" s="1702"/>
      <c r="AA29" s="1702"/>
      <c r="AB29" s="1702"/>
      <c r="AC29" s="1702"/>
      <c r="AD29" s="1702"/>
      <c r="AE29" s="1702"/>
      <c r="AF29" s="1702"/>
      <c r="AG29" s="1715"/>
      <c r="AH29" s="1227"/>
    </row>
    <row r="30" spans="1:34" ht="42.75" customHeight="1">
      <c r="A30" s="1227"/>
      <c r="B30" s="1667"/>
      <c r="C30" s="1679"/>
      <c r="D30" s="1679"/>
      <c r="E30" s="1679"/>
      <c r="F30" s="1679"/>
      <c r="G30" s="1679"/>
      <c r="H30" s="1679"/>
      <c r="I30" s="1683"/>
      <c r="J30" s="1679"/>
      <c r="K30" s="1679"/>
      <c r="L30" s="1679"/>
      <c r="M30" s="1679"/>
      <c r="N30" s="1679"/>
      <c r="O30" s="1679"/>
      <c r="P30" s="1679"/>
      <c r="Q30" s="1683"/>
      <c r="R30" s="1221" t="s">
        <v>896</v>
      </c>
      <c r="S30" s="1704"/>
      <c r="T30" s="1704"/>
      <c r="U30" s="1704"/>
      <c r="V30" s="1704"/>
      <c r="W30" s="1704"/>
      <c r="X30" s="1704"/>
      <c r="Y30" s="1704"/>
      <c r="Z30" s="1704"/>
      <c r="AA30" s="1704"/>
      <c r="AB30" s="1704"/>
      <c r="AC30" s="1704"/>
      <c r="AD30" s="1704"/>
      <c r="AE30" s="1704"/>
      <c r="AF30" s="1704"/>
      <c r="AG30" s="1716"/>
      <c r="AH30" s="1227"/>
    </row>
    <row r="31" spans="1:34" ht="24.75" customHeight="1">
      <c r="A31" s="1227"/>
      <c r="B31" s="1668"/>
      <c r="C31" s="1680"/>
      <c r="D31" s="1680"/>
      <c r="E31" s="1680"/>
      <c r="F31" s="1680"/>
      <c r="G31" s="1680"/>
      <c r="H31" s="1680"/>
      <c r="I31" s="1684"/>
      <c r="J31" s="1685"/>
      <c r="K31" s="1685"/>
      <c r="L31" s="1685"/>
      <c r="M31" s="1685"/>
      <c r="N31" s="1685"/>
      <c r="O31" s="1685"/>
      <c r="P31" s="1685"/>
      <c r="Q31" s="1696"/>
      <c r="R31" s="1703"/>
      <c r="S31" s="1685"/>
      <c r="T31" s="1685"/>
      <c r="U31" s="1685"/>
      <c r="V31" s="1685"/>
      <c r="W31" s="1685"/>
      <c r="X31" s="1685"/>
      <c r="Y31" s="1685"/>
      <c r="Z31" s="1685"/>
      <c r="AA31" s="1685"/>
      <c r="AB31" s="1685"/>
      <c r="AC31" s="1685"/>
      <c r="AD31" s="1685"/>
      <c r="AE31" s="1685"/>
      <c r="AF31" s="1685"/>
      <c r="AG31" s="1717"/>
      <c r="AH31" s="1227"/>
    </row>
    <row r="32" spans="1:34" ht="17.100000000000001" customHeight="1">
      <c r="A32" s="1227"/>
      <c r="B32" s="1669" t="s">
        <v>728</v>
      </c>
      <c r="C32" s="1669"/>
      <c r="D32" s="1669"/>
      <c r="E32" s="1669"/>
      <c r="F32" s="1669"/>
      <c r="G32" s="1669"/>
      <c r="H32" s="1669"/>
      <c r="I32" s="1669"/>
      <c r="J32" s="1669"/>
      <c r="K32" s="1669"/>
      <c r="L32" s="1669"/>
      <c r="M32" s="1669"/>
      <c r="N32" s="1669"/>
      <c r="O32" s="1669"/>
      <c r="P32" s="1669"/>
      <c r="Q32" s="1669"/>
      <c r="R32" s="1669"/>
      <c r="S32" s="1669"/>
      <c r="T32" s="1669"/>
      <c r="U32" s="1669"/>
      <c r="V32" s="1669"/>
      <c r="W32" s="1669"/>
      <c r="X32" s="1669"/>
      <c r="Y32" s="1669"/>
      <c r="Z32" s="1669"/>
      <c r="AA32" s="1669"/>
      <c r="AB32" s="1669"/>
      <c r="AC32" s="1669"/>
      <c r="AD32" s="1669"/>
      <c r="AE32" s="1669"/>
      <c r="AF32" s="1669"/>
      <c r="AG32" s="1669"/>
      <c r="AH32" s="1227"/>
    </row>
    <row r="33" spans="1:34" ht="17.100000000000001" customHeight="1">
      <c r="A33" s="1227"/>
      <c r="B33" s="1670"/>
      <c r="C33" s="1670"/>
      <c r="D33" s="1670"/>
      <c r="E33" s="1670"/>
      <c r="F33" s="1670"/>
      <c r="G33" s="1670"/>
      <c r="H33" s="1670"/>
      <c r="I33" s="1670"/>
      <c r="J33" s="1670"/>
      <c r="K33" s="1670"/>
      <c r="L33" s="1670"/>
      <c r="M33" s="1670"/>
      <c r="N33" s="1670"/>
      <c r="O33" s="1670"/>
      <c r="P33" s="1670"/>
      <c r="Q33" s="1670"/>
      <c r="R33" s="1670"/>
      <c r="S33" s="1670"/>
      <c r="T33" s="1670"/>
      <c r="U33" s="1670"/>
      <c r="V33" s="1670"/>
      <c r="W33" s="1670"/>
      <c r="X33" s="1670"/>
      <c r="Y33" s="1670"/>
      <c r="Z33" s="1670"/>
      <c r="AA33" s="1670"/>
      <c r="AB33" s="1670"/>
      <c r="AC33" s="1670"/>
      <c r="AD33" s="1670"/>
      <c r="AE33" s="1670"/>
      <c r="AF33" s="1670"/>
      <c r="AG33" s="1670"/>
      <c r="AH33" s="1227"/>
    </row>
    <row r="34" spans="1:34" ht="17.100000000000001" customHeight="1">
      <c r="A34" s="1227"/>
      <c r="B34" s="1670" t="s">
        <v>893</v>
      </c>
      <c r="C34" s="1670"/>
      <c r="D34" s="1670"/>
      <c r="E34" s="1670"/>
      <c r="F34" s="1670"/>
      <c r="G34" s="1670"/>
      <c r="H34" s="1670"/>
      <c r="I34" s="1670"/>
      <c r="J34" s="1670"/>
      <c r="K34" s="1670"/>
      <c r="L34" s="1670"/>
      <c r="M34" s="1670"/>
      <c r="N34" s="1670"/>
      <c r="O34" s="1670"/>
      <c r="P34" s="1670"/>
      <c r="Q34" s="1670"/>
      <c r="R34" s="1670"/>
      <c r="S34" s="1670"/>
      <c r="T34" s="1670"/>
      <c r="U34" s="1670"/>
      <c r="V34" s="1670"/>
      <c r="W34" s="1670"/>
      <c r="X34" s="1670"/>
      <c r="Y34" s="1670"/>
      <c r="Z34" s="1670"/>
      <c r="AA34" s="1670"/>
      <c r="AB34" s="1670"/>
      <c r="AC34" s="1670"/>
      <c r="AD34" s="1670"/>
      <c r="AE34" s="1670"/>
      <c r="AF34" s="1670"/>
      <c r="AG34" s="1670"/>
      <c r="AH34" s="1227"/>
    </row>
    <row r="35" spans="1:34" ht="17.100000000000001" customHeight="1">
      <c r="A35" s="1227"/>
      <c r="B35" s="1670"/>
      <c r="C35" s="1670"/>
      <c r="D35" s="1670"/>
      <c r="E35" s="1670"/>
      <c r="F35" s="1670"/>
      <c r="G35" s="1670"/>
      <c r="H35" s="1670"/>
      <c r="I35" s="1670"/>
      <c r="J35" s="1670"/>
      <c r="K35" s="1670"/>
      <c r="L35" s="1670"/>
      <c r="M35" s="1670"/>
      <c r="N35" s="1670"/>
      <c r="O35" s="1670"/>
      <c r="P35" s="1670"/>
      <c r="Q35" s="1670"/>
      <c r="R35" s="1670"/>
      <c r="S35" s="1670"/>
      <c r="T35" s="1670"/>
      <c r="U35" s="1670"/>
      <c r="V35" s="1670"/>
      <c r="W35" s="1670"/>
      <c r="X35" s="1670"/>
      <c r="Y35" s="1670"/>
      <c r="Z35" s="1670"/>
      <c r="AA35" s="1670"/>
      <c r="AB35" s="1670"/>
      <c r="AC35" s="1670"/>
      <c r="AD35" s="1670"/>
      <c r="AE35" s="1670"/>
      <c r="AF35" s="1670"/>
      <c r="AG35" s="1670"/>
      <c r="AH35" s="1227"/>
    </row>
    <row r="36" spans="1:34" ht="15" customHeight="1">
      <c r="A36" s="1227"/>
      <c r="B36" s="1216"/>
      <c r="C36" s="1216"/>
      <c r="D36" s="1216"/>
      <c r="E36" s="1216"/>
      <c r="F36" s="1216"/>
      <c r="G36" s="1681"/>
      <c r="H36" s="1681"/>
      <c r="I36" s="1681"/>
      <c r="J36" s="1681"/>
      <c r="K36" s="1681"/>
      <c r="L36" s="1681"/>
      <c r="M36" s="1681"/>
      <c r="N36" s="1216"/>
      <c r="O36" s="1216"/>
      <c r="P36" s="1216"/>
      <c r="Q36" s="1216"/>
      <c r="R36" s="1216"/>
      <c r="S36" s="1216"/>
      <c r="T36" s="1216"/>
      <c r="U36" s="1216"/>
      <c r="V36" s="1216"/>
      <c r="W36" s="1216"/>
      <c r="X36" s="1216"/>
      <c r="Y36" s="1216"/>
      <c r="Z36" s="1216"/>
      <c r="AA36" s="1216"/>
      <c r="AB36" s="1216"/>
      <c r="AC36" s="1216"/>
      <c r="AD36" s="1216"/>
      <c r="AE36" s="1216"/>
      <c r="AF36" s="1216"/>
      <c r="AG36" s="1216"/>
      <c r="AH36" s="1227"/>
    </row>
    <row r="37" spans="1:34" ht="21" customHeight="1">
      <c r="A37" s="1227"/>
      <c r="B37" s="1670" t="s">
        <v>894</v>
      </c>
      <c r="C37" s="1670"/>
      <c r="D37" s="1670"/>
      <c r="E37" s="1670"/>
      <c r="F37" s="1670"/>
      <c r="G37" s="1670"/>
      <c r="H37" s="1670"/>
      <c r="I37" s="1670"/>
      <c r="J37" s="1670"/>
      <c r="K37" s="1670"/>
      <c r="L37" s="1670"/>
      <c r="M37" s="1670"/>
      <c r="N37" s="1670"/>
      <c r="O37" s="1670"/>
      <c r="P37" s="1670"/>
      <c r="Q37" s="1670"/>
      <c r="R37" s="1670"/>
      <c r="S37" s="1670"/>
      <c r="T37" s="1670"/>
      <c r="U37" s="1670"/>
      <c r="V37" s="1670"/>
      <c r="W37" s="1670"/>
      <c r="X37" s="1670"/>
      <c r="Y37" s="1670"/>
      <c r="Z37" s="1670"/>
      <c r="AA37" s="1670"/>
      <c r="AB37" s="1670"/>
      <c r="AC37" s="1670"/>
      <c r="AD37" s="1670"/>
      <c r="AE37" s="1670"/>
      <c r="AF37" s="1670"/>
      <c r="AG37" s="1670"/>
      <c r="AH37" s="1227"/>
    </row>
    <row r="38" spans="1:34" ht="21" customHeight="1">
      <c r="A38" s="1227"/>
      <c r="B38" s="1670"/>
      <c r="C38" s="1670"/>
      <c r="D38" s="1670"/>
      <c r="E38" s="1670"/>
      <c r="F38" s="1670"/>
      <c r="G38" s="1670"/>
      <c r="H38" s="1670"/>
      <c r="I38" s="1670"/>
      <c r="J38" s="1670"/>
      <c r="K38" s="1670"/>
      <c r="L38" s="1670"/>
      <c r="M38" s="1670"/>
      <c r="N38" s="1670"/>
      <c r="O38" s="1670"/>
      <c r="P38" s="1670"/>
      <c r="Q38" s="1670"/>
      <c r="R38" s="1670"/>
      <c r="S38" s="1670"/>
      <c r="T38" s="1670"/>
      <c r="U38" s="1670"/>
      <c r="V38" s="1670"/>
      <c r="W38" s="1670"/>
      <c r="X38" s="1670"/>
      <c r="Y38" s="1670"/>
      <c r="Z38" s="1670"/>
      <c r="AA38" s="1670"/>
      <c r="AB38" s="1670"/>
      <c r="AC38" s="1670"/>
      <c r="AD38" s="1670"/>
      <c r="AE38" s="1670"/>
      <c r="AF38" s="1670"/>
      <c r="AG38" s="1670"/>
      <c r="AH38" s="1227"/>
    </row>
    <row r="39" spans="1:34" ht="21" customHeight="1">
      <c r="A39" s="1227"/>
      <c r="B39" s="1670"/>
      <c r="C39" s="1670"/>
      <c r="D39" s="1670"/>
      <c r="E39" s="1670"/>
      <c r="F39" s="1670"/>
      <c r="G39" s="1670"/>
      <c r="H39" s="1670"/>
      <c r="I39" s="1670"/>
      <c r="J39" s="1670"/>
      <c r="K39" s="1670"/>
      <c r="L39" s="1670"/>
      <c r="M39" s="1670"/>
      <c r="N39" s="1670"/>
      <c r="O39" s="1670"/>
      <c r="P39" s="1670"/>
      <c r="Q39" s="1670"/>
      <c r="R39" s="1670"/>
      <c r="S39" s="1670"/>
      <c r="T39" s="1670"/>
      <c r="U39" s="1670"/>
      <c r="V39" s="1670"/>
      <c r="W39" s="1670"/>
      <c r="X39" s="1670"/>
      <c r="Y39" s="1670"/>
      <c r="Z39" s="1670"/>
      <c r="AA39" s="1670"/>
      <c r="AB39" s="1670"/>
      <c r="AC39" s="1670"/>
      <c r="AD39" s="1670"/>
      <c r="AE39" s="1670"/>
      <c r="AF39" s="1670"/>
      <c r="AG39" s="1670"/>
      <c r="AH39" s="1227"/>
    </row>
    <row r="40" spans="1:34" ht="21" customHeight="1">
      <c r="A40" s="1227"/>
      <c r="B40" s="1670"/>
      <c r="C40" s="1670"/>
      <c r="D40" s="1670"/>
      <c r="E40" s="1670"/>
      <c r="F40" s="1670"/>
      <c r="G40" s="1670"/>
      <c r="H40" s="1670"/>
      <c r="I40" s="1670"/>
      <c r="J40" s="1670"/>
      <c r="K40" s="1670"/>
      <c r="L40" s="1670"/>
      <c r="M40" s="1670"/>
      <c r="N40" s="1670"/>
      <c r="O40" s="1670"/>
      <c r="P40" s="1670"/>
      <c r="Q40" s="1670"/>
      <c r="R40" s="1670"/>
      <c r="S40" s="1670"/>
      <c r="T40" s="1670"/>
      <c r="U40" s="1670"/>
      <c r="V40" s="1670"/>
      <c r="W40" s="1670"/>
      <c r="X40" s="1670"/>
      <c r="Y40" s="1670"/>
      <c r="Z40" s="1670"/>
      <c r="AA40" s="1670"/>
      <c r="AB40" s="1670"/>
      <c r="AC40" s="1670"/>
      <c r="AD40" s="1670"/>
      <c r="AE40" s="1670"/>
      <c r="AF40" s="1670"/>
      <c r="AG40" s="1670"/>
      <c r="AH40" s="1227"/>
    </row>
    <row r="41" spans="1:34" ht="21" customHeight="1">
      <c r="A41" s="1227"/>
      <c r="B41" s="1670"/>
      <c r="C41" s="1670"/>
      <c r="D41" s="1670"/>
      <c r="E41" s="1670"/>
      <c r="F41" s="1670"/>
      <c r="G41" s="1670"/>
      <c r="H41" s="1670"/>
      <c r="I41" s="1670"/>
      <c r="J41" s="1670"/>
      <c r="K41" s="1670"/>
      <c r="L41" s="1670"/>
      <c r="M41" s="1670"/>
      <c r="N41" s="1670"/>
      <c r="O41" s="1670"/>
      <c r="P41" s="1670"/>
      <c r="Q41" s="1670"/>
      <c r="R41" s="1670"/>
      <c r="S41" s="1670"/>
      <c r="T41" s="1670"/>
      <c r="U41" s="1670"/>
      <c r="V41" s="1670"/>
      <c r="W41" s="1670"/>
      <c r="X41" s="1670"/>
      <c r="Y41" s="1670"/>
      <c r="Z41" s="1670"/>
      <c r="AA41" s="1670"/>
      <c r="AB41" s="1670"/>
      <c r="AC41" s="1670"/>
      <c r="AD41" s="1670"/>
      <c r="AE41" s="1670"/>
      <c r="AF41" s="1670"/>
      <c r="AG41" s="1670"/>
      <c r="AH41" s="1227"/>
    </row>
    <row r="42" spans="1:34" ht="21" customHeight="1">
      <c r="A42" s="1227"/>
      <c r="B42" s="1670"/>
      <c r="C42" s="1670"/>
      <c r="D42" s="1670"/>
      <c r="E42" s="1670"/>
      <c r="F42" s="1670"/>
      <c r="G42" s="1670"/>
      <c r="H42" s="1670"/>
      <c r="I42" s="1670"/>
      <c r="J42" s="1670"/>
      <c r="K42" s="1670"/>
      <c r="L42" s="1670"/>
      <c r="M42" s="1670"/>
      <c r="N42" s="1670"/>
      <c r="O42" s="1670"/>
      <c r="P42" s="1670"/>
      <c r="Q42" s="1670"/>
      <c r="R42" s="1670"/>
      <c r="S42" s="1670"/>
      <c r="T42" s="1670"/>
      <c r="U42" s="1670"/>
      <c r="V42" s="1670"/>
      <c r="W42" s="1670"/>
      <c r="X42" s="1670"/>
      <c r="Y42" s="1670"/>
      <c r="Z42" s="1670"/>
      <c r="AA42" s="1670"/>
      <c r="AB42" s="1670"/>
      <c r="AC42" s="1670"/>
      <c r="AD42" s="1670"/>
      <c r="AE42" s="1670"/>
      <c r="AF42" s="1670"/>
      <c r="AG42" s="1670"/>
      <c r="AH42" s="1227"/>
    </row>
    <row r="43" spans="1:34" ht="21" customHeight="1">
      <c r="A43" s="1227"/>
      <c r="B43" s="1670"/>
      <c r="C43" s="1670"/>
      <c r="D43" s="1670"/>
      <c r="E43" s="1670"/>
      <c r="F43" s="1670"/>
      <c r="G43" s="1670"/>
      <c r="H43" s="1670"/>
      <c r="I43" s="1670"/>
      <c r="J43" s="1670"/>
      <c r="K43" s="1670"/>
      <c r="L43" s="1670"/>
      <c r="M43" s="1670"/>
      <c r="N43" s="1670"/>
      <c r="O43" s="1670"/>
      <c r="P43" s="1670"/>
      <c r="Q43" s="1670"/>
      <c r="R43" s="1670"/>
      <c r="S43" s="1670"/>
      <c r="T43" s="1670"/>
      <c r="U43" s="1670"/>
      <c r="V43" s="1670"/>
      <c r="W43" s="1670"/>
      <c r="X43" s="1670"/>
      <c r="Y43" s="1670"/>
      <c r="Z43" s="1670"/>
      <c r="AA43" s="1670"/>
      <c r="AB43" s="1670"/>
      <c r="AC43" s="1670"/>
      <c r="AD43" s="1670"/>
      <c r="AE43" s="1670"/>
      <c r="AF43" s="1670"/>
      <c r="AG43" s="1670"/>
      <c r="AH43" s="1227"/>
    </row>
    <row r="44" spans="1:34" ht="21" customHeight="1">
      <c r="A44" s="1227"/>
      <c r="B44" s="1670"/>
      <c r="C44" s="1670"/>
      <c r="D44" s="1670"/>
      <c r="E44" s="1670"/>
      <c r="F44" s="1670"/>
      <c r="G44" s="1670"/>
      <c r="H44" s="1670"/>
      <c r="I44" s="1670"/>
      <c r="J44" s="1670"/>
      <c r="K44" s="1670"/>
      <c r="L44" s="1670"/>
      <c r="M44" s="1670"/>
      <c r="N44" s="1670"/>
      <c r="O44" s="1670"/>
      <c r="P44" s="1670"/>
      <c r="Q44" s="1670"/>
      <c r="R44" s="1670"/>
      <c r="S44" s="1670"/>
      <c r="T44" s="1670"/>
      <c r="U44" s="1670"/>
      <c r="V44" s="1670"/>
      <c r="W44" s="1670"/>
      <c r="X44" s="1670"/>
      <c r="Y44" s="1670"/>
      <c r="Z44" s="1670"/>
      <c r="AA44" s="1670"/>
      <c r="AB44" s="1670"/>
      <c r="AC44" s="1670"/>
      <c r="AD44" s="1670"/>
      <c r="AE44" s="1670"/>
      <c r="AF44" s="1670"/>
      <c r="AG44" s="1670"/>
      <c r="AH44" s="1227"/>
    </row>
    <row r="45" spans="1:34" ht="21" customHeight="1">
      <c r="A45" s="1227"/>
      <c r="B45" s="1670"/>
      <c r="C45" s="1670"/>
      <c r="D45" s="1670"/>
      <c r="E45" s="1670"/>
      <c r="F45" s="1670"/>
      <c r="G45" s="1670"/>
      <c r="H45" s="1670"/>
      <c r="I45" s="1670"/>
      <c r="J45" s="1670"/>
      <c r="K45" s="1670"/>
      <c r="L45" s="1670"/>
      <c r="M45" s="1670"/>
      <c r="N45" s="1670"/>
      <c r="O45" s="1670"/>
      <c r="P45" s="1670"/>
      <c r="Q45" s="1670"/>
      <c r="R45" s="1670"/>
      <c r="S45" s="1670"/>
      <c r="T45" s="1670"/>
      <c r="U45" s="1670"/>
      <c r="V45" s="1670"/>
      <c r="W45" s="1670"/>
      <c r="X45" s="1670"/>
      <c r="Y45" s="1670"/>
      <c r="Z45" s="1670"/>
      <c r="AA45" s="1670"/>
      <c r="AB45" s="1670"/>
      <c r="AC45" s="1670"/>
      <c r="AD45" s="1670"/>
      <c r="AE45" s="1670"/>
      <c r="AF45" s="1670"/>
      <c r="AG45" s="1670"/>
      <c r="AH45" s="1227"/>
    </row>
    <row r="46" spans="1:34" ht="21" customHeight="1">
      <c r="A46" s="1227"/>
      <c r="B46" s="1670"/>
      <c r="C46" s="1670"/>
      <c r="D46" s="1670"/>
      <c r="E46" s="1670"/>
      <c r="F46" s="1670"/>
      <c r="G46" s="1670"/>
      <c r="H46" s="1670"/>
      <c r="I46" s="1670"/>
      <c r="J46" s="1670"/>
      <c r="K46" s="1670"/>
      <c r="L46" s="1670"/>
      <c r="M46" s="1670"/>
      <c r="N46" s="1670"/>
      <c r="O46" s="1670"/>
      <c r="P46" s="1670"/>
      <c r="Q46" s="1670"/>
      <c r="R46" s="1670"/>
      <c r="S46" s="1670"/>
      <c r="T46" s="1670"/>
      <c r="U46" s="1670"/>
      <c r="V46" s="1670"/>
      <c r="W46" s="1670"/>
      <c r="X46" s="1670"/>
      <c r="Y46" s="1670"/>
      <c r="Z46" s="1670"/>
      <c r="AA46" s="1670"/>
      <c r="AB46" s="1670"/>
      <c r="AC46" s="1670"/>
      <c r="AD46" s="1670"/>
      <c r="AE46" s="1670"/>
      <c r="AF46" s="1670"/>
      <c r="AG46" s="1670"/>
      <c r="AH46" s="1227"/>
    </row>
    <row r="47" spans="1:34" ht="16.5" customHeight="1">
      <c r="A47" s="1227"/>
      <c r="B47" s="1670"/>
      <c r="C47" s="1670"/>
      <c r="D47" s="1670"/>
      <c r="E47" s="1670"/>
      <c r="F47" s="1670"/>
      <c r="G47" s="1670"/>
      <c r="H47" s="1670"/>
      <c r="I47" s="1670"/>
      <c r="J47" s="1670"/>
      <c r="K47" s="1670"/>
      <c r="L47" s="1670"/>
      <c r="M47" s="1670"/>
      <c r="N47" s="1670"/>
      <c r="O47" s="1670"/>
      <c r="P47" s="1670"/>
      <c r="Q47" s="1670"/>
      <c r="R47" s="1670"/>
      <c r="S47" s="1670"/>
      <c r="T47" s="1670"/>
      <c r="U47" s="1670"/>
      <c r="V47" s="1670"/>
      <c r="W47" s="1670"/>
      <c r="X47" s="1670"/>
      <c r="Y47" s="1670"/>
      <c r="Z47" s="1670"/>
      <c r="AA47" s="1670"/>
      <c r="AB47" s="1670"/>
      <c r="AC47" s="1670"/>
      <c r="AD47" s="1670"/>
      <c r="AE47" s="1670"/>
      <c r="AF47" s="1670"/>
      <c r="AG47" s="1670"/>
      <c r="AH47" s="1227"/>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Y2:AG2"/>
    <mergeCell ref="B4:AG4"/>
    <mergeCell ref="B5:AG5"/>
    <mergeCell ref="B7:M7"/>
    <mergeCell ref="N7:AG7"/>
    <mergeCell ref="B8:M8"/>
    <mergeCell ref="N8:AG8"/>
    <mergeCell ref="B9:M9"/>
    <mergeCell ref="N9:AG9"/>
    <mergeCell ref="B13:F13"/>
    <mergeCell ref="G13:M13"/>
    <mergeCell ref="N13:R13"/>
    <mergeCell ref="S13:W13"/>
    <mergeCell ref="X13:AB13"/>
    <mergeCell ref="AC13:AG13"/>
    <mergeCell ref="B14:F14"/>
    <mergeCell ref="G14:M14"/>
    <mergeCell ref="N14:R14"/>
    <mergeCell ref="S14:W14"/>
    <mergeCell ref="X14:AB14"/>
    <mergeCell ref="AC14:AG14"/>
    <mergeCell ref="B15:F15"/>
    <mergeCell ref="G15:M15"/>
    <mergeCell ref="N15:R15"/>
    <mergeCell ref="S15:W15"/>
    <mergeCell ref="X15:AB15"/>
    <mergeCell ref="AC15:AG15"/>
    <mergeCell ref="B16:F16"/>
    <mergeCell ref="G16:M16"/>
    <mergeCell ref="N16:R16"/>
    <mergeCell ref="S16:W16"/>
    <mergeCell ref="X16:AB16"/>
    <mergeCell ref="AC16:AG16"/>
    <mergeCell ref="B17:F17"/>
    <mergeCell ref="G17:M17"/>
    <mergeCell ref="N17:R17"/>
    <mergeCell ref="S17:W17"/>
    <mergeCell ref="X17:AB17"/>
    <mergeCell ref="AC17:AG17"/>
    <mergeCell ref="B18:F18"/>
    <mergeCell ref="G18:M18"/>
    <mergeCell ref="N18:R18"/>
    <mergeCell ref="S18:W18"/>
    <mergeCell ref="X18:AB18"/>
    <mergeCell ref="AC18:AG18"/>
    <mergeCell ref="B19:F19"/>
    <mergeCell ref="G19:M19"/>
    <mergeCell ref="N19:R19"/>
    <mergeCell ref="S19:W19"/>
    <mergeCell ref="X19:AB19"/>
    <mergeCell ref="AC19:AG19"/>
    <mergeCell ref="B20:F20"/>
    <mergeCell ref="G20:M20"/>
    <mergeCell ref="N20:R20"/>
    <mergeCell ref="S20:W20"/>
    <mergeCell ref="X20:AB20"/>
    <mergeCell ref="AC20:AG20"/>
    <mergeCell ref="B21:F21"/>
    <mergeCell ref="G21:M21"/>
    <mergeCell ref="N21:R21"/>
    <mergeCell ref="S21:W21"/>
    <mergeCell ref="X21:AB21"/>
    <mergeCell ref="AC21:AG21"/>
    <mergeCell ref="B22:F22"/>
    <mergeCell ref="G22:M22"/>
    <mergeCell ref="N22:R22"/>
    <mergeCell ref="S22:W22"/>
    <mergeCell ref="X22:AB22"/>
    <mergeCell ref="AC22:AG22"/>
    <mergeCell ref="B23:F23"/>
    <mergeCell ref="G23:M23"/>
    <mergeCell ref="N23:R23"/>
    <mergeCell ref="S23:W23"/>
    <mergeCell ref="X23:AB23"/>
    <mergeCell ref="AC23:AG23"/>
    <mergeCell ref="B24:F24"/>
    <mergeCell ref="G24:M24"/>
    <mergeCell ref="N24:R24"/>
    <mergeCell ref="S24:W24"/>
    <mergeCell ref="X24:AB24"/>
    <mergeCell ref="AC24:AG24"/>
    <mergeCell ref="R29:AG29"/>
    <mergeCell ref="R30:AG30"/>
    <mergeCell ref="B31:I31"/>
    <mergeCell ref="J31:Q31"/>
    <mergeCell ref="R31:AG31"/>
    <mergeCell ref="B10:F12"/>
    <mergeCell ref="G10:M12"/>
    <mergeCell ref="N10:R12"/>
    <mergeCell ref="S10:W12"/>
    <mergeCell ref="X10:AB12"/>
    <mergeCell ref="AC10:AG12"/>
    <mergeCell ref="B26:Q27"/>
    <mergeCell ref="R26:AG27"/>
    <mergeCell ref="B29:I30"/>
    <mergeCell ref="J29:Q30"/>
    <mergeCell ref="B32:AG33"/>
    <mergeCell ref="B34:AG35"/>
    <mergeCell ref="B37:AG47"/>
  </mergeCells>
  <phoneticPr fontId="8"/>
  <printOptions horizontalCentered="1"/>
  <pageMargins left="0.70833333333333304" right="0.70833333333333304" top="0.94513888888888897" bottom="0.74791666666666701" header="0.51180555555555496" footer="0.51180555555555496"/>
  <pageSetup paperSize="9" scale="80" fitToWidth="1" fitToHeight="1" orientation="portrait" usePrinterDefaults="1"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dimension ref="A1:H48"/>
  <sheetViews>
    <sheetView view="pageBreakPreview" topLeftCell="A34" zoomScaleSheetLayoutView="100" workbookViewId="0"/>
  </sheetViews>
  <sheetFormatPr defaultRowHeight="13.5"/>
  <cols>
    <col min="1" max="1" width="9" style="350" customWidth="1"/>
    <col min="2" max="2" width="11.125" style="350" customWidth="1"/>
    <col min="3" max="6" width="9" style="350" customWidth="1"/>
    <col min="7" max="8" width="11.5" style="350" customWidth="1"/>
    <col min="9" max="257" width="9" style="350" customWidth="1"/>
    <col min="258" max="258" width="11.125" style="350" customWidth="1"/>
    <col min="259" max="262" width="9" style="350" customWidth="1"/>
    <col min="263" max="264" width="11.5" style="350" customWidth="1"/>
    <col min="265" max="513" width="9" style="350" customWidth="1"/>
    <col min="514" max="514" width="11.125" style="350" customWidth="1"/>
    <col min="515" max="518" width="9" style="350" customWidth="1"/>
    <col min="519" max="520" width="11.5" style="350" customWidth="1"/>
    <col min="521" max="769" width="9" style="350" customWidth="1"/>
    <col min="770" max="770" width="11.125" style="350" customWidth="1"/>
    <col min="771" max="774" width="9" style="350" customWidth="1"/>
    <col min="775" max="776" width="11.5" style="350" customWidth="1"/>
    <col min="777" max="1025" width="9" style="350" customWidth="1"/>
    <col min="1026" max="1026" width="11.125" style="350" customWidth="1"/>
    <col min="1027" max="1030" width="9" style="350" customWidth="1"/>
    <col min="1031" max="1032" width="11.5" style="350" customWidth="1"/>
    <col min="1033" max="1281" width="9" style="350" customWidth="1"/>
    <col min="1282" max="1282" width="11.125" style="350" customWidth="1"/>
    <col min="1283" max="1286" width="9" style="350" customWidth="1"/>
    <col min="1287" max="1288" width="11.5" style="350" customWidth="1"/>
    <col min="1289" max="1537" width="9" style="350" customWidth="1"/>
    <col min="1538" max="1538" width="11.125" style="350" customWidth="1"/>
    <col min="1539" max="1542" width="9" style="350" customWidth="1"/>
    <col min="1543" max="1544" width="11.5" style="350" customWidth="1"/>
    <col min="1545" max="1793" width="9" style="350" customWidth="1"/>
    <col min="1794" max="1794" width="11.125" style="350" customWidth="1"/>
    <col min="1795" max="1798" width="9" style="350" customWidth="1"/>
    <col min="1799" max="1800" width="11.5" style="350" customWidth="1"/>
    <col min="1801" max="2049" width="9" style="350" customWidth="1"/>
    <col min="2050" max="2050" width="11.125" style="350" customWidth="1"/>
    <col min="2051" max="2054" width="9" style="350" customWidth="1"/>
    <col min="2055" max="2056" width="11.5" style="350" customWidth="1"/>
    <col min="2057" max="2305" width="9" style="350" customWidth="1"/>
    <col min="2306" max="2306" width="11.125" style="350" customWidth="1"/>
    <col min="2307" max="2310" width="9" style="350" customWidth="1"/>
    <col min="2311" max="2312" width="11.5" style="350" customWidth="1"/>
    <col min="2313" max="2561" width="9" style="350" customWidth="1"/>
    <col min="2562" max="2562" width="11.125" style="350" customWidth="1"/>
    <col min="2563" max="2566" width="9" style="350" customWidth="1"/>
    <col min="2567" max="2568" width="11.5" style="350" customWidth="1"/>
    <col min="2569" max="2817" width="9" style="350" customWidth="1"/>
    <col min="2818" max="2818" width="11.125" style="350" customWidth="1"/>
    <col min="2819" max="2822" width="9" style="350" customWidth="1"/>
    <col min="2823" max="2824" width="11.5" style="350" customWidth="1"/>
    <col min="2825" max="3073" width="9" style="350" customWidth="1"/>
    <col min="3074" max="3074" width="11.125" style="350" customWidth="1"/>
    <col min="3075" max="3078" width="9" style="350" customWidth="1"/>
    <col min="3079" max="3080" width="11.5" style="350" customWidth="1"/>
    <col min="3081" max="3329" width="9" style="350" customWidth="1"/>
    <col min="3330" max="3330" width="11.125" style="350" customWidth="1"/>
    <col min="3331" max="3334" width="9" style="350" customWidth="1"/>
    <col min="3335" max="3336" width="11.5" style="350" customWidth="1"/>
    <col min="3337" max="3585" width="9" style="350" customWidth="1"/>
    <col min="3586" max="3586" width="11.125" style="350" customWidth="1"/>
    <col min="3587" max="3590" width="9" style="350" customWidth="1"/>
    <col min="3591" max="3592" width="11.5" style="350" customWidth="1"/>
    <col min="3593" max="3841" width="9" style="350" customWidth="1"/>
    <col min="3842" max="3842" width="11.125" style="350" customWidth="1"/>
    <col min="3843" max="3846" width="9" style="350" customWidth="1"/>
    <col min="3847" max="3848" width="11.5" style="350" customWidth="1"/>
    <col min="3849" max="4097" width="9" style="350" customWidth="1"/>
    <col min="4098" max="4098" width="11.125" style="350" customWidth="1"/>
    <col min="4099" max="4102" width="9" style="350" customWidth="1"/>
    <col min="4103" max="4104" width="11.5" style="350" customWidth="1"/>
    <col min="4105" max="4353" width="9" style="350" customWidth="1"/>
    <col min="4354" max="4354" width="11.125" style="350" customWidth="1"/>
    <col min="4355" max="4358" width="9" style="350" customWidth="1"/>
    <col min="4359" max="4360" width="11.5" style="350" customWidth="1"/>
    <col min="4361" max="4609" width="9" style="350" customWidth="1"/>
    <col min="4610" max="4610" width="11.125" style="350" customWidth="1"/>
    <col min="4611" max="4614" width="9" style="350" customWidth="1"/>
    <col min="4615" max="4616" width="11.5" style="350" customWidth="1"/>
    <col min="4617" max="4865" width="9" style="350" customWidth="1"/>
    <col min="4866" max="4866" width="11.125" style="350" customWidth="1"/>
    <col min="4867" max="4870" width="9" style="350" customWidth="1"/>
    <col min="4871" max="4872" width="11.5" style="350" customWidth="1"/>
    <col min="4873" max="5121" width="9" style="350" customWidth="1"/>
    <col min="5122" max="5122" width="11.125" style="350" customWidth="1"/>
    <col min="5123" max="5126" width="9" style="350" customWidth="1"/>
    <col min="5127" max="5128" width="11.5" style="350" customWidth="1"/>
    <col min="5129" max="5377" width="9" style="350" customWidth="1"/>
    <col min="5378" max="5378" width="11.125" style="350" customWidth="1"/>
    <col min="5379" max="5382" width="9" style="350" customWidth="1"/>
    <col min="5383" max="5384" width="11.5" style="350" customWidth="1"/>
    <col min="5385" max="5633" width="9" style="350" customWidth="1"/>
    <col min="5634" max="5634" width="11.125" style="350" customWidth="1"/>
    <col min="5635" max="5638" width="9" style="350" customWidth="1"/>
    <col min="5639" max="5640" width="11.5" style="350" customWidth="1"/>
    <col min="5641" max="5889" width="9" style="350" customWidth="1"/>
    <col min="5890" max="5890" width="11.125" style="350" customWidth="1"/>
    <col min="5891" max="5894" width="9" style="350" customWidth="1"/>
    <col min="5895" max="5896" width="11.5" style="350" customWidth="1"/>
    <col min="5897" max="6145" width="9" style="350" customWidth="1"/>
    <col min="6146" max="6146" width="11.125" style="350" customWidth="1"/>
    <col min="6147" max="6150" width="9" style="350" customWidth="1"/>
    <col min="6151" max="6152" width="11.5" style="350" customWidth="1"/>
    <col min="6153" max="6401" width="9" style="350" customWidth="1"/>
    <col min="6402" max="6402" width="11.125" style="350" customWidth="1"/>
    <col min="6403" max="6406" width="9" style="350" customWidth="1"/>
    <col min="6407" max="6408" width="11.5" style="350" customWidth="1"/>
    <col min="6409" max="6657" width="9" style="350" customWidth="1"/>
    <col min="6658" max="6658" width="11.125" style="350" customWidth="1"/>
    <col min="6659" max="6662" width="9" style="350" customWidth="1"/>
    <col min="6663" max="6664" width="11.5" style="350" customWidth="1"/>
    <col min="6665" max="6913" width="9" style="350" customWidth="1"/>
    <col min="6914" max="6914" width="11.125" style="350" customWidth="1"/>
    <col min="6915" max="6918" width="9" style="350" customWidth="1"/>
    <col min="6919" max="6920" width="11.5" style="350" customWidth="1"/>
    <col min="6921" max="7169" width="9" style="350" customWidth="1"/>
    <col min="7170" max="7170" width="11.125" style="350" customWidth="1"/>
    <col min="7171" max="7174" width="9" style="350" customWidth="1"/>
    <col min="7175" max="7176" width="11.5" style="350" customWidth="1"/>
    <col min="7177" max="7425" width="9" style="350" customWidth="1"/>
    <col min="7426" max="7426" width="11.125" style="350" customWidth="1"/>
    <col min="7427" max="7430" width="9" style="350" customWidth="1"/>
    <col min="7431" max="7432" width="11.5" style="350" customWidth="1"/>
    <col min="7433" max="7681" width="9" style="350" customWidth="1"/>
    <col min="7682" max="7682" width="11.125" style="350" customWidth="1"/>
    <col min="7683" max="7686" width="9" style="350" customWidth="1"/>
    <col min="7687" max="7688" width="11.5" style="350" customWidth="1"/>
    <col min="7689" max="7937" width="9" style="350" customWidth="1"/>
    <col min="7938" max="7938" width="11.125" style="350" customWidth="1"/>
    <col min="7939" max="7942" width="9" style="350" customWidth="1"/>
    <col min="7943" max="7944" width="11.5" style="350" customWidth="1"/>
    <col min="7945" max="8193" width="9" style="350" customWidth="1"/>
    <col min="8194" max="8194" width="11.125" style="350" customWidth="1"/>
    <col min="8195" max="8198" width="9" style="350" customWidth="1"/>
    <col min="8199" max="8200" width="11.5" style="350" customWidth="1"/>
    <col min="8201" max="8449" width="9" style="350" customWidth="1"/>
    <col min="8450" max="8450" width="11.125" style="350" customWidth="1"/>
    <col min="8451" max="8454" width="9" style="350" customWidth="1"/>
    <col min="8455" max="8456" width="11.5" style="350" customWidth="1"/>
    <col min="8457" max="8705" width="9" style="350" customWidth="1"/>
    <col min="8706" max="8706" width="11.125" style="350" customWidth="1"/>
    <col min="8707" max="8710" width="9" style="350" customWidth="1"/>
    <col min="8711" max="8712" width="11.5" style="350" customWidth="1"/>
    <col min="8713" max="8961" width="9" style="350" customWidth="1"/>
    <col min="8962" max="8962" width="11.125" style="350" customWidth="1"/>
    <col min="8963" max="8966" width="9" style="350" customWidth="1"/>
    <col min="8967" max="8968" width="11.5" style="350" customWidth="1"/>
    <col min="8969" max="9217" width="9" style="350" customWidth="1"/>
    <col min="9218" max="9218" width="11.125" style="350" customWidth="1"/>
    <col min="9219" max="9222" width="9" style="350" customWidth="1"/>
    <col min="9223" max="9224" width="11.5" style="350" customWidth="1"/>
    <col min="9225" max="9473" width="9" style="350" customWidth="1"/>
    <col min="9474" max="9474" width="11.125" style="350" customWidth="1"/>
    <col min="9475" max="9478" width="9" style="350" customWidth="1"/>
    <col min="9479" max="9480" width="11.5" style="350" customWidth="1"/>
    <col min="9481" max="9729" width="9" style="350" customWidth="1"/>
    <col min="9730" max="9730" width="11.125" style="350" customWidth="1"/>
    <col min="9731" max="9734" width="9" style="350" customWidth="1"/>
    <col min="9735" max="9736" width="11.5" style="350" customWidth="1"/>
    <col min="9737" max="9985" width="9" style="350" customWidth="1"/>
    <col min="9986" max="9986" width="11.125" style="350" customWidth="1"/>
    <col min="9987" max="9990" width="9" style="350" customWidth="1"/>
    <col min="9991" max="9992" width="11.5" style="350" customWidth="1"/>
    <col min="9993" max="10241" width="9" style="350" customWidth="1"/>
    <col min="10242" max="10242" width="11.125" style="350" customWidth="1"/>
    <col min="10243" max="10246" width="9" style="350" customWidth="1"/>
    <col min="10247" max="10248" width="11.5" style="350" customWidth="1"/>
    <col min="10249" max="10497" width="9" style="350" customWidth="1"/>
    <col min="10498" max="10498" width="11.125" style="350" customWidth="1"/>
    <col min="10499" max="10502" width="9" style="350" customWidth="1"/>
    <col min="10503" max="10504" width="11.5" style="350" customWidth="1"/>
    <col min="10505" max="10753" width="9" style="350" customWidth="1"/>
    <col min="10754" max="10754" width="11.125" style="350" customWidth="1"/>
    <col min="10755" max="10758" width="9" style="350" customWidth="1"/>
    <col min="10759" max="10760" width="11.5" style="350" customWidth="1"/>
    <col min="10761" max="11009" width="9" style="350" customWidth="1"/>
    <col min="11010" max="11010" width="11.125" style="350" customWidth="1"/>
    <col min="11011" max="11014" width="9" style="350" customWidth="1"/>
    <col min="11015" max="11016" width="11.5" style="350" customWidth="1"/>
    <col min="11017" max="11265" width="9" style="350" customWidth="1"/>
    <col min="11266" max="11266" width="11.125" style="350" customWidth="1"/>
    <col min="11267" max="11270" width="9" style="350" customWidth="1"/>
    <col min="11271" max="11272" width="11.5" style="350" customWidth="1"/>
    <col min="11273" max="11521" width="9" style="350" customWidth="1"/>
    <col min="11522" max="11522" width="11.125" style="350" customWidth="1"/>
    <col min="11523" max="11526" width="9" style="350" customWidth="1"/>
    <col min="11527" max="11528" width="11.5" style="350" customWidth="1"/>
    <col min="11529" max="11777" width="9" style="350" customWidth="1"/>
    <col min="11778" max="11778" width="11.125" style="350" customWidth="1"/>
    <col min="11779" max="11782" width="9" style="350" customWidth="1"/>
    <col min="11783" max="11784" width="11.5" style="350" customWidth="1"/>
    <col min="11785" max="12033" width="9" style="350" customWidth="1"/>
    <col min="12034" max="12034" width="11.125" style="350" customWidth="1"/>
    <col min="12035" max="12038" width="9" style="350" customWidth="1"/>
    <col min="12039" max="12040" width="11.5" style="350" customWidth="1"/>
    <col min="12041" max="12289" width="9" style="350" customWidth="1"/>
    <col min="12290" max="12290" width="11.125" style="350" customWidth="1"/>
    <col min="12291" max="12294" width="9" style="350" customWidth="1"/>
    <col min="12295" max="12296" width="11.5" style="350" customWidth="1"/>
    <col min="12297" max="12545" width="9" style="350" customWidth="1"/>
    <col min="12546" max="12546" width="11.125" style="350" customWidth="1"/>
    <col min="12547" max="12550" width="9" style="350" customWidth="1"/>
    <col min="12551" max="12552" width="11.5" style="350" customWidth="1"/>
    <col min="12553" max="12801" width="9" style="350" customWidth="1"/>
    <col min="12802" max="12802" width="11.125" style="350" customWidth="1"/>
    <col min="12803" max="12806" width="9" style="350" customWidth="1"/>
    <col min="12807" max="12808" width="11.5" style="350" customWidth="1"/>
    <col min="12809" max="13057" width="9" style="350" customWidth="1"/>
    <col min="13058" max="13058" width="11.125" style="350" customWidth="1"/>
    <col min="13059" max="13062" width="9" style="350" customWidth="1"/>
    <col min="13063" max="13064" width="11.5" style="350" customWidth="1"/>
    <col min="13065" max="13313" width="9" style="350" customWidth="1"/>
    <col min="13314" max="13314" width="11.125" style="350" customWidth="1"/>
    <col min="13315" max="13318" width="9" style="350" customWidth="1"/>
    <col min="13319" max="13320" width="11.5" style="350" customWidth="1"/>
    <col min="13321" max="13569" width="9" style="350" customWidth="1"/>
    <col min="13570" max="13570" width="11.125" style="350" customWidth="1"/>
    <col min="13571" max="13574" width="9" style="350" customWidth="1"/>
    <col min="13575" max="13576" width="11.5" style="350" customWidth="1"/>
    <col min="13577" max="13825" width="9" style="350" customWidth="1"/>
    <col min="13826" max="13826" width="11.125" style="350" customWidth="1"/>
    <col min="13827" max="13830" width="9" style="350" customWidth="1"/>
    <col min="13831" max="13832" width="11.5" style="350" customWidth="1"/>
    <col min="13833" max="14081" width="9" style="350" customWidth="1"/>
    <col min="14082" max="14082" width="11.125" style="350" customWidth="1"/>
    <col min="14083" max="14086" width="9" style="350" customWidth="1"/>
    <col min="14087" max="14088" width="11.5" style="350" customWidth="1"/>
    <col min="14089" max="14337" width="9" style="350" customWidth="1"/>
    <col min="14338" max="14338" width="11.125" style="350" customWidth="1"/>
    <col min="14339" max="14342" width="9" style="350" customWidth="1"/>
    <col min="14343" max="14344" width="11.5" style="350" customWidth="1"/>
    <col min="14345" max="14593" width="9" style="350" customWidth="1"/>
    <col min="14594" max="14594" width="11.125" style="350" customWidth="1"/>
    <col min="14595" max="14598" width="9" style="350" customWidth="1"/>
    <col min="14599" max="14600" width="11.5" style="350" customWidth="1"/>
    <col min="14601" max="14849" width="9" style="350" customWidth="1"/>
    <col min="14850" max="14850" width="11.125" style="350" customWidth="1"/>
    <col min="14851" max="14854" width="9" style="350" customWidth="1"/>
    <col min="14855" max="14856" width="11.5" style="350" customWidth="1"/>
    <col min="14857" max="15105" width="9" style="350" customWidth="1"/>
    <col min="15106" max="15106" width="11.125" style="350" customWidth="1"/>
    <col min="15107" max="15110" width="9" style="350" customWidth="1"/>
    <col min="15111" max="15112" width="11.5" style="350" customWidth="1"/>
    <col min="15113" max="15361" width="9" style="350" customWidth="1"/>
    <col min="15362" max="15362" width="11.125" style="350" customWidth="1"/>
    <col min="15363" max="15366" width="9" style="350" customWidth="1"/>
    <col min="15367" max="15368" width="11.5" style="350" customWidth="1"/>
    <col min="15369" max="15617" width="9" style="350" customWidth="1"/>
    <col min="15618" max="15618" width="11.125" style="350" customWidth="1"/>
    <col min="15619" max="15622" width="9" style="350" customWidth="1"/>
    <col min="15623" max="15624" width="11.5" style="350" customWidth="1"/>
    <col min="15625" max="15873" width="9" style="350" customWidth="1"/>
    <col min="15874" max="15874" width="11.125" style="350" customWidth="1"/>
    <col min="15875" max="15878" width="9" style="350" customWidth="1"/>
    <col min="15879" max="15880" width="11.5" style="350" customWidth="1"/>
    <col min="15881" max="16129" width="9" style="350" customWidth="1"/>
    <col min="16130" max="16130" width="11.125" style="350" customWidth="1"/>
    <col min="16131" max="16134" width="9" style="350" customWidth="1"/>
    <col min="16135" max="16136" width="11.5" style="350" customWidth="1"/>
    <col min="16137" max="16384" width="9" style="350" customWidth="1"/>
  </cols>
  <sheetData>
    <row r="1" spans="1:8">
      <c r="A1" s="350" t="s">
        <v>900</v>
      </c>
    </row>
    <row r="2" spans="1:8" ht="15" customHeight="1">
      <c r="G2" s="958" t="s">
        <v>100</v>
      </c>
      <c r="H2" s="958"/>
    </row>
    <row r="3" spans="1:8" ht="8.25" customHeight="1">
      <c r="G3" s="958"/>
      <c r="H3" s="958"/>
    </row>
    <row r="4" spans="1:8" s="1214" customFormat="1" ht="24.75" customHeight="1">
      <c r="A4" s="1718" t="s">
        <v>566</v>
      </c>
      <c r="B4" s="1718"/>
      <c r="C4" s="1718"/>
      <c r="D4" s="1718"/>
      <c r="E4" s="1718"/>
      <c r="F4" s="1718"/>
      <c r="G4" s="1718"/>
      <c r="H4" s="1718"/>
    </row>
    <row r="5" spans="1:8" ht="10.5" customHeight="1"/>
    <row r="6" spans="1:8" ht="15" customHeight="1">
      <c r="A6" s="1719" t="s">
        <v>404</v>
      </c>
      <c r="B6" s="1728"/>
      <c r="C6" s="1737"/>
      <c r="D6" s="1745"/>
      <c r="E6" s="1745"/>
      <c r="F6" s="1745"/>
      <c r="G6" s="1745"/>
      <c r="H6" s="1757"/>
    </row>
    <row r="7" spans="1:8" ht="15" customHeight="1">
      <c r="A7" s="1719" t="s">
        <v>435</v>
      </c>
      <c r="B7" s="1728"/>
      <c r="C7" s="1737"/>
      <c r="D7" s="1745"/>
      <c r="E7" s="1745"/>
      <c r="F7" s="1745"/>
      <c r="G7" s="1745"/>
      <c r="H7" s="1757"/>
    </row>
    <row r="8" spans="1:8" ht="15" customHeight="1">
      <c r="A8" s="1720" t="s">
        <v>280</v>
      </c>
      <c r="B8" s="1729"/>
      <c r="C8" s="1738"/>
      <c r="D8" s="968"/>
      <c r="E8" s="968"/>
      <c r="F8" s="968"/>
      <c r="G8" s="968"/>
      <c r="H8" s="1758"/>
    </row>
    <row r="9" spans="1:8" ht="15" customHeight="1">
      <c r="A9" s="1720" t="s">
        <v>95</v>
      </c>
      <c r="B9" s="1729"/>
      <c r="C9" s="1738" t="s">
        <v>806</v>
      </c>
      <c r="D9" s="964"/>
      <c r="E9" s="964"/>
      <c r="F9" s="964"/>
      <c r="G9" s="964"/>
      <c r="H9" s="1377"/>
    </row>
    <row r="10" spans="1:8" ht="15" customHeight="1">
      <c r="A10" s="1721" t="s">
        <v>586</v>
      </c>
      <c r="B10" s="1730" t="s">
        <v>297</v>
      </c>
      <c r="C10" s="1739"/>
      <c r="D10" s="968"/>
      <c r="E10" s="969"/>
      <c r="F10" s="1731" t="s">
        <v>156</v>
      </c>
      <c r="G10" s="1740"/>
      <c r="H10" s="1759"/>
    </row>
    <row r="11" spans="1:8" ht="19.5" customHeight="1">
      <c r="A11" s="1722"/>
      <c r="B11" s="1731" t="s">
        <v>901</v>
      </c>
      <c r="C11" s="1740"/>
      <c r="D11" s="299"/>
      <c r="E11" s="1749"/>
      <c r="F11" s="1751"/>
      <c r="G11" s="1755"/>
      <c r="H11" s="1760"/>
    </row>
    <row r="12" spans="1:8" ht="19.5" customHeight="1">
      <c r="A12" s="1723" t="s">
        <v>903</v>
      </c>
      <c r="B12" s="1732"/>
      <c r="C12" s="1732"/>
      <c r="D12" s="1732"/>
      <c r="E12" s="1750"/>
      <c r="F12" s="1752"/>
      <c r="G12" s="1752"/>
      <c r="H12" s="1761"/>
    </row>
    <row r="13" spans="1:8" ht="19.5" customHeight="1">
      <c r="A13" s="1724" t="s">
        <v>904</v>
      </c>
      <c r="B13" s="1733" t="s">
        <v>905</v>
      </c>
      <c r="C13" s="1741"/>
      <c r="D13" s="1741"/>
      <c r="E13" s="1741"/>
      <c r="F13" s="1741"/>
      <c r="G13" s="1756"/>
      <c r="H13" s="1762"/>
    </row>
    <row r="14" spans="1:8" ht="15" customHeight="1">
      <c r="A14" s="1725"/>
      <c r="B14" s="1734" t="s">
        <v>907</v>
      </c>
      <c r="C14" s="1742"/>
      <c r="D14" s="1746"/>
      <c r="E14" s="1734" t="s">
        <v>474</v>
      </c>
      <c r="F14" s="1742"/>
      <c r="G14" s="1742"/>
      <c r="H14" s="1763"/>
    </row>
    <row r="15" spans="1:8" ht="18" customHeight="1">
      <c r="A15" s="1725"/>
      <c r="B15" s="1735">
        <v>1</v>
      </c>
      <c r="C15" s="1743"/>
      <c r="D15" s="1747"/>
      <c r="E15" s="1743"/>
      <c r="F15" s="1753"/>
      <c r="G15" s="1753"/>
      <c r="H15" s="1764"/>
    </row>
    <row r="16" spans="1:8" ht="18" customHeight="1">
      <c r="A16" s="1725"/>
      <c r="B16" s="1735">
        <v>2</v>
      </c>
      <c r="C16" s="1743"/>
      <c r="D16" s="1747"/>
      <c r="E16" s="1743"/>
      <c r="F16" s="1753"/>
      <c r="G16" s="1753"/>
      <c r="H16" s="1764"/>
    </row>
    <row r="17" spans="1:8" ht="18" customHeight="1">
      <c r="A17" s="1725"/>
      <c r="B17" s="1735">
        <v>3</v>
      </c>
      <c r="C17" s="1743"/>
      <c r="D17" s="1747"/>
      <c r="E17" s="1743"/>
      <c r="F17" s="1753"/>
      <c r="G17" s="1753"/>
      <c r="H17" s="1764"/>
    </row>
    <row r="18" spans="1:8" ht="18" customHeight="1">
      <c r="A18" s="1725"/>
      <c r="B18" s="1735">
        <v>4</v>
      </c>
      <c r="C18" s="1743"/>
      <c r="D18" s="1747"/>
      <c r="E18" s="1743"/>
      <c r="F18" s="1753"/>
      <c r="G18" s="1753"/>
      <c r="H18" s="1764"/>
    </row>
    <row r="19" spans="1:8" ht="18" customHeight="1">
      <c r="A19" s="1725"/>
      <c r="B19" s="1735">
        <v>5</v>
      </c>
      <c r="C19" s="1743"/>
      <c r="D19" s="1747"/>
      <c r="E19" s="1743"/>
      <c r="F19" s="1753"/>
      <c r="G19" s="1753"/>
      <c r="H19" s="1764"/>
    </row>
    <row r="20" spans="1:8" ht="18" customHeight="1">
      <c r="A20" s="1725"/>
      <c r="B20" s="1735">
        <v>6</v>
      </c>
      <c r="C20" s="1743"/>
      <c r="D20" s="1747"/>
      <c r="E20" s="1743"/>
      <c r="F20" s="1753"/>
      <c r="G20" s="1753"/>
      <c r="H20" s="1764"/>
    </row>
    <row r="21" spans="1:8" ht="18" customHeight="1">
      <c r="A21" s="1725"/>
      <c r="B21" s="1735">
        <v>7</v>
      </c>
      <c r="C21" s="1743"/>
      <c r="D21" s="1747"/>
      <c r="E21" s="1743"/>
      <c r="F21" s="1753"/>
      <c r="G21" s="1753"/>
      <c r="H21" s="1764"/>
    </row>
    <row r="22" spans="1:8" ht="18" customHeight="1">
      <c r="A22" s="1725"/>
      <c r="B22" s="1735">
        <v>8</v>
      </c>
      <c r="C22" s="1743"/>
      <c r="D22" s="1747"/>
      <c r="E22" s="1743"/>
      <c r="F22" s="1753"/>
      <c r="G22" s="1753"/>
      <c r="H22" s="1764"/>
    </row>
    <row r="23" spans="1:8" ht="18" customHeight="1">
      <c r="A23" s="1725"/>
      <c r="B23" s="1735">
        <v>9</v>
      </c>
      <c r="C23" s="1743"/>
      <c r="D23" s="1747"/>
      <c r="E23" s="1743"/>
      <c r="F23" s="1753"/>
      <c r="G23" s="1753"/>
      <c r="H23" s="1764"/>
    </row>
    <row r="24" spans="1:8" ht="18" customHeight="1">
      <c r="A24" s="1725"/>
      <c r="B24" s="1735">
        <v>10</v>
      </c>
      <c r="C24" s="1743"/>
      <c r="D24" s="1747"/>
      <c r="E24" s="1743"/>
      <c r="F24" s="1753"/>
      <c r="G24" s="1753"/>
      <c r="H24" s="1764"/>
    </row>
    <row r="25" spans="1:8" ht="18" customHeight="1">
      <c r="A25" s="1725"/>
      <c r="B25" s="1735">
        <v>11</v>
      </c>
      <c r="C25" s="1743"/>
      <c r="D25" s="1747"/>
      <c r="E25" s="1743"/>
      <c r="F25" s="1753"/>
      <c r="G25" s="1753"/>
      <c r="H25" s="1764"/>
    </row>
    <row r="26" spans="1:8" ht="18" customHeight="1">
      <c r="A26" s="1725"/>
      <c r="B26" s="1735">
        <v>12</v>
      </c>
      <c r="C26" s="1743"/>
      <c r="D26" s="1747"/>
      <c r="E26" s="1743"/>
      <c r="F26" s="1753"/>
      <c r="G26" s="1753"/>
      <c r="H26" s="1764"/>
    </row>
    <row r="27" spans="1:8" ht="18" customHeight="1">
      <c r="A27" s="1725"/>
      <c r="B27" s="1735">
        <v>13</v>
      </c>
      <c r="C27" s="1743"/>
      <c r="D27" s="1747"/>
      <c r="E27" s="1743"/>
      <c r="F27" s="1753"/>
      <c r="G27" s="1753"/>
      <c r="H27" s="1764"/>
    </row>
    <row r="28" spans="1:8" ht="18" customHeight="1">
      <c r="A28" s="1725"/>
      <c r="B28" s="1735">
        <v>14</v>
      </c>
      <c r="C28" s="1743"/>
      <c r="D28" s="1747"/>
      <c r="E28" s="1743"/>
      <c r="F28" s="1753"/>
      <c r="G28" s="1753"/>
      <c r="H28" s="1764"/>
    </row>
    <row r="29" spans="1:8" ht="18" customHeight="1">
      <c r="A29" s="1725"/>
      <c r="B29" s="1735">
        <v>15</v>
      </c>
      <c r="C29" s="1743"/>
      <c r="D29" s="1747"/>
      <c r="E29" s="1743"/>
      <c r="F29" s="1753"/>
      <c r="G29" s="1753"/>
      <c r="H29" s="1764"/>
    </row>
    <row r="30" spans="1:8" ht="18" customHeight="1">
      <c r="A30" s="1725"/>
      <c r="B30" s="1735">
        <v>16</v>
      </c>
      <c r="C30" s="1743"/>
      <c r="D30" s="1747"/>
      <c r="E30" s="1743"/>
      <c r="F30" s="1753"/>
      <c r="G30" s="1753"/>
      <c r="H30" s="1764"/>
    </row>
    <row r="31" spans="1:8" ht="18" customHeight="1">
      <c r="A31" s="1725"/>
      <c r="B31" s="1735">
        <v>17</v>
      </c>
      <c r="C31" s="1743"/>
      <c r="D31" s="1747"/>
      <c r="E31" s="1743"/>
      <c r="F31" s="1753"/>
      <c r="G31" s="1753"/>
      <c r="H31" s="1764"/>
    </row>
    <row r="32" spans="1:8" ht="18" customHeight="1">
      <c r="A32" s="1725"/>
      <c r="B32" s="1735">
        <v>18</v>
      </c>
      <c r="C32" s="1743"/>
      <c r="D32" s="1747"/>
      <c r="E32" s="1743"/>
      <c r="F32" s="1753"/>
      <c r="G32" s="1753"/>
      <c r="H32" s="1764"/>
    </row>
    <row r="33" spans="1:8" ht="18" customHeight="1">
      <c r="A33" s="1725"/>
      <c r="B33" s="1735">
        <v>19</v>
      </c>
      <c r="C33" s="1743"/>
      <c r="D33" s="1747"/>
      <c r="E33" s="1743"/>
      <c r="F33" s="1753"/>
      <c r="G33" s="1753"/>
      <c r="H33" s="1764"/>
    </row>
    <row r="34" spans="1:8" ht="18" customHeight="1">
      <c r="A34" s="1725"/>
      <c r="B34" s="1735">
        <v>20</v>
      </c>
      <c r="C34" s="1743"/>
      <c r="D34" s="1747"/>
      <c r="E34" s="1743"/>
      <c r="F34" s="1753"/>
      <c r="G34" s="1753"/>
      <c r="H34" s="1764"/>
    </row>
    <row r="35" spans="1:8" ht="18" customHeight="1">
      <c r="A35" s="1725"/>
      <c r="B35" s="1735">
        <v>21</v>
      </c>
      <c r="C35" s="1743"/>
      <c r="D35" s="1747"/>
      <c r="E35" s="1743"/>
      <c r="F35" s="1753"/>
      <c r="G35" s="1753"/>
      <c r="H35" s="1764"/>
    </row>
    <row r="36" spans="1:8" ht="18" customHeight="1">
      <c r="A36" s="1725"/>
      <c r="B36" s="1735">
        <v>22</v>
      </c>
      <c r="C36" s="1743"/>
      <c r="D36" s="1747"/>
      <c r="E36" s="1743"/>
      <c r="F36" s="1753"/>
      <c r="G36" s="1753"/>
      <c r="H36" s="1764"/>
    </row>
    <row r="37" spans="1:8" ht="18" customHeight="1">
      <c r="A37" s="1725"/>
      <c r="B37" s="1735">
        <v>23</v>
      </c>
      <c r="C37" s="1743"/>
      <c r="D37" s="1747"/>
      <c r="E37" s="1743"/>
      <c r="F37" s="1753"/>
      <c r="G37" s="1753"/>
      <c r="H37" s="1764"/>
    </row>
    <row r="38" spans="1:8" ht="18" customHeight="1">
      <c r="A38" s="1725"/>
      <c r="B38" s="1735">
        <v>24</v>
      </c>
      <c r="C38" s="1743"/>
      <c r="D38" s="1747"/>
      <c r="E38" s="1743"/>
      <c r="F38" s="1753"/>
      <c r="G38" s="1753"/>
      <c r="H38" s="1764"/>
    </row>
    <row r="39" spans="1:8" ht="18" customHeight="1">
      <c r="A39" s="1725"/>
      <c r="B39" s="1735">
        <v>25</v>
      </c>
      <c r="C39" s="1743"/>
      <c r="D39" s="1747"/>
      <c r="E39" s="1743"/>
      <c r="F39" s="1753"/>
      <c r="G39" s="1753"/>
      <c r="H39" s="1764"/>
    </row>
    <row r="40" spans="1:8" ht="18" customHeight="1">
      <c r="A40" s="1725"/>
      <c r="B40" s="1735">
        <v>26</v>
      </c>
      <c r="C40" s="1743"/>
      <c r="D40" s="1747"/>
      <c r="E40" s="1743"/>
      <c r="F40" s="1753"/>
      <c r="G40" s="1753"/>
      <c r="H40" s="1764"/>
    </row>
    <row r="41" spans="1:8" ht="18" customHeight="1">
      <c r="A41" s="1725"/>
      <c r="B41" s="1735">
        <v>27</v>
      </c>
      <c r="C41" s="1743"/>
      <c r="D41" s="1747"/>
      <c r="E41" s="1743"/>
      <c r="F41" s="1753"/>
      <c r="G41" s="1753"/>
      <c r="H41" s="1764"/>
    </row>
    <row r="42" spans="1:8" ht="18" customHeight="1">
      <c r="A42" s="1725"/>
      <c r="B42" s="1735">
        <v>28</v>
      </c>
      <c r="C42" s="1743"/>
      <c r="D42" s="1747"/>
      <c r="E42" s="1743"/>
      <c r="F42" s="1753"/>
      <c r="G42" s="1753"/>
      <c r="H42" s="1764"/>
    </row>
    <row r="43" spans="1:8" ht="18" customHeight="1">
      <c r="A43" s="1725"/>
      <c r="B43" s="1735">
        <v>29</v>
      </c>
      <c r="C43" s="1743"/>
      <c r="D43" s="1747"/>
      <c r="E43" s="1743"/>
      <c r="F43" s="1753"/>
      <c r="G43" s="1753"/>
      <c r="H43" s="1764"/>
    </row>
    <row r="44" spans="1:8" ht="18" customHeight="1">
      <c r="A44" s="1726"/>
      <c r="B44" s="1736">
        <v>30</v>
      </c>
      <c r="C44" s="1744"/>
      <c r="D44" s="1748"/>
      <c r="E44" s="1744"/>
      <c r="F44" s="1754"/>
      <c r="G44" s="1754"/>
      <c r="H44" s="1765"/>
    </row>
    <row r="45" spans="1:8" ht="15" customHeight="1">
      <c r="A45" s="1727" t="s">
        <v>908</v>
      </c>
    </row>
    <row r="46" spans="1:8" ht="15" customHeight="1">
      <c r="A46" s="1727" t="s">
        <v>910</v>
      </c>
    </row>
    <row r="47" spans="1:8" ht="15" customHeight="1">
      <c r="A47" s="1727" t="s">
        <v>884</v>
      </c>
    </row>
    <row r="48" spans="1:8" ht="15" customHeight="1">
      <c r="A48" s="1727"/>
    </row>
  </sheetData>
  <mergeCells count="82">
    <mergeCell ref="G2:H2"/>
    <mergeCell ref="A4:H4"/>
    <mergeCell ref="A6:B6"/>
    <mergeCell ref="C6:H6"/>
    <mergeCell ref="A7:B7"/>
    <mergeCell ref="C7:H7"/>
    <mergeCell ref="A8:B8"/>
    <mergeCell ref="C8:H8"/>
    <mergeCell ref="A9:B9"/>
    <mergeCell ref="C9:H9"/>
    <mergeCell ref="C10:E10"/>
    <mergeCell ref="C11:E11"/>
    <mergeCell ref="A12:D12"/>
    <mergeCell ref="E12:H12"/>
    <mergeCell ref="B13:F13"/>
    <mergeCell ref="G13:H13"/>
    <mergeCell ref="B14:D14"/>
    <mergeCell ref="E14:H14"/>
    <mergeCell ref="C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C42:D42"/>
    <mergeCell ref="E42:H42"/>
    <mergeCell ref="C43:D43"/>
    <mergeCell ref="E43:H43"/>
    <mergeCell ref="C44:D44"/>
    <mergeCell ref="E44:H44"/>
    <mergeCell ref="A10:A11"/>
    <mergeCell ref="F10:F11"/>
    <mergeCell ref="G10:H11"/>
    <mergeCell ref="A13:A44"/>
  </mergeCells>
  <phoneticPr fontId="8"/>
  <printOptions horizontalCentered="1" verticalCentered="1"/>
  <pageMargins left="0.39374999999999999" right="0.39374999999999999" top="0.59027777777777801" bottom="0.59027777777777801" header="0.51180555555555496" footer="0.51180555555555496"/>
  <pageSetup paperSize="9" fitToWidth="1" fitToHeight="1" orientation="portrait" usePrinterDefaults="1"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indexed="10"/>
    <pageSetUpPr fitToPage="1"/>
  </sheetPr>
  <dimension ref="A1:AN123"/>
  <sheetViews>
    <sheetView view="pageBreakPreview" zoomScaleSheetLayoutView="100" workbookViewId="0"/>
  </sheetViews>
  <sheetFormatPr defaultRowHeight="21" customHeight="1"/>
  <cols>
    <col min="1" max="2" width="2.625" style="175" customWidth="1"/>
    <col min="3" max="3" width="3.375" style="175" customWidth="1"/>
    <col min="4" max="29" width="2.625" style="175" customWidth="1"/>
    <col min="30" max="30" width="2.625" style="176" customWidth="1"/>
    <col min="31" max="32" width="2.625" style="175" customWidth="1"/>
    <col min="33" max="33" width="2.625" style="176" customWidth="1"/>
    <col min="34" max="35" width="2.625" style="175" customWidth="1"/>
    <col min="36" max="36" width="2.625" style="176" customWidth="1"/>
    <col min="37" max="40" width="2.625" style="175" customWidth="1"/>
    <col min="41" max="16384" width="9" style="175" customWidth="1"/>
  </cols>
  <sheetData>
    <row r="1" spans="1:40" s="176" customFormat="1" ht="24.95" customHeight="1">
      <c r="A1" s="177" t="s">
        <v>1074</v>
      </c>
      <c r="B1" s="204"/>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335" t="s">
        <v>59</v>
      </c>
      <c r="AK1" s="204"/>
      <c r="AL1" s="204"/>
      <c r="AM1" s="204"/>
      <c r="AN1" s="204"/>
    </row>
    <row r="2" spans="1:40" s="176" customFormat="1" ht="15.95" customHeight="1">
      <c r="B2" s="205"/>
      <c r="C2" s="205"/>
      <c r="D2" s="205"/>
      <c r="E2" s="205"/>
      <c r="F2" s="234"/>
      <c r="G2" s="205"/>
      <c r="H2" s="204" t="s">
        <v>359</v>
      </c>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34"/>
      <c r="AJ2" s="234"/>
      <c r="AK2" s="234"/>
      <c r="AL2" s="234"/>
    </row>
    <row r="3" spans="1:40" s="176" customFormat="1" ht="9" customHeight="1"/>
    <row r="4" spans="1:40" s="177" customFormat="1" ht="15" customHeight="1">
      <c r="A4" s="179"/>
      <c r="B4" s="179"/>
      <c r="C4" s="179"/>
      <c r="D4" s="179"/>
      <c r="E4" s="179"/>
      <c r="F4" s="179"/>
      <c r="G4" s="179"/>
      <c r="H4" s="179"/>
      <c r="I4" s="179"/>
      <c r="J4" s="179"/>
      <c r="K4" s="179"/>
      <c r="L4" s="275"/>
      <c r="M4" s="275"/>
      <c r="N4" s="275"/>
      <c r="O4" s="275"/>
      <c r="P4" s="275"/>
      <c r="Q4" s="275"/>
      <c r="R4" s="275"/>
      <c r="S4" s="275"/>
      <c r="T4" s="275"/>
      <c r="U4" s="275"/>
      <c r="V4" s="275"/>
      <c r="W4" s="275"/>
      <c r="X4" s="177"/>
      <c r="Y4" s="312" t="s">
        <v>455</v>
      </c>
      <c r="Z4" s="312"/>
      <c r="AA4" s="320"/>
      <c r="AB4" s="320"/>
      <c r="AC4" s="326" t="s">
        <v>456</v>
      </c>
      <c r="AD4" s="327"/>
      <c r="AE4" s="327"/>
      <c r="AF4" s="326" t="s">
        <v>11</v>
      </c>
      <c r="AG4" s="327"/>
      <c r="AH4" s="327"/>
      <c r="AI4" s="326" t="s">
        <v>595</v>
      </c>
      <c r="AJ4" s="328"/>
      <c r="AK4" s="177"/>
      <c r="AL4" s="177"/>
      <c r="AM4" s="177"/>
      <c r="AN4" s="177"/>
    </row>
    <row r="5" spans="1:40" s="176" customFormat="1" ht="12.75" customHeight="1">
      <c r="A5" s="180" t="s">
        <v>983</v>
      </c>
      <c r="B5" s="180"/>
      <c r="C5" s="180"/>
      <c r="D5" s="180"/>
      <c r="E5" s="180"/>
      <c r="F5" s="180"/>
      <c r="G5" s="180"/>
      <c r="H5" s="180"/>
      <c r="I5" s="180"/>
      <c r="J5" s="180"/>
      <c r="K5" s="180"/>
      <c r="Y5" s="313"/>
      <c r="Z5" s="313"/>
      <c r="AA5" s="313"/>
      <c r="AB5" s="313"/>
    </row>
    <row r="6" spans="1:40" s="177" customFormat="1" ht="14.25" customHeight="1">
      <c r="A6" s="179"/>
      <c r="B6" s="179"/>
      <c r="C6" s="179"/>
      <c r="D6" s="179"/>
      <c r="E6" s="179"/>
      <c r="F6" s="179"/>
      <c r="G6" s="179"/>
      <c r="H6" s="179"/>
      <c r="I6" s="179"/>
      <c r="J6" s="179"/>
      <c r="K6" s="267"/>
      <c r="L6" s="267"/>
      <c r="M6" s="177"/>
      <c r="N6" s="177"/>
      <c r="O6" s="177"/>
      <c r="P6" s="177"/>
      <c r="Q6" s="177"/>
      <c r="R6" s="177"/>
      <c r="S6" s="177"/>
      <c r="T6" s="177"/>
      <c r="U6" s="177"/>
      <c r="V6" s="177"/>
      <c r="W6" s="177"/>
      <c r="X6" s="177"/>
      <c r="Y6" s="177"/>
      <c r="Z6" s="177"/>
      <c r="AA6" s="177"/>
      <c r="AB6" s="177"/>
      <c r="AC6" s="177"/>
      <c r="AD6" s="328"/>
      <c r="AE6" s="177"/>
      <c r="AF6" s="177"/>
      <c r="AG6" s="328"/>
      <c r="AH6" s="177"/>
      <c r="AI6" s="177"/>
      <c r="AJ6" s="328"/>
      <c r="AK6" s="177"/>
      <c r="AL6" s="177"/>
      <c r="AM6" s="177"/>
      <c r="AN6" s="177"/>
    </row>
    <row r="7" spans="1:40" s="177" customFormat="1" ht="12" customHeight="1">
      <c r="A7" s="179"/>
      <c r="B7" s="179"/>
      <c r="C7" s="179"/>
      <c r="D7" s="179"/>
      <c r="E7" s="179"/>
      <c r="F7" s="179"/>
      <c r="G7" s="179"/>
      <c r="H7" s="179"/>
      <c r="I7" s="179"/>
      <c r="J7" s="179"/>
      <c r="K7" s="267"/>
      <c r="L7" s="267"/>
      <c r="M7" s="281" t="s">
        <v>1075</v>
      </c>
      <c r="N7" s="282"/>
      <c r="O7" s="282"/>
      <c r="P7" s="290" t="s">
        <v>1076</v>
      </c>
      <c r="Q7" s="290"/>
      <c r="R7" s="290"/>
      <c r="S7" s="290"/>
      <c r="T7" s="290"/>
      <c r="U7" s="293" t="s">
        <v>778</v>
      </c>
      <c r="V7" s="308"/>
      <c r="W7" s="308"/>
      <c r="X7" s="308"/>
      <c r="Y7" s="308"/>
      <c r="Z7" s="308"/>
      <c r="AA7" s="308"/>
      <c r="AB7" s="308"/>
      <c r="AC7" s="308"/>
      <c r="AD7" s="308"/>
      <c r="AE7" s="308"/>
      <c r="AF7" s="308"/>
      <c r="AG7" s="308"/>
      <c r="AH7" s="308"/>
      <c r="AI7" s="308"/>
      <c r="AJ7" s="308"/>
      <c r="AK7" s="177"/>
      <c r="AL7" s="177"/>
      <c r="AM7" s="177"/>
      <c r="AN7" s="177"/>
    </row>
    <row r="8" spans="1:40" s="177" customFormat="1" ht="12" customHeight="1">
      <c r="A8" s="179"/>
      <c r="B8" s="179"/>
      <c r="C8" s="179"/>
      <c r="D8" s="179"/>
      <c r="E8" s="179"/>
      <c r="F8" s="179"/>
      <c r="G8" s="179"/>
      <c r="H8" s="179"/>
      <c r="I8" s="179"/>
      <c r="J8" s="179"/>
      <c r="K8" s="267"/>
      <c r="L8" s="267"/>
      <c r="M8" s="282"/>
      <c r="N8" s="282"/>
      <c r="O8" s="282"/>
      <c r="P8" s="290"/>
      <c r="Q8" s="290"/>
      <c r="R8" s="290"/>
      <c r="S8" s="290"/>
      <c r="T8" s="290"/>
      <c r="U8" s="293"/>
      <c r="V8" s="308"/>
      <c r="W8" s="308"/>
      <c r="X8" s="308"/>
      <c r="Y8" s="308"/>
      <c r="Z8" s="308"/>
      <c r="AA8" s="308"/>
      <c r="AB8" s="308"/>
      <c r="AC8" s="308"/>
      <c r="AD8" s="308"/>
      <c r="AE8" s="308"/>
      <c r="AF8" s="308"/>
      <c r="AG8" s="308"/>
      <c r="AH8" s="308"/>
      <c r="AI8" s="308"/>
      <c r="AJ8" s="308"/>
      <c r="AK8" s="177"/>
      <c r="AL8" s="177"/>
      <c r="AM8" s="177"/>
      <c r="AN8" s="177"/>
    </row>
    <row r="9" spans="1:40" s="177" customFormat="1" ht="12" customHeight="1">
      <c r="A9" s="177"/>
      <c r="B9" s="177"/>
      <c r="C9" s="177"/>
      <c r="D9" s="177"/>
      <c r="E9" s="177"/>
      <c r="F9" s="177"/>
      <c r="G9" s="177"/>
      <c r="H9" s="177"/>
      <c r="I9" s="177"/>
      <c r="J9" s="177"/>
      <c r="K9" s="177"/>
      <c r="L9" s="177"/>
      <c r="M9" s="282"/>
      <c r="N9" s="282"/>
      <c r="O9" s="282"/>
      <c r="P9" s="291" t="s">
        <v>511</v>
      </c>
      <c r="Q9" s="291"/>
      <c r="R9" s="291"/>
      <c r="S9" s="291"/>
      <c r="T9" s="291"/>
      <c r="U9" s="293" t="s">
        <v>778</v>
      </c>
      <c r="V9" s="308"/>
      <c r="W9" s="308"/>
      <c r="X9" s="308"/>
      <c r="Y9" s="308"/>
      <c r="Z9" s="308"/>
      <c r="AA9" s="308"/>
      <c r="AB9" s="308"/>
      <c r="AC9" s="308"/>
      <c r="AD9" s="308"/>
      <c r="AE9" s="308"/>
      <c r="AF9" s="308"/>
      <c r="AG9" s="308"/>
      <c r="AH9" s="308"/>
      <c r="AI9" s="308"/>
      <c r="AJ9" s="308"/>
      <c r="AK9" s="177"/>
      <c r="AL9" s="177"/>
      <c r="AM9" s="177"/>
      <c r="AN9" s="177"/>
    </row>
    <row r="10" spans="1:40" s="177" customFormat="1" ht="12" customHeight="1">
      <c r="A10" s="177"/>
      <c r="B10" s="177"/>
      <c r="C10" s="177"/>
      <c r="D10" s="177"/>
      <c r="E10" s="177"/>
      <c r="F10" s="177"/>
      <c r="G10" s="177"/>
      <c r="H10" s="177"/>
      <c r="I10" s="177"/>
      <c r="J10" s="177"/>
      <c r="K10" s="177"/>
      <c r="L10" s="177"/>
      <c r="M10" s="282"/>
      <c r="N10" s="282"/>
      <c r="O10" s="282"/>
      <c r="P10" s="291"/>
      <c r="Q10" s="291"/>
      <c r="R10" s="291"/>
      <c r="S10" s="291"/>
      <c r="T10" s="291"/>
      <c r="U10" s="293"/>
      <c r="V10" s="308"/>
      <c r="W10" s="308"/>
      <c r="X10" s="308"/>
      <c r="Y10" s="308"/>
      <c r="Z10" s="308"/>
      <c r="AA10" s="308"/>
      <c r="AB10" s="308"/>
      <c r="AC10" s="308"/>
      <c r="AD10" s="308"/>
      <c r="AE10" s="308"/>
      <c r="AF10" s="308"/>
      <c r="AG10" s="308"/>
      <c r="AH10" s="308"/>
      <c r="AI10" s="308"/>
      <c r="AJ10" s="308"/>
      <c r="AK10" s="177"/>
      <c r="AL10" s="177"/>
      <c r="AM10" s="177"/>
      <c r="AN10" s="177"/>
    </row>
    <row r="11" spans="1:40" s="177" customFormat="1" ht="21.75" customHeight="1">
      <c r="A11" s="177"/>
      <c r="B11" s="177"/>
      <c r="C11" s="177"/>
      <c r="D11" s="177"/>
      <c r="E11" s="177"/>
      <c r="F11" s="177"/>
      <c r="G11" s="177"/>
      <c r="H11" s="177"/>
      <c r="I11" s="177"/>
      <c r="J11" s="177"/>
      <c r="K11" s="177"/>
      <c r="L11" s="177"/>
      <c r="M11" s="282"/>
      <c r="N11" s="282"/>
      <c r="O11" s="282"/>
      <c r="P11" s="291" t="s">
        <v>214</v>
      </c>
      <c r="Q11" s="291"/>
      <c r="R11" s="291"/>
      <c r="S11" s="291"/>
      <c r="T11" s="291"/>
      <c r="U11" s="293" t="s">
        <v>778</v>
      </c>
      <c r="V11" s="308"/>
      <c r="W11" s="308"/>
      <c r="X11" s="308"/>
      <c r="Y11" s="308"/>
      <c r="Z11" s="308"/>
      <c r="AA11" s="308"/>
      <c r="AB11" s="308"/>
      <c r="AC11" s="308"/>
      <c r="AD11" s="308"/>
      <c r="AE11" s="308"/>
      <c r="AF11" s="308"/>
      <c r="AG11" s="308"/>
      <c r="AH11" s="308"/>
      <c r="AI11" s="334"/>
      <c r="AJ11" s="334"/>
      <c r="AK11" s="177"/>
      <c r="AL11" s="177"/>
      <c r="AM11" s="177"/>
      <c r="AN11" s="177"/>
    </row>
    <row r="12" spans="1:40" s="177" customFormat="1" ht="14.1" customHeight="1">
      <c r="A12" s="177"/>
      <c r="B12" s="177"/>
      <c r="C12" s="177"/>
      <c r="D12" s="177"/>
      <c r="E12" s="177"/>
      <c r="F12" s="177"/>
      <c r="G12" s="177"/>
      <c r="H12" s="177"/>
      <c r="I12" s="177"/>
      <c r="J12" s="177"/>
      <c r="K12" s="177"/>
      <c r="L12" s="177"/>
      <c r="M12" s="177"/>
      <c r="N12" s="177"/>
      <c r="O12" s="177"/>
      <c r="P12" s="177"/>
      <c r="Q12" s="293"/>
      <c r="R12" s="293"/>
      <c r="S12" s="293"/>
      <c r="T12" s="293"/>
      <c r="U12" s="293"/>
      <c r="V12" s="308"/>
      <c r="W12" s="308"/>
      <c r="X12" s="308"/>
      <c r="Y12" s="308"/>
      <c r="Z12" s="308"/>
      <c r="AA12" s="308"/>
      <c r="AB12" s="308"/>
      <c r="AC12" s="308"/>
      <c r="AD12" s="308"/>
      <c r="AE12" s="308"/>
      <c r="AF12" s="308"/>
      <c r="AG12" s="308"/>
      <c r="AH12" s="308"/>
      <c r="AI12" s="334"/>
      <c r="AJ12" s="334"/>
      <c r="AK12" s="293"/>
      <c r="AL12" s="177"/>
      <c r="AM12" s="177"/>
      <c r="AN12" s="177"/>
    </row>
    <row r="13" spans="1:40" s="177" customFormat="1" ht="14.1" customHeight="1">
      <c r="A13" s="181" t="s">
        <v>139</v>
      </c>
      <c r="B13" s="181"/>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293"/>
      <c r="AL13" s="177"/>
      <c r="AM13" s="177"/>
      <c r="AN13" s="177"/>
    </row>
    <row r="14" spans="1:40" s="176" customFormat="1" ht="10.5" customHeight="1">
      <c r="A14" s="181"/>
      <c r="B14" s="181"/>
      <c r="C14" s="181"/>
      <c r="D14" s="181"/>
      <c r="E14" s="181"/>
      <c r="F14" s="181"/>
      <c r="G14" s="181"/>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1"/>
      <c r="AJ14" s="181"/>
    </row>
    <row r="15" spans="1:40" s="176" customFormat="1" ht="21" customHeight="1">
      <c r="A15" s="182" t="s">
        <v>404</v>
      </c>
      <c r="B15" s="206"/>
      <c r="C15" s="206"/>
      <c r="D15" s="206"/>
      <c r="E15" s="206"/>
      <c r="F15" s="235"/>
      <c r="G15" s="239"/>
      <c r="H15" s="245"/>
      <c r="I15" s="245"/>
      <c r="J15" s="245"/>
      <c r="K15" s="268"/>
      <c r="L15" s="268"/>
      <c r="M15" s="268"/>
      <c r="N15" s="268"/>
      <c r="O15" s="268"/>
      <c r="P15" s="268"/>
      <c r="Q15" s="268"/>
      <c r="R15" s="268"/>
      <c r="S15" s="268"/>
      <c r="T15" s="268"/>
      <c r="U15" s="268"/>
      <c r="V15" s="268"/>
      <c r="W15" s="268"/>
      <c r="X15" s="268"/>
      <c r="Y15" s="268"/>
      <c r="Z15" s="317"/>
      <c r="AA15" s="321"/>
      <c r="AB15" s="324"/>
      <c r="AC15" s="324"/>
      <c r="AD15" s="181"/>
      <c r="AE15" s="181"/>
      <c r="AF15" s="181"/>
      <c r="AG15" s="181"/>
      <c r="AH15" s="181"/>
      <c r="AI15" s="181"/>
      <c r="AJ15" s="181"/>
    </row>
    <row r="16" spans="1:40" s="177" customFormat="1" ht="15" customHeight="1">
      <c r="A16" s="183" t="s">
        <v>350</v>
      </c>
      <c r="B16" s="207"/>
      <c r="C16" s="207"/>
      <c r="D16" s="207"/>
      <c r="E16" s="207"/>
      <c r="F16" s="207"/>
      <c r="G16" s="240" t="s">
        <v>1077</v>
      </c>
      <c r="H16" s="246"/>
      <c r="I16" s="246"/>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336"/>
      <c r="AK16" s="177"/>
      <c r="AL16" s="177"/>
      <c r="AM16" s="177"/>
      <c r="AN16" s="177"/>
    </row>
    <row r="17" spans="1:36" s="177" customFormat="1" ht="24" customHeight="1">
      <c r="A17" s="184"/>
      <c r="B17" s="208"/>
      <c r="C17" s="208"/>
      <c r="D17" s="208"/>
      <c r="E17" s="208"/>
      <c r="F17" s="208"/>
      <c r="G17" s="241"/>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337"/>
    </row>
    <row r="18" spans="1:36" s="177" customFormat="1" ht="15" customHeight="1">
      <c r="A18" s="185" t="s">
        <v>902</v>
      </c>
      <c r="B18" s="209"/>
      <c r="C18" s="209"/>
      <c r="D18" s="209"/>
      <c r="E18" s="209"/>
      <c r="F18" s="236"/>
      <c r="G18" s="242" t="s">
        <v>832</v>
      </c>
      <c r="H18" s="248"/>
      <c r="I18" s="248"/>
      <c r="J18" s="248"/>
      <c r="K18" s="269"/>
      <c r="L18" s="269"/>
      <c r="M18" s="269"/>
      <c r="N18" s="269"/>
      <c r="O18" s="269"/>
      <c r="P18" s="292" t="s">
        <v>1078</v>
      </c>
      <c r="Q18" s="294"/>
      <c r="R18" s="299"/>
      <c r="S18" s="299"/>
      <c r="T18" s="299"/>
      <c r="U18" s="299"/>
      <c r="V18" s="299"/>
      <c r="W18" s="299"/>
      <c r="X18" s="299"/>
      <c r="Y18" s="299"/>
      <c r="Z18" s="299"/>
      <c r="AA18" s="299"/>
      <c r="AB18" s="299"/>
      <c r="AC18" s="299"/>
      <c r="AD18" s="299"/>
      <c r="AE18" s="299"/>
      <c r="AF18" s="299"/>
      <c r="AG18" s="299"/>
      <c r="AH18" s="299"/>
      <c r="AI18" s="299"/>
      <c r="AJ18" s="338"/>
    </row>
    <row r="19" spans="1:36" s="177" customFormat="1" ht="12" customHeight="1">
      <c r="A19" s="186"/>
      <c r="B19" s="210"/>
      <c r="C19" s="210"/>
      <c r="D19" s="210"/>
      <c r="E19" s="210"/>
      <c r="F19" s="237"/>
      <c r="G19" s="243"/>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339"/>
    </row>
    <row r="20" spans="1:36" s="177" customFormat="1" ht="12" customHeight="1">
      <c r="A20" s="186"/>
      <c r="B20" s="210"/>
      <c r="C20" s="210"/>
      <c r="D20" s="210"/>
      <c r="E20" s="210"/>
      <c r="F20" s="237"/>
      <c r="G20" s="243"/>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339"/>
    </row>
    <row r="21" spans="1:36" s="178" customFormat="1" ht="3.95" customHeight="1">
      <c r="A21" s="187"/>
      <c r="B21" s="211"/>
      <c r="C21" s="211"/>
      <c r="D21" s="211"/>
      <c r="E21" s="211"/>
      <c r="F21" s="238"/>
      <c r="G21" s="244"/>
      <c r="H21" s="250"/>
      <c r="I21" s="250"/>
      <c r="J21" s="250"/>
      <c r="K21" s="250"/>
      <c r="L21" s="276"/>
      <c r="M21" s="276"/>
      <c r="N21" s="276"/>
      <c r="O21" s="276"/>
      <c r="P21" s="276"/>
      <c r="Q21" s="295"/>
      <c r="R21" s="300"/>
      <c r="S21" s="300"/>
      <c r="T21" s="300"/>
      <c r="U21" s="300"/>
      <c r="V21" s="300"/>
      <c r="W21" s="300"/>
      <c r="X21" s="300"/>
      <c r="Y21" s="300"/>
      <c r="Z21" s="300"/>
      <c r="AA21" s="300"/>
      <c r="AB21" s="300"/>
      <c r="AC21" s="300"/>
      <c r="AD21" s="300"/>
      <c r="AE21" s="300"/>
      <c r="AF21" s="332"/>
      <c r="AG21" s="332"/>
      <c r="AH21" s="300"/>
      <c r="AI21" s="300"/>
      <c r="AJ21" s="340"/>
    </row>
    <row r="22" spans="1:36" ht="12" customHeight="1">
      <c r="A22" s="188"/>
      <c r="B22" s="188"/>
      <c r="C22" s="188"/>
      <c r="D22" s="188"/>
      <c r="E22" s="18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333"/>
      <c r="AG22" s="333"/>
      <c r="AH22" s="188"/>
      <c r="AI22" s="188"/>
      <c r="AJ22" s="333"/>
    </row>
    <row r="23" spans="1:36" ht="20.100000000000001" customHeight="1">
      <c r="A23" s="189" t="s">
        <v>1079</v>
      </c>
      <c r="B23" s="212"/>
      <c r="C23" s="212"/>
      <c r="D23" s="212"/>
      <c r="E23" s="212"/>
      <c r="F23" s="212"/>
      <c r="G23" s="212"/>
      <c r="H23" s="212"/>
      <c r="I23" s="251"/>
      <c r="J23" s="261" t="s">
        <v>1080</v>
      </c>
      <c r="K23" s="270"/>
      <c r="L23" s="270"/>
      <c r="M23" s="261" t="s">
        <v>221</v>
      </c>
      <c r="N23" s="285"/>
      <c r="O23" s="285"/>
      <c r="P23" s="285"/>
      <c r="Q23" s="285"/>
      <c r="R23" s="285"/>
      <c r="S23" s="285"/>
      <c r="T23" s="285"/>
      <c r="U23" s="285"/>
      <c r="V23" s="285"/>
      <c r="W23" s="285"/>
      <c r="X23" s="285"/>
      <c r="Y23" s="314"/>
      <c r="Z23" s="261" t="s">
        <v>512</v>
      </c>
      <c r="AA23" s="285"/>
      <c r="AB23" s="285"/>
      <c r="AC23" s="285"/>
      <c r="AD23" s="285"/>
      <c r="AE23" s="285"/>
      <c r="AF23" s="285"/>
      <c r="AG23" s="285"/>
      <c r="AH23" s="285"/>
      <c r="AI23" s="285"/>
      <c r="AJ23" s="341"/>
    </row>
    <row r="24" spans="1:36" ht="20.100000000000001" customHeight="1">
      <c r="A24" s="190"/>
      <c r="B24" s="213"/>
      <c r="C24" s="213"/>
      <c r="D24" s="213"/>
      <c r="E24" s="213"/>
      <c r="F24" s="213"/>
      <c r="G24" s="213"/>
      <c r="H24" s="213"/>
      <c r="I24" s="252"/>
      <c r="J24" s="262"/>
      <c r="K24" s="271"/>
      <c r="L24" s="271"/>
      <c r="M24" s="283"/>
      <c r="N24" s="286"/>
      <c r="O24" s="286"/>
      <c r="P24" s="286"/>
      <c r="Q24" s="286"/>
      <c r="R24" s="286"/>
      <c r="S24" s="286"/>
      <c r="T24" s="286"/>
      <c r="U24" s="286"/>
      <c r="V24" s="286"/>
      <c r="W24" s="286"/>
      <c r="X24" s="286"/>
      <c r="Y24" s="315"/>
      <c r="Z24" s="283"/>
      <c r="AA24" s="286"/>
      <c r="AB24" s="286"/>
      <c r="AC24" s="286"/>
      <c r="AD24" s="286"/>
      <c r="AE24" s="286"/>
      <c r="AF24" s="286"/>
      <c r="AG24" s="286"/>
      <c r="AH24" s="286"/>
      <c r="AI24" s="286"/>
      <c r="AJ24" s="342"/>
    </row>
    <row r="25" spans="1:36" ht="3" customHeight="1">
      <c r="A25" s="191" t="s">
        <v>1081</v>
      </c>
      <c r="B25" s="214" t="s">
        <v>514</v>
      </c>
      <c r="C25" s="220"/>
      <c r="D25" s="220"/>
      <c r="E25" s="220"/>
      <c r="F25" s="220"/>
      <c r="G25" s="220"/>
      <c r="H25" s="220"/>
      <c r="I25" s="253"/>
      <c r="J25" s="263"/>
      <c r="K25" s="272"/>
      <c r="L25" s="277"/>
      <c r="M25" s="263"/>
      <c r="N25" s="272"/>
      <c r="O25" s="272"/>
      <c r="P25" s="272"/>
      <c r="Q25" s="272"/>
      <c r="R25" s="272"/>
      <c r="S25" s="272"/>
      <c r="T25" s="272"/>
      <c r="U25" s="272"/>
      <c r="V25" s="272"/>
      <c r="W25" s="272"/>
      <c r="X25" s="272"/>
      <c r="Y25" s="277"/>
      <c r="Z25" s="318"/>
      <c r="AA25" s="322"/>
      <c r="AB25" s="322"/>
      <c r="AC25" s="322"/>
      <c r="AD25" s="322"/>
      <c r="AE25" s="322"/>
      <c r="AF25" s="322"/>
      <c r="AG25" s="322"/>
      <c r="AH25" s="322"/>
      <c r="AI25" s="322"/>
      <c r="AJ25" s="343"/>
    </row>
    <row r="26" spans="1:36" ht="9.9499999999999993" customHeight="1">
      <c r="A26" s="192"/>
      <c r="B26" s="215"/>
      <c r="C26" s="221"/>
      <c r="D26" s="221"/>
      <c r="E26" s="221"/>
      <c r="F26" s="221"/>
      <c r="G26" s="221"/>
      <c r="H26" s="221"/>
      <c r="I26" s="254"/>
      <c r="J26" s="264"/>
      <c r="K26" s="273"/>
      <c r="L26" s="278"/>
      <c r="M26" s="284"/>
      <c r="N26" s="287" t="s">
        <v>977</v>
      </c>
      <c r="O26" s="287"/>
      <c r="P26" s="287"/>
      <c r="Q26" s="289"/>
      <c r="R26" s="288" t="s">
        <v>1082</v>
      </c>
      <c r="S26" s="288"/>
      <c r="T26" s="288"/>
      <c r="U26" s="289"/>
      <c r="V26" s="288" t="s">
        <v>1083</v>
      </c>
      <c r="W26" s="288"/>
      <c r="X26" s="288"/>
      <c r="Y26" s="316"/>
      <c r="Z26" s="319" t="s">
        <v>871</v>
      </c>
      <c r="AA26" s="289"/>
      <c r="AB26" s="325"/>
      <c r="AC26" s="325"/>
      <c r="AD26" s="329" t="s">
        <v>456</v>
      </c>
      <c r="AE26" s="325"/>
      <c r="AF26" s="325"/>
      <c r="AG26" s="329" t="s">
        <v>11</v>
      </c>
      <c r="AH26" s="325"/>
      <c r="AI26" s="325"/>
      <c r="AJ26" s="344" t="s">
        <v>595</v>
      </c>
    </row>
    <row r="27" spans="1:36" ht="9.9499999999999993" customHeight="1">
      <c r="A27" s="192"/>
      <c r="B27" s="215"/>
      <c r="C27" s="221"/>
      <c r="D27" s="221"/>
      <c r="E27" s="221"/>
      <c r="F27" s="221"/>
      <c r="G27" s="221"/>
      <c r="H27" s="221"/>
      <c r="I27" s="254"/>
      <c r="J27" s="264"/>
      <c r="K27" s="273"/>
      <c r="L27" s="278"/>
      <c r="M27" s="284"/>
      <c r="N27" s="287"/>
      <c r="O27" s="287"/>
      <c r="P27" s="287"/>
      <c r="Q27" s="289"/>
      <c r="R27" s="288"/>
      <c r="S27" s="288"/>
      <c r="T27" s="288"/>
      <c r="U27" s="289"/>
      <c r="V27" s="288"/>
      <c r="W27" s="288"/>
      <c r="X27" s="288"/>
      <c r="Y27" s="316"/>
      <c r="Z27" s="284"/>
      <c r="AA27" s="289"/>
      <c r="AB27" s="325"/>
      <c r="AC27" s="325"/>
      <c r="AD27" s="329"/>
      <c r="AE27" s="325"/>
      <c r="AF27" s="325"/>
      <c r="AG27" s="329"/>
      <c r="AH27" s="325"/>
      <c r="AI27" s="325"/>
      <c r="AJ27" s="344"/>
    </row>
    <row r="28" spans="1:36" ht="3" customHeight="1">
      <c r="A28" s="192"/>
      <c r="B28" s="216"/>
      <c r="C28" s="222"/>
      <c r="D28" s="222"/>
      <c r="E28" s="222"/>
      <c r="F28" s="222"/>
      <c r="G28" s="222"/>
      <c r="H28" s="222"/>
      <c r="I28" s="255"/>
      <c r="J28" s="262"/>
      <c r="K28" s="271"/>
      <c r="L28" s="279"/>
      <c r="M28" s="283"/>
      <c r="N28" s="286"/>
      <c r="O28" s="286"/>
      <c r="P28" s="286"/>
      <c r="Q28" s="286"/>
      <c r="R28" s="286"/>
      <c r="S28" s="286"/>
      <c r="T28" s="286"/>
      <c r="U28" s="286"/>
      <c r="V28" s="286"/>
      <c r="W28" s="286"/>
      <c r="X28" s="286"/>
      <c r="Y28" s="315"/>
      <c r="Z28" s="283"/>
      <c r="AA28" s="286"/>
      <c r="AB28" s="286"/>
      <c r="AC28" s="286"/>
      <c r="AD28" s="286"/>
      <c r="AE28" s="286"/>
      <c r="AF28" s="286"/>
      <c r="AG28" s="286"/>
      <c r="AH28" s="286"/>
      <c r="AI28" s="286"/>
      <c r="AJ28" s="342"/>
    </row>
    <row r="29" spans="1:36" ht="3" customHeight="1">
      <c r="A29" s="192"/>
      <c r="B29" s="214" t="s">
        <v>515</v>
      </c>
      <c r="C29" s="220"/>
      <c r="D29" s="220"/>
      <c r="E29" s="220"/>
      <c r="F29" s="220"/>
      <c r="G29" s="220"/>
      <c r="H29" s="220"/>
      <c r="I29" s="253"/>
      <c r="J29" s="263"/>
      <c r="K29" s="272"/>
      <c r="L29" s="277"/>
      <c r="M29" s="263"/>
      <c r="N29" s="272"/>
      <c r="O29" s="272"/>
      <c r="P29" s="272"/>
      <c r="Q29" s="272"/>
      <c r="R29" s="272"/>
      <c r="S29" s="272"/>
      <c r="T29" s="272"/>
      <c r="U29" s="272"/>
      <c r="V29" s="272"/>
      <c r="W29" s="272"/>
      <c r="X29" s="272"/>
      <c r="Y29" s="277"/>
      <c r="Z29" s="318"/>
      <c r="AA29" s="322"/>
      <c r="AB29" s="322"/>
      <c r="AC29" s="322"/>
      <c r="AD29" s="322"/>
      <c r="AE29" s="322"/>
      <c r="AF29" s="322"/>
      <c r="AG29" s="322"/>
      <c r="AH29" s="322"/>
      <c r="AI29" s="322"/>
      <c r="AJ29" s="343"/>
    </row>
    <row r="30" spans="1:36" ht="9.9499999999999993" customHeight="1">
      <c r="A30" s="192"/>
      <c r="B30" s="215"/>
      <c r="C30" s="221"/>
      <c r="D30" s="221"/>
      <c r="E30" s="221"/>
      <c r="F30" s="221"/>
      <c r="G30" s="221"/>
      <c r="H30" s="221"/>
      <c r="I30" s="254"/>
      <c r="J30" s="264"/>
      <c r="K30" s="273"/>
      <c r="L30" s="278"/>
      <c r="M30" s="284"/>
      <c r="N30" s="288" t="s">
        <v>977</v>
      </c>
      <c r="O30" s="288"/>
      <c r="P30" s="288"/>
      <c r="Q30" s="289"/>
      <c r="R30" s="288" t="s">
        <v>1082</v>
      </c>
      <c r="S30" s="288"/>
      <c r="T30" s="288"/>
      <c r="U30" s="289"/>
      <c r="V30" s="288" t="s">
        <v>1083</v>
      </c>
      <c r="W30" s="288"/>
      <c r="X30" s="288"/>
      <c r="Y30" s="316"/>
      <c r="Z30" s="319" t="s">
        <v>871</v>
      </c>
      <c r="AA30" s="289"/>
      <c r="AB30" s="325"/>
      <c r="AC30" s="325"/>
      <c r="AD30" s="329" t="s">
        <v>456</v>
      </c>
      <c r="AE30" s="325"/>
      <c r="AF30" s="325"/>
      <c r="AG30" s="329" t="s">
        <v>11</v>
      </c>
      <c r="AH30" s="325"/>
      <c r="AI30" s="325"/>
      <c r="AJ30" s="344" t="s">
        <v>595</v>
      </c>
    </row>
    <row r="31" spans="1:36" ht="9.9499999999999993" customHeight="1">
      <c r="A31" s="192"/>
      <c r="B31" s="215"/>
      <c r="C31" s="221"/>
      <c r="D31" s="221"/>
      <c r="E31" s="221"/>
      <c r="F31" s="221"/>
      <c r="G31" s="221"/>
      <c r="H31" s="221"/>
      <c r="I31" s="254"/>
      <c r="J31" s="264"/>
      <c r="K31" s="273"/>
      <c r="L31" s="278"/>
      <c r="M31" s="284"/>
      <c r="N31" s="288"/>
      <c r="O31" s="288"/>
      <c r="P31" s="288"/>
      <c r="Q31" s="289"/>
      <c r="R31" s="288"/>
      <c r="S31" s="288"/>
      <c r="T31" s="288"/>
      <c r="U31" s="289"/>
      <c r="V31" s="288"/>
      <c r="W31" s="288"/>
      <c r="X31" s="288"/>
      <c r="Y31" s="316"/>
      <c r="Z31" s="284"/>
      <c r="AA31" s="289"/>
      <c r="AB31" s="325"/>
      <c r="AC31" s="325"/>
      <c r="AD31" s="329"/>
      <c r="AE31" s="325"/>
      <c r="AF31" s="325"/>
      <c r="AG31" s="329"/>
      <c r="AH31" s="325"/>
      <c r="AI31" s="325"/>
      <c r="AJ31" s="344"/>
    </row>
    <row r="32" spans="1:36" ht="3" customHeight="1">
      <c r="A32" s="192"/>
      <c r="B32" s="216"/>
      <c r="C32" s="222"/>
      <c r="D32" s="222"/>
      <c r="E32" s="222"/>
      <c r="F32" s="222"/>
      <c r="G32" s="222"/>
      <c r="H32" s="222"/>
      <c r="I32" s="255"/>
      <c r="J32" s="262"/>
      <c r="K32" s="271"/>
      <c r="L32" s="279"/>
      <c r="M32" s="283"/>
      <c r="N32" s="286"/>
      <c r="O32" s="286"/>
      <c r="P32" s="286"/>
      <c r="Q32" s="286"/>
      <c r="R32" s="286"/>
      <c r="S32" s="286"/>
      <c r="T32" s="286"/>
      <c r="U32" s="286"/>
      <c r="V32" s="286"/>
      <c r="W32" s="286"/>
      <c r="X32" s="286"/>
      <c r="Y32" s="315"/>
      <c r="Z32" s="283"/>
      <c r="AA32" s="286"/>
      <c r="AB32" s="286"/>
      <c r="AC32" s="286"/>
      <c r="AD32" s="286"/>
      <c r="AE32" s="286"/>
      <c r="AF32" s="286"/>
      <c r="AG32" s="286"/>
      <c r="AH32" s="286"/>
      <c r="AI32" s="286"/>
      <c r="AJ32" s="342"/>
    </row>
    <row r="33" spans="1:36" ht="3" customHeight="1">
      <c r="A33" s="192"/>
      <c r="B33" s="214" t="s">
        <v>516</v>
      </c>
      <c r="C33" s="220"/>
      <c r="D33" s="220"/>
      <c r="E33" s="220"/>
      <c r="F33" s="220"/>
      <c r="G33" s="220"/>
      <c r="H33" s="220"/>
      <c r="I33" s="253"/>
      <c r="J33" s="263"/>
      <c r="K33" s="272"/>
      <c r="L33" s="277"/>
      <c r="M33" s="263"/>
      <c r="N33" s="272"/>
      <c r="O33" s="272"/>
      <c r="P33" s="272"/>
      <c r="Q33" s="272"/>
      <c r="R33" s="272"/>
      <c r="S33" s="272"/>
      <c r="T33" s="272"/>
      <c r="U33" s="272"/>
      <c r="V33" s="272"/>
      <c r="W33" s="272"/>
      <c r="X33" s="272"/>
      <c r="Y33" s="277"/>
      <c r="Z33" s="318"/>
      <c r="AA33" s="322"/>
      <c r="AB33" s="322"/>
      <c r="AC33" s="322"/>
      <c r="AD33" s="322"/>
      <c r="AE33" s="322"/>
      <c r="AF33" s="322"/>
      <c r="AG33" s="322"/>
      <c r="AH33" s="322"/>
      <c r="AI33" s="322"/>
      <c r="AJ33" s="343"/>
    </row>
    <row r="34" spans="1:36" ht="9.9499999999999993" customHeight="1">
      <c r="A34" s="192"/>
      <c r="B34" s="215"/>
      <c r="C34" s="221"/>
      <c r="D34" s="221"/>
      <c r="E34" s="221"/>
      <c r="F34" s="221"/>
      <c r="G34" s="221"/>
      <c r="H34" s="221"/>
      <c r="I34" s="254"/>
      <c r="J34" s="264"/>
      <c r="K34" s="273"/>
      <c r="L34" s="278"/>
      <c r="M34" s="284"/>
      <c r="N34" s="288" t="s">
        <v>977</v>
      </c>
      <c r="O34" s="288"/>
      <c r="P34" s="288"/>
      <c r="Q34" s="289"/>
      <c r="R34" s="288" t="s">
        <v>1082</v>
      </c>
      <c r="S34" s="288"/>
      <c r="T34" s="288"/>
      <c r="U34" s="289"/>
      <c r="V34" s="288" t="s">
        <v>1083</v>
      </c>
      <c r="W34" s="288"/>
      <c r="X34" s="288"/>
      <c r="Y34" s="316"/>
      <c r="Z34" s="319" t="s">
        <v>871</v>
      </c>
      <c r="AA34" s="289"/>
      <c r="AB34" s="325"/>
      <c r="AC34" s="325"/>
      <c r="AD34" s="329" t="s">
        <v>456</v>
      </c>
      <c r="AE34" s="325"/>
      <c r="AF34" s="325"/>
      <c r="AG34" s="329" t="s">
        <v>11</v>
      </c>
      <c r="AH34" s="325"/>
      <c r="AI34" s="325"/>
      <c r="AJ34" s="344" t="s">
        <v>595</v>
      </c>
    </row>
    <row r="35" spans="1:36" ht="9.9499999999999993" customHeight="1">
      <c r="A35" s="192"/>
      <c r="B35" s="215"/>
      <c r="C35" s="221"/>
      <c r="D35" s="221"/>
      <c r="E35" s="221"/>
      <c r="F35" s="221"/>
      <c r="G35" s="221"/>
      <c r="H35" s="221"/>
      <c r="I35" s="254"/>
      <c r="J35" s="264"/>
      <c r="K35" s="273"/>
      <c r="L35" s="278"/>
      <c r="M35" s="284"/>
      <c r="N35" s="288"/>
      <c r="O35" s="288"/>
      <c r="P35" s="288"/>
      <c r="Q35" s="289"/>
      <c r="R35" s="288"/>
      <c r="S35" s="288"/>
      <c r="T35" s="288"/>
      <c r="U35" s="289"/>
      <c r="V35" s="288"/>
      <c r="W35" s="288"/>
      <c r="X35" s="288"/>
      <c r="Y35" s="316"/>
      <c r="Z35" s="284"/>
      <c r="AA35" s="289"/>
      <c r="AB35" s="325"/>
      <c r="AC35" s="325"/>
      <c r="AD35" s="329"/>
      <c r="AE35" s="325"/>
      <c r="AF35" s="325"/>
      <c r="AG35" s="329"/>
      <c r="AH35" s="325"/>
      <c r="AI35" s="325"/>
      <c r="AJ35" s="344"/>
    </row>
    <row r="36" spans="1:36" ht="3" customHeight="1">
      <c r="A36" s="192"/>
      <c r="B36" s="216"/>
      <c r="C36" s="222"/>
      <c r="D36" s="222"/>
      <c r="E36" s="222"/>
      <c r="F36" s="222"/>
      <c r="G36" s="222"/>
      <c r="H36" s="222"/>
      <c r="I36" s="255"/>
      <c r="J36" s="262"/>
      <c r="K36" s="271"/>
      <c r="L36" s="279"/>
      <c r="M36" s="283"/>
      <c r="N36" s="286"/>
      <c r="O36" s="286"/>
      <c r="P36" s="286"/>
      <c r="Q36" s="286"/>
      <c r="R36" s="286"/>
      <c r="S36" s="286"/>
      <c r="T36" s="286"/>
      <c r="U36" s="286"/>
      <c r="V36" s="286"/>
      <c r="W36" s="286"/>
      <c r="X36" s="286"/>
      <c r="Y36" s="315"/>
      <c r="Z36" s="283"/>
      <c r="AA36" s="286"/>
      <c r="AB36" s="286"/>
      <c r="AC36" s="286"/>
      <c r="AD36" s="286"/>
      <c r="AE36" s="286"/>
      <c r="AF36" s="286"/>
      <c r="AG36" s="286"/>
      <c r="AH36" s="286"/>
      <c r="AI36" s="286"/>
      <c r="AJ36" s="342"/>
    </row>
    <row r="37" spans="1:36" ht="3" customHeight="1">
      <c r="A37" s="192"/>
      <c r="B37" s="214" t="s">
        <v>102</v>
      </c>
      <c r="C37" s="220"/>
      <c r="D37" s="220"/>
      <c r="E37" s="220"/>
      <c r="F37" s="220"/>
      <c r="G37" s="220"/>
      <c r="H37" s="220"/>
      <c r="I37" s="253"/>
      <c r="J37" s="263"/>
      <c r="K37" s="272"/>
      <c r="L37" s="277"/>
      <c r="M37" s="263"/>
      <c r="N37" s="272"/>
      <c r="O37" s="272"/>
      <c r="P37" s="272"/>
      <c r="Q37" s="272"/>
      <c r="R37" s="272"/>
      <c r="S37" s="272"/>
      <c r="T37" s="272"/>
      <c r="U37" s="272"/>
      <c r="V37" s="272"/>
      <c r="W37" s="272"/>
      <c r="X37" s="272"/>
      <c r="Y37" s="277"/>
      <c r="Z37" s="318"/>
      <c r="AA37" s="322"/>
      <c r="AB37" s="322"/>
      <c r="AC37" s="322"/>
      <c r="AD37" s="322"/>
      <c r="AE37" s="322"/>
      <c r="AF37" s="322"/>
      <c r="AG37" s="322"/>
      <c r="AH37" s="322"/>
      <c r="AI37" s="322"/>
      <c r="AJ37" s="343"/>
    </row>
    <row r="38" spans="1:36" ht="9.9499999999999993" customHeight="1">
      <c r="A38" s="192"/>
      <c r="B38" s="215"/>
      <c r="C38" s="221"/>
      <c r="D38" s="221"/>
      <c r="E38" s="221"/>
      <c r="F38" s="221"/>
      <c r="G38" s="221"/>
      <c r="H38" s="221"/>
      <c r="I38" s="254"/>
      <c r="J38" s="264"/>
      <c r="K38" s="273"/>
      <c r="L38" s="278"/>
      <c r="M38" s="284"/>
      <c r="N38" s="288" t="s">
        <v>977</v>
      </c>
      <c r="O38" s="288"/>
      <c r="P38" s="288"/>
      <c r="Q38" s="289"/>
      <c r="R38" s="288" t="s">
        <v>1082</v>
      </c>
      <c r="S38" s="288"/>
      <c r="T38" s="288"/>
      <c r="U38" s="289"/>
      <c r="V38" s="288" t="s">
        <v>1083</v>
      </c>
      <c r="W38" s="288"/>
      <c r="X38" s="288"/>
      <c r="Y38" s="316"/>
      <c r="Z38" s="319" t="s">
        <v>871</v>
      </c>
      <c r="AA38" s="289"/>
      <c r="AB38" s="325"/>
      <c r="AC38" s="325"/>
      <c r="AD38" s="329" t="s">
        <v>456</v>
      </c>
      <c r="AE38" s="325"/>
      <c r="AF38" s="325"/>
      <c r="AG38" s="329" t="s">
        <v>11</v>
      </c>
      <c r="AH38" s="325"/>
      <c r="AI38" s="325"/>
      <c r="AJ38" s="344" t="s">
        <v>595</v>
      </c>
    </row>
    <row r="39" spans="1:36" ht="9.9499999999999993" customHeight="1">
      <c r="A39" s="192"/>
      <c r="B39" s="215"/>
      <c r="C39" s="221"/>
      <c r="D39" s="221"/>
      <c r="E39" s="221"/>
      <c r="F39" s="221"/>
      <c r="G39" s="221"/>
      <c r="H39" s="221"/>
      <c r="I39" s="254"/>
      <c r="J39" s="264"/>
      <c r="K39" s="273"/>
      <c r="L39" s="278"/>
      <c r="M39" s="284"/>
      <c r="N39" s="288"/>
      <c r="O39" s="288"/>
      <c r="P39" s="288"/>
      <c r="Q39" s="289"/>
      <c r="R39" s="288"/>
      <c r="S39" s="288"/>
      <c r="T39" s="288"/>
      <c r="U39" s="289"/>
      <c r="V39" s="288"/>
      <c r="W39" s="288"/>
      <c r="X39" s="288"/>
      <c r="Y39" s="316"/>
      <c r="Z39" s="284"/>
      <c r="AA39" s="289"/>
      <c r="AB39" s="325"/>
      <c r="AC39" s="325"/>
      <c r="AD39" s="329"/>
      <c r="AE39" s="325"/>
      <c r="AF39" s="325"/>
      <c r="AG39" s="329"/>
      <c r="AH39" s="325"/>
      <c r="AI39" s="325"/>
      <c r="AJ39" s="344"/>
    </row>
    <row r="40" spans="1:36" ht="3" customHeight="1">
      <c r="A40" s="192"/>
      <c r="B40" s="216"/>
      <c r="C40" s="222"/>
      <c r="D40" s="222"/>
      <c r="E40" s="222"/>
      <c r="F40" s="222"/>
      <c r="G40" s="222"/>
      <c r="H40" s="222"/>
      <c r="I40" s="255"/>
      <c r="J40" s="262"/>
      <c r="K40" s="271"/>
      <c r="L40" s="279"/>
      <c r="M40" s="283"/>
      <c r="N40" s="286"/>
      <c r="O40" s="286"/>
      <c r="P40" s="286"/>
      <c r="Q40" s="286"/>
      <c r="R40" s="286"/>
      <c r="S40" s="286"/>
      <c r="T40" s="286"/>
      <c r="U40" s="286"/>
      <c r="V40" s="286"/>
      <c r="W40" s="286"/>
      <c r="X40" s="286"/>
      <c r="Y40" s="315"/>
      <c r="Z40" s="283"/>
      <c r="AA40" s="286"/>
      <c r="AB40" s="286"/>
      <c r="AC40" s="286"/>
      <c r="AD40" s="286"/>
      <c r="AE40" s="286"/>
      <c r="AF40" s="286"/>
      <c r="AG40" s="286"/>
      <c r="AH40" s="286"/>
      <c r="AI40" s="286"/>
      <c r="AJ40" s="342"/>
    </row>
    <row r="41" spans="1:36" ht="3" customHeight="1">
      <c r="A41" s="192"/>
      <c r="B41" s="214" t="s">
        <v>517</v>
      </c>
      <c r="C41" s="220"/>
      <c r="D41" s="220"/>
      <c r="E41" s="220"/>
      <c r="F41" s="220"/>
      <c r="G41" s="220"/>
      <c r="H41" s="220"/>
      <c r="I41" s="253"/>
      <c r="J41" s="263"/>
      <c r="K41" s="272"/>
      <c r="L41" s="277"/>
      <c r="M41" s="263"/>
      <c r="N41" s="272"/>
      <c r="O41" s="272"/>
      <c r="P41" s="272"/>
      <c r="Q41" s="272"/>
      <c r="R41" s="272"/>
      <c r="S41" s="272"/>
      <c r="T41" s="272"/>
      <c r="U41" s="272"/>
      <c r="V41" s="272"/>
      <c r="W41" s="272"/>
      <c r="X41" s="272"/>
      <c r="Y41" s="277"/>
      <c r="Z41" s="318"/>
      <c r="AA41" s="322"/>
      <c r="AB41" s="322"/>
      <c r="AC41" s="322"/>
      <c r="AD41" s="322"/>
      <c r="AE41" s="322"/>
      <c r="AF41" s="322"/>
      <c r="AG41" s="322"/>
      <c r="AH41" s="322"/>
      <c r="AI41" s="322"/>
      <c r="AJ41" s="343"/>
    </row>
    <row r="42" spans="1:36" ht="9.9499999999999993" customHeight="1">
      <c r="A42" s="192"/>
      <c r="B42" s="215"/>
      <c r="C42" s="221"/>
      <c r="D42" s="221"/>
      <c r="E42" s="221"/>
      <c r="F42" s="221"/>
      <c r="G42" s="221"/>
      <c r="H42" s="221"/>
      <c r="I42" s="254"/>
      <c r="J42" s="264"/>
      <c r="K42" s="273"/>
      <c r="L42" s="278"/>
      <c r="M42" s="284"/>
      <c r="N42" s="288" t="s">
        <v>977</v>
      </c>
      <c r="O42" s="288"/>
      <c r="P42" s="288"/>
      <c r="Q42" s="289"/>
      <c r="R42" s="288" t="s">
        <v>1082</v>
      </c>
      <c r="S42" s="288"/>
      <c r="T42" s="288"/>
      <c r="U42" s="289"/>
      <c r="V42" s="288" t="s">
        <v>1083</v>
      </c>
      <c r="W42" s="288"/>
      <c r="X42" s="288"/>
      <c r="Y42" s="316"/>
      <c r="Z42" s="319" t="s">
        <v>871</v>
      </c>
      <c r="AA42" s="289"/>
      <c r="AB42" s="325"/>
      <c r="AC42" s="325"/>
      <c r="AD42" s="329" t="s">
        <v>456</v>
      </c>
      <c r="AE42" s="325"/>
      <c r="AF42" s="325"/>
      <c r="AG42" s="329" t="s">
        <v>11</v>
      </c>
      <c r="AH42" s="325"/>
      <c r="AI42" s="325"/>
      <c r="AJ42" s="344" t="s">
        <v>595</v>
      </c>
    </row>
    <row r="43" spans="1:36" ht="9.9499999999999993" customHeight="1">
      <c r="A43" s="192"/>
      <c r="B43" s="215"/>
      <c r="C43" s="221"/>
      <c r="D43" s="221"/>
      <c r="E43" s="221"/>
      <c r="F43" s="221"/>
      <c r="G43" s="221"/>
      <c r="H43" s="221"/>
      <c r="I43" s="254"/>
      <c r="J43" s="264"/>
      <c r="K43" s="273"/>
      <c r="L43" s="278"/>
      <c r="M43" s="284"/>
      <c r="N43" s="288"/>
      <c r="O43" s="288"/>
      <c r="P43" s="288"/>
      <c r="Q43" s="289"/>
      <c r="R43" s="288"/>
      <c r="S43" s="288"/>
      <c r="T43" s="288"/>
      <c r="U43" s="289"/>
      <c r="V43" s="288"/>
      <c r="W43" s="288"/>
      <c r="X43" s="288"/>
      <c r="Y43" s="316"/>
      <c r="Z43" s="284"/>
      <c r="AA43" s="289"/>
      <c r="AB43" s="325"/>
      <c r="AC43" s="325"/>
      <c r="AD43" s="329"/>
      <c r="AE43" s="325"/>
      <c r="AF43" s="325"/>
      <c r="AG43" s="329"/>
      <c r="AH43" s="325"/>
      <c r="AI43" s="325"/>
      <c r="AJ43" s="344"/>
    </row>
    <row r="44" spans="1:36" ht="3" customHeight="1">
      <c r="A44" s="192"/>
      <c r="B44" s="216"/>
      <c r="C44" s="222"/>
      <c r="D44" s="222"/>
      <c r="E44" s="222"/>
      <c r="F44" s="222"/>
      <c r="G44" s="222"/>
      <c r="H44" s="222"/>
      <c r="I44" s="255"/>
      <c r="J44" s="262"/>
      <c r="K44" s="271"/>
      <c r="L44" s="279"/>
      <c r="M44" s="283"/>
      <c r="N44" s="286"/>
      <c r="O44" s="286"/>
      <c r="P44" s="286"/>
      <c r="Q44" s="286"/>
      <c r="R44" s="286"/>
      <c r="S44" s="286"/>
      <c r="T44" s="286"/>
      <c r="U44" s="286"/>
      <c r="V44" s="286"/>
      <c r="W44" s="286"/>
      <c r="X44" s="286"/>
      <c r="Y44" s="315"/>
      <c r="Z44" s="283"/>
      <c r="AA44" s="286"/>
      <c r="AB44" s="286"/>
      <c r="AC44" s="286"/>
      <c r="AD44" s="286"/>
      <c r="AE44" s="286"/>
      <c r="AF44" s="286"/>
      <c r="AG44" s="286"/>
      <c r="AH44" s="286"/>
      <c r="AI44" s="286"/>
      <c r="AJ44" s="342"/>
    </row>
    <row r="45" spans="1:36" ht="3" customHeight="1">
      <c r="A45" s="192"/>
      <c r="B45" s="214" t="s">
        <v>391</v>
      </c>
      <c r="C45" s="220"/>
      <c r="D45" s="220"/>
      <c r="E45" s="220"/>
      <c r="F45" s="220"/>
      <c r="G45" s="220"/>
      <c r="H45" s="220"/>
      <c r="I45" s="253"/>
      <c r="J45" s="263"/>
      <c r="K45" s="272"/>
      <c r="L45" s="277"/>
      <c r="M45" s="263"/>
      <c r="N45" s="272"/>
      <c r="O45" s="272"/>
      <c r="P45" s="272"/>
      <c r="Q45" s="272"/>
      <c r="R45" s="272"/>
      <c r="S45" s="272"/>
      <c r="T45" s="272"/>
      <c r="U45" s="272"/>
      <c r="V45" s="272"/>
      <c r="W45" s="272"/>
      <c r="X45" s="272"/>
      <c r="Y45" s="277"/>
      <c r="Z45" s="318"/>
      <c r="AA45" s="322"/>
      <c r="AB45" s="322"/>
      <c r="AC45" s="322"/>
      <c r="AD45" s="322"/>
      <c r="AE45" s="322"/>
      <c r="AF45" s="322"/>
      <c r="AG45" s="322"/>
      <c r="AH45" s="322"/>
      <c r="AI45" s="322"/>
      <c r="AJ45" s="343"/>
    </row>
    <row r="46" spans="1:36" ht="9.9499999999999993" customHeight="1">
      <c r="A46" s="192"/>
      <c r="B46" s="215"/>
      <c r="C46" s="221"/>
      <c r="D46" s="221"/>
      <c r="E46" s="221"/>
      <c r="F46" s="221"/>
      <c r="G46" s="221"/>
      <c r="H46" s="221"/>
      <c r="I46" s="254"/>
      <c r="J46" s="264"/>
      <c r="K46" s="273"/>
      <c r="L46" s="278"/>
      <c r="M46" s="284"/>
      <c r="N46" s="288" t="s">
        <v>977</v>
      </c>
      <c r="O46" s="288"/>
      <c r="P46" s="288"/>
      <c r="Q46" s="289"/>
      <c r="R46" s="288" t="s">
        <v>1082</v>
      </c>
      <c r="S46" s="288"/>
      <c r="T46" s="288"/>
      <c r="U46" s="289"/>
      <c r="V46" s="288" t="s">
        <v>1083</v>
      </c>
      <c r="W46" s="288"/>
      <c r="X46" s="288"/>
      <c r="Y46" s="316"/>
      <c r="Z46" s="319" t="s">
        <v>871</v>
      </c>
      <c r="AA46" s="289"/>
      <c r="AB46" s="325"/>
      <c r="AC46" s="325"/>
      <c r="AD46" s="329" t="s">
        <v>456</v>
      </c>
      <c r="AE46" s="325"/>
      <c r="AF46" s="325"/>
      <c r="AG46" s="329" t="s">
        <v>11</v>
      </c>
      <c r="AH46" s="325"/>
      <c r="AI46" s="325"/>
      <c r="AJ46" s="344" t="s">
        <v>595</v>
      </c>
    </row>
    <row r="47" spans="1:36" ht="9.9499999999999993" customHeight="1">
      <c r="A47" s="192"/>
      <c r="B47" s="215"/>
      <c r="C47" s="221"/>
      <c r="D47" s="221"/>
      <c r="E47" s="221"/>
      <c r="F47" s="221"/>
      <c r="G47" s="221"/>
      <c r="H47" s="221"/>
      <c r="I47" s="254"/>
      <c r="J47" s="264"/>
      <c r="K47" s="273"/>
      <c r="L47" s="278"/>
      <c r="M47" s="284"/>
      <c r="N47" s="288"/>
      <c r="O47" s="288"/>
      <c r="P47" s="288"/>
      <c r="Q47" s="289"/>
      <c r="R47" s="288"/>
      <c r="S47" s="288"/>
      <c r="T47" s="288"/>
      <c r="U47" s="289"/>
      <c r="V47" s="288"/>
      <c r="W47" s="288"/>
      <c r="X47" s="288"/>
      <c r="Y47" s="316"/>
      <c r="Z47" s="284"/>
      <c r="AA47" s="289"/>
      <c r="AB47" s="325"/>
      <c r="AC47" s="325"/>
      <c r="AD47" s="329"/>
      <c r="AE47" s="325"/>
      <c r="AF47" s="325"/>
      <c r="AG47" s="329"/>
      <c r="AH47" s="325"/>
      <c r="AI47" s="325"/>
      <c r="AJ47" s="344"/>
    </row>
    <row r="48" spans="1:36" ht="3" customHeight="1">
      <c r="A48" s="192"/>
      <c r="B48" s="216"/>
      <c r="C48" s="222"/>
      <c r="D48" s="222"/>
      <c r="E48" s="222"/>
      <c r="F48" s="222"/>
      <c r="G48" s="222"/>
      <c r="H48" s="222"/>
      <c r="I48" s="255"/>
      <c r="J48" s="262"/>
      <c r="K48" s="271"/>
      <c r="L48" s="279"/>
      <c r="M48" s="283"/>
      <c r="N48" s="286"/>
      <c r="O48" s="286"/>
      <c r="P48" s="286"/>
      <c r="Q48" s="286"/>
      <c r="R48" s="286"/>
      <c r="S48" s="286"/>
      <c r="T48" s="286"/>
      <c r="U48" s="286"/>
      <c r="V48" s="286"/>
      <c r="W48" s="286"/>
      <c r="X48" s="286"/>
      <c r="Y48" s="315"/>
      <c r="Z48" s="283"/>
      <c r="AA48" s="286"/>
      <c r="AB48" s="286"/>
      <c r="AC48" s="286"/>
      <c r="AD48" s="286"/>
      <c r="AE48" s="286"/>
      <c r="AF48" s="286"/>
      <c r="AG48" s="286"/>
      <c r="AH48" s="286"/>
      <c r="AI48" s="286"/>
      <c r="AJ48" s="342"/>
    </row>
    <row r="49" spans="1:36" ht="3" customHeight="1">
      <c r="A49" s="192"/>
      <c r="B49" s="214" t="s">
        <v>518</v>
      </c>
      <c r="C49" s="220"/>
      <c r="D49" s="220"/>
      <c r="E49" s="220"/>
      <c r="F49" s="220"/>
      <c r="G49" s="220"/>
      <c r="H49" s="220"/>
      <c r="I49" s="253"/>
      <c r="J49" s="263"/>
      <c r="K49" s="272"/>
      <c r="L49" s="277"/>
      <c r="M49" s="263"/>
      <c r="N49" s="272"/>
      <c r="O49" s="272"/>
      <c r="P49" s="272"/>
      <c r="Q49" s="272"/>
      <c r="R49" s="272"/>
      <c r="S49" s="272"/>
      <c r="T49" s="272"/>
      <c r="U49" s="272"/>
      <c r="V49" s="272"/>
      <c r="W49" s="272"/>
      <c r="X49" s="272"/>
      <c r="Y49" s="277"/>
      <c r="Z49" s="318"/>
      <c r="AA49" s="322"/>
      <c r="AB49" s="322"/>
      <c r="AC49" s="322"/>
      <c r="AD49" s="322"/>
      <c r="AE49" s="322"/>
      <c r="AF49" s="322"/>
      <c r="AG49" s="322"/>
      <c r="AH49" s="322"/>
      <c r="AI49" s="322"/>
      <c r="AJ49" s="343"/>
    </row>
    <row r="50" spans="1:36" ht="9.9499999999999993" customHeight="1">
      <c r="A50" s="192"/>
      <c r="B50" s="215"/>
      <c r="C50" s="221"/>
      <c r="D50" s="221"/>
      <c r="E50" s="221"/>
      <c r="F50" s="221"/>
      <c r="G50" s="221"/>
      <c r="H50" s="221"/>
      <c r="I50" s="254"/>
      <c r="J50" s="264"/>
      <c r="K50" s="273"/>
      <c r="L50" s="278"/>
      <c r="M50" s="284"/>
      <c r="N50" s="288" t="s">
        <v>977</v>
      </c>
      <c r="O50" s="288"/>
      <c r="P50" s="288"/>
      <c r="Q50" s="289"/>
      <c r="R50" s="288" t="s">
        <v>1082</v>
      </c>
      <c r="S50" s="288"/>
      <c r="T50" s="288"/>
      <c r="U50" s="289"/>
      <c r="V50" s="288" t="s">
        <v>1083</v>
      </c>
      <c r="W50" s="288"/>
      <c r="X50" s="288"/>
      <c r="Y50" s="316"/>
      <c r="Z50" s="319" t="s">
        <v>871</v>
      </c>
      <c r="AA50" s="289"/>
      <c r="AB50" s="325"/>
      <c r="AC50" s="325"/>
      <c r="AD50" s="329" t="s">
        <v>456</v>
      </c>
      <c r="AE50" s="325"/>
      <c r="AF50" s="325"/>
      <c r="AG50" s="329" t="s">
        <v>11</v>
      </c>
      <c r="AH50" s="325"/>
      <c r="AI50" s="325"/>
      <c r="AJ50" s="344" t="s">
        <v>595</v>
      </c>
    </row>
    <row r="51" spans="1:36" ht="9.9499999999999993" customHeight="1">
      <c r="A51" s="192"/>
      <c r="B51" s="215"/>
      <c r="C51" s="221"/>
      <c r="D51" s="221"/>
      <c r="E51" s="221"/>
      <c r="F51" s="221"/>
      <c r="G51" s="221"/>
      <c r="H51" s="221"/>
      <c r="I51" s="254"/>
      <c r="J51" s="264"/>
      <c r="K51" s="273"/>
      <c r="L51" s="278"/>
      <c r="M51" s="284"/>
      <c r="N51" s="288"/>
      <c r="O51" s="288"/>
      <c r="P51" s="288"/>
      <c r="Q51" s="289"/>
      <c r="R51" s="288"/>
      <c r="S51" s="288"/>
      <c r="T51" s="288"/>
      <c r="U51" s="289"/>
      <c r="V51" s="288"/>
      <c r="W51" s="288"/>
      <c r="X51" s="288"/>
      <c r="Y51" s="316"/>
      <c r="Z51" s="284"/>
      <c r="AA51" s="289"/>
      <c r="AB51" s="325"/>
      <c r="AC51" s="325"/>
      <c r="AD51" s="329"/>
      <c r="AE51" s="325"/>
      <c r="AF51" s="325"/>
      <c r="AG51" s="329"/>
      <c r="AH51" s="325"/>
      <c r="AI51" s="325"/>
      <c r="AJ51" s="344"/>
    </row>
    <row r="52" spans="1:36" ht="3" customHeight="1">
      <c r="A52" s="192"/>
      <c r="B52" s="216"/>
      <c r="C52" s="222"/>
      <c r="D52" s="222"/>
      <c r="E52" s="222"/>
      <c r="F52" s="222"/>
      <c r="G52" s="222"/>
      <c r="H52" s="222"/>
      <c r="I52" s="255"/>
      <c r="J52" s="262"/>
      <c r="K52" s="271"/>
      <c r="L52" s="279"/>
      <c r="M52" s="283"/>
      <c r="N52" s="286"/>
      <c r="O52" s="286"/>
      <c r="P52" s="286"/>
      <c r="Q52" s="286"/>
      <c r="R52" s="286"/>
      <c r="S52" s="286"/>
      <c r="T52" s="286"/>
      <c r="U52" s="286"/>
      <c r="V52" s="286"/>
      <c r="W52" s="286"/>
      <c r="X52" s="286"/>
      <c r="Y52" s="315"/>
      <c r="Z52" s="283"/>
      <c r="AA52" s="286"/>
      <c r="AB52" s="286"/>
      <c r="AC52" s="286"/>
      <c r="AD52" s="286"/>
      <c r="AE52" s="286"/>
      <c r="AF52" s="286"/>
      <c r="AG52" s="286"/>
      <c r="AH52" s="286"/>
      <c r="AI52" s="286"/>
      <c r="AJ52" s="342"/>
    </row>
    <row r="53" spans="1:36" ht="3" customHeight="1">
      <c r="A53" s="192"/>
      <c r="B53" s="214" t="s">
        <v>405</v>
      </c>
      <c r="C53" s="220"/>
      <c r="D53" s="220"/>
      <c r="E53" s="220"/>
      <c r="F53" s="220"/>
      <c r="G53" s="220"/>
      <c r="H53" s="220"/>
      <c r="I53" s="253"/>
      <c r="J53" s="263"/>
      <c r="K53" s="272"/>
      <c r="L53" s="277"/>
      <c r="M53" s="263"/>
      <c r="N53" s="272"/>
      <c r="O53" s="272"/>
      <c r="P53" s="272"/>
      <c r="Q53" s="272"/>
      <c r="R53" s="272"/>
      <c r="S53" s="272"/>
      <c r="T53" s="272"/>
      <c r="U53" s="272"/>
      <c r="V53" s="272"/>
      <c r="W53" s="272"/>
      <c r="X53" s="272"/>
      <c r="Y53" s="277"/>
      <c r="Z53" s="318"/>
      <c r="AA53" s="322"/>
      <c r="AB53" s="322"/>
      <c r="AC53" s="322"/>
      <c r="AD53" s="322"/>
      <c r="AE53" s="322"/>
      <c r="AF53" s="322"/>
      <c r="AG53" s="322"/>
      <c r="AH53" s="322"/>
      <c r="AI53" s="322"/>
      <c r="AJ53" s="343"/>
    </row>
    <row r="54" spans="1:36" ht="9.9499999999999993" customHeight="1">
      <c r="A54" s="192"/>
      <c r="B54" s="215"/>
      <c r="C54" s="221"/>
      <c r="D54" s="221"/>
      <c r="E54" s="221"/>
      <c r="F54" s="221"/>
      <c r="G54" s="221"/>
      <c r="H54" s="221"/>
      <c r="I54" s="254"/>
      <c r="J54" s="264"/>
      <c r="K54" s="273"/>
      <c r="L54" s="278"/>
      <c r="M54" s="284"/>
      <c r="N54" s="288" t="s">
        <v>977</v>
      </c>
      <c r="O54" s="288"/>
      <c r="P54" s="288"/>
      <c r="Q54" s="289"/>
      <c r="R54" s="288" t="s">
        <v>1082</v>
      </c>
      <c r="S54" s="288"/>
      <c r="T54" s="288"/>
      <c r="U54" s="289"/>
      <c r="V54" s="288" t="s">
        <v>1083</v>
      </c>
      <c r="W54" s="288"/>
      <c r="X54" s="288"/>
      <c r="Y54" s="316"/>
      <c r="Z54" s="319" t="s">
        <v>871</v>
      </c>
      <c r="AA54" s="289"/>
      <c r="AB54" s="325"/>
      <c r="AC54" s="325"/>
      <c r="AD54" s="329" t="s">
        <v>456</v>
      </c>
      <c r="AE54" s="325"/>
      <c r="AF54" s="325"/>
      <c r="AG54" s="329" t="s">
        <v>11</v>
      </c>
      <c r="AH54" s="325"/>
      <c r="AI54" s="325"/>
      <c r="AJ54" s="344" t="s">
        <v>595</v>
      </c>
    </row>
    <row r="55" spans="1:36" ht="9.9499999999999993" customHeight="1">
      <c r="A55" s="192"/>
      <c r="B55" s="215"/>
      <c r="C55" s="221"/>
      <c r="D55" s="221"/>
      <c r="E55" s="221"/>
      <c r="F55" s="221"/>
      <c r="G55" s="221"/>
      <c r="H55" s="221"/>
      <c r="I55" s="254"/>
      <c r="J55" s="264"/>
      <c r="K55" s="273"/>
      <c r="L55" s="278"/>
      <c r="M55" s="284"/>
      <c r="N55" s="288"/>
      <c r="O55" s="288"/>
      <c r="P55" s="288"/>
      <c r="Q55" s="289"/>
      <c r="R55" s="288"/>
      <c r="S55" s="288"/>
      <c r="T55" s="288"/>
      <c r="U55" s="289"/>
      <c r="V55" s="288"/>
      <c r="W55" s="288"/>
      <c r="X55" s="288"/>
      <c r="Y55" s="316"/>
      <c r="Z55" s="284"/>
      <c r="AA55" s="289"/>
      <c r="AB55" s="325"/>
      <c r="AC55" s="325"/>
      <c r="AD55" s="329"/>
      <c r="AE55" s="325"/>
      <c r="AF55" s="325"/>
      <c r="AG55" s="329"/>
      <c r="AH55" s="325"/>
      <c r="AI55" s="325"/>
      <c r="AJ55" s="344"/>
    </row>
    <row r="56" spans="1:36" ht="3" customHeight="1">
      <c r="A56" s="192"/>
      <c r="B56" s="216"/>
      <c r="C56" s="222"/>
      <c r="D56" s="222"/>
      <c r="E56" s="222"/>
      <c r="F56" s="222"/>
      <c r="G56" s="222"/>
      <c r="H56" s="222"/>
      <c r="I56" s="255"/>
      <c r="J56" s="262"/>
      <c r="K56" s="271"/>
      <c r="L56" s="279"/>
      <c r="M56" s="283"/>
      <c r="N56" s="286"/>
      <c r="O56" s="286"/>
      <c r="P56" s="286"/>
      <c r="Q56" s="286"/>
      <c r="R56" s="286"/>
      <c r="S56" s="286"/>
      <c r="T56" s="286"/>
      <c r="U56" s="286"/>
      <c r="V56" s="286"/>
      <c r="W56" s="286"/>
      <c r="X56" s="286"/>
      <c r="Y56" s="315"/>
      <c r="Z56" s="283"/>
      <c r="AA56" s="286"/>
      <c r="AB56" s="286"/>
      <c r="AC56" s="286"/>
      <c r="AD56" s="286"/>
      <c r="AE56" s="286"/>
      <c r="AF56" s="286"/>
      <c r="AG56" s="286"/>
      <c r="AH56" s="286"/>
      <c r="AI56" s="286"/>
      <c r="AJ56" s="342"/>
    </row>
    <row r="57" spans="1:36" ht="3" customHeight="1">
      <c r="A57" s="192"/>
      <c r="B57" s="214" t="s">
        <v>519</v>
      </c>
      <c r="C57" s="220"/>
      <c r="D57" s="220"/>
      <c r="E57" s="220"/>
      <c r="F57" s="220"/>
      <c r="G57" s="220"/>
      <c r="H57" s="220"/>
      <c r="I57" s="253"/>
      <c r="J57" s="263"/>
      <c r="K57" s="272"/>
      <c r="L57" s="277"/>
      <c r="M57" s="263"/>
      <c r="N57" s="272"/>
      <c r="O57" s="272"/>
      <c r="P57" s="272"/>
      <c r="Q57" s="272"/>
      <c r="R57" s="272"/>
      <c r="S57" s="272"/>
      <c r="T57" s="272"/>
      <c r="U57" s="272"/>
      <c r="V57" s="272"/>
      <c r="W57" s="272"/>
      <c r="X57" s="272"/>
      <c r="Y57" s="277"/>
      <c r="Z57" s="318"/>
      <c r="AA57" s="322"/>
      <c r="AB57" s="322"/>
      <c r="AC57" s="322"/>
      <c r="AD57" s="322"/>
      <c r="AE57" s="322"/>
      <c r="AF57" s="322"/>
      <c r="AG57" s="322"/>
      <c r="AH57" s="322"/>
      <c r="AI57" s="322"/>
      <c r="AJ57" s="343"/>
    </row>
    <row r="58" spans="1:36" ht="9.9499999999999993" customHeight="1">
      <c r="A58" s="192"/>
      <c r="B58" s="215"/>
      <c r="C58" s="221"/>
      <c r="D58" s="221"/>
      <c r="E58" s="221"/>
      <c r="F58" s="221"/>
      <c r="G58" s="221"/>
      <c r="H58" s="221"/>
      <c r="I58" s="254"/>
      <c r="J58" s="264"/>
      <c r="K58" s="273"/>
      <c r="L58" s="278"/>
      <c r="M58" s="284"/>
      <c r="N58" s="288" t="s">
        <v>977</v>
      </c>
      <c r="O58" s="288"/>
      <c r="P58" s="288"/>
      <c r="Q58" s="289"/>
      <c r="R58" s="288" t="s">
        <v>1082</v>
      </c>
      <c r="S58" s="288"/>
      <c r="T58" s="288"/>
      <c r="U58" s="289"/>
      <c r="V58" s="288" t="s">
        <v>1083</v>
      </c>
      <c r="W58" s="288"/>
      <c r="X58" s="288"/>
      <c r="Y58" s="316"/>
      <c r="Z58" s="319" t="s">
        <v>871</v>
      </c>
      <c r="AA58" s="289"/>
      <c r="AB58" s="325"/>
      <c r="AC58" s="325"/>
      <c r="AD58" s="329" t="s">
        <v>456</v>
      </c>
      <c r="AE58" s="325"/>
      <c r="AF58" s="325"/>
      <c r="AG58" s="329" t="s">
        <v>11</v>
      </c>
      <c r="AH58" s="325"/>
      <c r="AI58" s="325"/>
      <c r="AJ58" s="344" t="s">
        <v>595</v>
      </c>
    </row>
    <row r="59" spans="1:36" ht="9.9499999999999993" customHeight="1">
      <c r="A59" s="192"/>
      <c r="B59" s="215"/>
      <c r="C59" s="221"/>
      <c r="D59" s="221"/>
      <c r="E59" s="221"/>
      <c r="F59" s="221"/>
      <c r="G59" s="221"/>
      <c r="H59" s="221"/>
      <c r="I59" s="254"/>
      <c r="J59" s="264"/>
      <c r="K59" s="273"/>
      <c r="L59" s="278"/>
      <c r="M59" s="284"/>
      <c r="N59" s="288"/>
      <c r="O59" s="288"/>
      <c r="P59" s="288"/>
      <c r="Q59" s="289"/>
      <c r="R59" s="288"/>
      <c r="S59" s="288"/>
      <c r="T59" s="288"/>
      <c r="U59" s="289"/>
      <c r="V59" s="288"/>
      <c r="W59" s="288"/>
      <c r="X59" s="288"/>
      <c r="Y59" s="316"/>
      <c r="Z59" s="284"/>
      <c r="AA59" s="289"/>
      <c r="AB59" s="325"/>
      <c r="AC59" s="325"/>
      <c r="AD59" s="329"/>
      <c r="AE59" s="325"/>
      <c r="AF59" s="325"/>
      <c r="AG59" s="329"/>
      <c r="AH59" s="325"/>
      <c r="AI59" s="325"/>
      <c r="AJ59" s="344"/>
    </row>
    <row r="60" spans="1:36" ht="3" customHeight="1">
      <c r="A60" s="193"/>
      <c r="B60" s="216"/>
      <c r="C60" s="222"/>
      <c r="D60" s="222"/>
      <c r="E60" s="222"/>
      <c r="F60" s="222"/>
      <c r="G60" s="222"/>
      <c r="H60" s="222"/>
      <c r="I60" s="255"/>
      <c r="J60" s="262"/>
      <c r="K60" s="271"/>
      <c r="L60" s="279"/>
      <c r="M60" s="283"/>
      <c r="N60" s="286"/>
      <c r="O60" s="286"/>
      <c r="P60" s="286"/>
      <c r="Q60" s="286"/>
      <c r="R60" s="286"/>
      <c r="S60" s="286"/>
      <c r="T60" s="286"/>
      <c r="U60" s="286"/>
      <c r="V60" s="286"/>
      <c r="W60" s="286"/>
      <c r="X60" s="286"/>
      <c r="Y60" s="315"/>
      <c r="Z60" s="283"/>
      <c r="AA60" s="286"/>
      <c r="AB60" s="286"/>
      <c r="AC60" s="286"/>
      <c r="AD60" s="286"/>
      <c r="AE60" s="286"/>
      <c r="AF60" s="286"/>
      <c r="AG60" s="286"/>
      <c r="AH60" s="286"/>
      <c r="AI60" s="286"/>
      <c r="AJ60" s="342"/>
    </row>
    <row r="61" spans="1:36" ht="3" customHeight="1">
      <c r="A61" s="194" t="s">
        <v>523</v>
      </c>
      <c r="B61" s="214" t="s">
        <v>1084</v>
      </c>
      <c r="C61" s="220"/>
      <c r="D61" s="220"/>
      <c r="E61" s="220"/>
      <c r="F61" s="220"/>
      <c r="G61" s="220"/>
      <c r="H61" s="220"/>
      <c r="I61" s="253"/>
      <c r="J61" s="263"/>
      <c r="K61" s="272"/>
      <c r="L61" s="277"/>
      <c r="M61" s="263"/>
      <c r="N61" s="272"/>
      <c r="O61" s="272"/>
      <c r="P61" s="272"/>
      <c r="Q61" s="272"/>
      <c r="R61" s="272"/>
      <c r="S61" s="272"/>
      <c r="T61" s="272"/>
      <c r="U61" s="272"/>
      <c r="V61" s="272"/>
      <c r="W61" s="272"/>
      <c r="X61" s="272"/>
      <c r="Y61" s="277"/>
      <c r="Z61" s="318"/>
      <c r="AA61" s="322"/>
      <c r="AB61" s="322"/>
      <c r="AC61" s="322"/>
      <c r="AD61" s="322"/>
      <c r="AE61" s="322"/>
      <c r="AF61" s="322"/>
      <c r="AG61" s="322"/>
      <c r="AH61" s="322"/>
      <c r="AI61" s="322"/>
      <c r="AJ61" s="343"/>
    </row>
    <row r="62" spans="1:36" ht="9.9499999999999993" customHeight="1">
      <c r="A62" s="194"/>
      <c r="B62" s="215"/>
      <c r="C62" s="221"/>
      <c r="D62" s="221"/>
      <c r="E62" s="221"/>
      <c r="F62" s="221"/>
      <c r="G62" s="221"/>
      <c r="H62" s="221"/>
      <c r="I62" s="254"/>
      <c r="J62" s="264"/>
      <c r="K62" s="273"/>
      <c r="L62" s="278"/>
      <c r="M62" s="284"/>
      <c r="N62" s="288" t="s">
        <v>977</v>
      </c>
      <c r="O62" s="288"/>
      <c r="P62" s="288"/>
      <c r="Q62" s="289"/>
      <c r="R62" s="288" t="s">
        <v>1082</v>
      </c>
      <c r="S62" s="288"/>
      <c r="T62" s="288"/>
      <c r="U62" s="289"/>
      <c r="V62" s="288" t="s">
        <v>1083</v>
      </c>
      <c r="W62" s="288"/>
      <c r="X62" s="288"/>
      <c r="Y62" s="316"/>
      <c r="Z62" s="319" t="s">
        <v>871</v>
      </c>
      <c r="AA62" s="289"/>
      <c r="AB62" s="325"/>
      <c r="AC62" s="325"/>
      <c r="AD62" s="329" t="s">
        <v>456</v>
      </c>
      <c r="AE62" s="325"/>
      <c r="AF62" s="325"/>
      <c r="AG62" s="329" t="s">
        <v>11</v>
      </c>
      <c r="AH62" s="325"/>
      <c r="AI62" s="325"/>
      <c r="AJ62" s="344" t="s">
        <v>595</v>
      </c>
    </row>
    <row r="63" spans="1:36" ht="9.9499999999999993" customHeight="1">
      <c r="A63" s="194"/>
      <c r="B63" s="215"/>
      <c r="C63" s="221"/>
      <c r="D63" s="221"/>
      <c r="E63" s="221"/>
      <c r="F63" s="221"/>
      <c r="G63" s="221"/>
      <c r="H63" s="221"/>
      <c r="I63" s="254"/>
      <c r="J63" s="264"/>
      <c r="K63" s="273"/>
      <c r="L63" s="278"/>
      <c r="M63" s="284"/>
      <c r="N63" s="288"/>
      <c r="O63" s="288"/>
      <c r="P63" s="288"/>
      <c r="Q63" s="289"/>
      <c r="R63" s="288"/>
      <c r="S63" s="288"/>
      <c r="T63" s="288"/>
      <c r="U63" s="289"/>
      <c r="V63" s="288"/>
      <c r="W63" s="288"/>
      <c r="X63" s="288"/>
      <c r="Y63" s="316"/>
      <c r="Z63" s="284"/>
      <c r="AA63" s="289"/>
      <c r="AB63" s="325"/>
      <c r="AC63" s="325"/>
      <c r="AD63" s="329"/>
      <c r="AE63" s="325"/>
      <c r="AF63" s="325"/>
      <c r="AG63" s="329"/>
      <c r="AH63" s="325"/>
      <c r="AI63" s="325"/>
      <c r="AJ63" s="344"/>
    </row>
    <row r="64" spans="1:36" ht="3" customHeight="1">
      <c r="A64" s="194"/>
      <c r="B64" s="216"/>
      <c r="C64" s="222"/>
      <c r="D64" s="222"/>
      <c r="E64" s="222"/>
      <c r="F64" s="222"/>
      <c r="G64" s="222"/>
      <c r="H64" s="222"/>
      <c r="I64" s="255"/>
      <c r="J64" s="262"/>
      <c r="K64" s="271"/>
      <c r="L64" s="279"/>
      <c r="M64" s="283"/>
      <c r="N64" s="286"/>
      <c r="O64" s="286"/>
      <c r="P64" s="286"/>
      <c r="Q64" s="286"/>
      <c r="R64" s="286"/>
      <c r="S64" s="286"/>
      <c r="T64" s="286"/>
      <c r="U64" s="286"/>
      <c r="V64" s="286"/>
      <c r="W64" s="286"/>
      <c r="X64" s="286"/>
      <c r="Y64" s="315"/>
      <c r="Z64" s="283"/>
      <c r="AA64" s="286"/>
      <c r="AB64" s="286"/>
      <c r="AC64" s="286"/>
      <c r="AD64" s="286"/>
      <c r="AE64" s="286"/>
      <c r="AF64" s="286"/>
      <c r="AG64" s="286"/>
      <c r="AH64" s="286"/>
      <c r="AI64" s="286"/>
      <c r="AJ64" s="342"/>
    </row>
    <row r="65" spans="1:36" ht="3" customHeight="1">
      <c r="A65" s="194"/>
      <c r="B65" s="214" t="s">
        <v>1085</v>
      </c>
      <c r="C65" s="220"/>
      <c r="D65" s="220"/>
      <c r="E65" s="220"/>
      <c r="F65" s="220"/>
      <c r="G65" s="220"/>
      <c r="H65" s="220"/>
      <c r="I65" s="253"/>
      <c r="J65" s="263"/>
      <c r="K65" s="272"/>
      <c r="L65" s="277"/>
      <c r="M65" s="263"/>
      <c r="N65" s="272"/>
      <c r="O65" s="272"/>
      <c r="P65" s="272"/>
      <c r="Q65" s="272"/>
      <c r="R65" s="272"/>
      <c r="S65" s="272"/>
      <c r="T65" s="272"/>
      <c r="U65" s="272"/>
      <c r="V65" s="272"/>
      <c r="W65" s="272"/>
      <c r="X65" s="272"/>
      <c r="Y65" s="277"/>
      <c r="Z65" s="318"/>
      <c r="AA65" s="322"/>
      <c r="AB65" s="322"/>
      <c r="AC65" s="322"/>
      <c r="AD65" s="322"/>
      <c r="AE65" s="322"/>
      <c r="AF65" s="322"/>
      <c r="AG65" s="322"/>
      <c r="AH65" s="322"/>
      <c r="AI65" s="322"/>
      <c r="AJ65" s="343"/>
    </row>
    <row r="66" spans="1:36" ht="9.9499999999999993" customHeight="1">
      <c r="A66" s="194"/>
      <c r="B66" s="215"/>
      <c r="C66" s="221"/>
      <c r="D66" s="221"/>
      <c r="E66" s="221"/>
      <c r="F66" s="221"/>
      <c r="G66" s="221"/>
      <c r="H66" s="221"/>
      <c r="I66" s="254"/>
      <c r="J66" s="264"/>
      <c r="K66" s="273"/>
      <c r="L66" s="278"/>
      <c r="M66" s="284"/>
      <c r="N66" s="288" t="s">
        <v>977</v>
      </c>
      <c r="O66" s="288"/>
      <c r="P66" s="288"/>
      <c r="Q66" s="289"/>
      <c r="R66" s="288" t="s">
        <v>1082</v>
      </c>
      <c r="S66" s="288"/>
      <c r="T66" s="288"/>
      <c r="U66" s="289"/>
      <c r="V66" s="288" t="s">
        <v>1083</v>
      </c>
      <c r="W66" s="288"/>
      <c r="X66" s="288"/>
      <c r="Y66" s="316"/>
      <c r="Z66" s="319" t="s">
        <v>871</v>
      </c>
      <c r="AA66" s="289"/>
      <c r="AB66" s="325"/>
      <c r="AC66" s="325"/>
      <c r="AD66" s="329" t="s">
        <v>456</v>
      </c>
      <c r="AE66" s="325"/>
      <c r="AF66" s="325"/>
      <c r="AG66" s="329" t="s">
        <v>11</v>
      </c>
      <c r="AH66" s="325"/>
      <c r="AI66" s="325"/>
      <c r="AJ66" s="344" t="s">
        <v>595</v>
      </c>
    </row>
    <row r="67" spans="1:36" ht="9.9499999999999993" customHeight="1">
      <c r="A67" s="194"/>
      <c r="B67" s="215"/>
      <c r="C67" s="221"/>
      <c r="D67" s="221"/>
      <c r="E67" s="221"/>
      <c r="F67" s="221"/>
      <c r="G67" s="221"/>
      <c r="H67" s="221"/>
      <c r="I67" s="254"/>
      <c r="J67" s="264"/>
      <c r="K67" s="273"/>
      <c r="L67" s="278"/>
      <c r="M67" s="284"/>
      <c r="N67" s="288"/>
      <c r="O67" s="288"/>
      <c r="P67" s="288"/>
      <c r="Q67" s="289"/>
      <c r="R67" s="288"/>
      <c r="S67" s="288"/>
      <c r="T67" s="288"/>
      <c r="U67" s="289"/>
      <c r="V67" s="288"/>
      <c r="W67" s="288"/>
      <c r="X67" s="288"/>
      <c r="Y67" s="316"/>
      <c r="Z67" s="284"/>
      <c r="AA67" s="289"/>
      <c r="AB67" s="325"/>
      <c r="AC67" s="325"/>
      <c r="AD67" s="329"/>
      <c r="AE67" s="325"/>
      <c r="AF67" s="325"/>
      <c r="AG67" s="329"/>
      <c r="AH67" s="325"/>
      <c r="AI67" s="325"/>
      <c r="AJ67" s="344"/>
    </row>
    <row r="68" spans="1:36" ht="3" customHeight="1">
      <c r="A68" s="194"/>
      <c r="B68" s="216"/>
      <c r="C68" s="222"/>
      <c r="D68" s="222"/>
      <c r="E68" s="222"/>
      <c r="F68" s="222"/>
      <c r="G68" s="222"/>
      <c r="H68" s="222"/>
      <c r="I68" s="255"/>
      <c r="J68" s="262"/>
      <c r="K68" s="271"/>
      <c r="L68" s="279"/>
      <c r="M68" s="283"/>
      <c r="N68" s="286"/>
      <c r="O68" s="286"/>
      <c r="P68" s="286"/>
      <c r="Q68" s="286"/>
      <c r="R68" s="286"/>
      <c r="S68" s="286"/>
      <c r="T68" s="286"/>
      <c r="U68" s="286"/>
      <c r="V68" s="286"/>
      <c r="W68" s="286"/>
      <c r="X68" s="286"/>
      <c r="Y68" s="315"/>
      <c r="Z68" s="283"/>
      <c r="AA68" s="286"/>
      <c r="AB68" s="286"/>
      <c r="AC68" s="286"/>
      <c r="AD68" s="286"/>
      <c r="AE68" s="286"/>
      <c r="AF68" s="286"/>
      <c r="AG68" s="286"/>
      <c r="AH68" s="286"/>
      <c r="AI68" s="286"/>
      <c r="AJ68" s="342"/>
    </row>
    <row r="69" spans="1:36" ht="3" customHeight="1">
      <c r="A69" s="194"/>
      <c r="B69" s="214" t="s">
        <v>855</v>
      </c>
      <c r="C69" s="220"/>
      <c r="D69" s="220"/>
      <c r="E69" s="220"/>
      <c r="F69" s="220"/>
      <c r="G69" s="220"/>
      <c r="H69" s="220"/>
      <c r="I69" s="253"/>
      <c r="J69" s="263"/>
      <c r="K69" s="272"/>
      <c r="L69" s="277"/>
      <c r="M69" s="263"/>
      <c r="N69" s="272"/>
      <c r="O69" s="272"/>
      <c r="P69" s="272"/>
      <c r="Q69" s="272"/>
      <c r="R69" s="272"/>
      <c r="S69" s="272"/>
      <c r="T69" s="272"/>
      <c r="U69" s="272"/>
      <c r="V69" s="272"/>
      <c r="W69" s="272"/>
      <c r="X69" s="272"/>
      <c r="Y69" s="277"/>
      <c r="Z69" s="318"/>
      <c r="AA69" s="322"/>
      <c r="AB69" s="322"/>
      <c r="AC69" s="322"/>
      <c r="AD69" s="322"/>
      <c r="AE69" s="322"/>
      <c r="AF69" s="322"/>
      <c r="AG69" s="322"/>
      <c r="AH69" s="322"/>
      <c r="AI69" s="322"/>
      <c r="AJ69" s="343"/>
    </row>
    <row r="70" spans="1:36" ht="9.9499999999999993" customHeight="1">
      <c r="A70" s="194"/>
      <c r="B70" s="215"/>
      <c r="C70" s="221"/>
      <c r="D70" s="221"/>
      <c r="E70" s="221"/>
      <c r="F70" s="221"/>
      <c r="G70" s="221"/>
      <c r="H70" s="221"/>
      <c r="I70" s="254"/>
      <c r="J70" s="264"/>
      <c r="K70" s="273"/>
      <c r="L70" s="278"/>
      <c r="M70" s="284"/>
      <c r="N70" s="288" t="s">
        <v>977</v>
      </c>
      <c r="O70" s="288"/>
      <c r="P70" s="288"/>
      <c r="Q70" s="289"/>
      <c r="R70" s="288" t="s">
        <v>1082</v>
      </c>
      <c r="S70" s="288"/>
      <c r="T70" s="288"/>
      <c r="U70" s="289"/>
      <c r="V70" s="288" t="s">
        <v>1083</v>
      </c>
      <c r="W70" s="288"/>
      <c r="X70" s="288"/>
      <c r="Y70" s="316"/>
      <c r="Z70" s="319" t="s">
        <v>871</v>
      </c>
      <c r="AA70" s="289"/>
      <c r="AB70" s="325"/>
      <c r="AC70" s="325"/>
      <c r="AD70" s="329" t="s">
        <v>456</v>
      </c>
      <c r="AE70" s="325"/>
      <c r="AF70" s="325"/>
      <c r="AG70" s="329" t="s">
        <v>11</v>
      </c>
      <c r="AH70" s="325"/>
      <c r="AI70" s="325"/>
      <c r="AJ70" s="344" t="s">
        <v>595</v>
      </c>
    </row>
    <row r="71" spans="1:36" ht="9.9499999999999993" customHeight="1">
      <c r="A71" s="194"/>
      <c r="B71" s="215"/>
      <c r="C71" s="221"/>
      <c r="D71" s="221"/>
      <c r="E71" s="221"/>
      <c r="F71" s="221"/>
      <c r="G71" s="221"/>
      <c r="H71" s="221"/>
      <c r="I71" s="254"/>
      <c r="J71" s="264"/>
      <c r="K71" s="273"/>
      <c r="L71" s="278"/>
      <c r="M71" s="284"/>
      <c r="N71" s="288"/>
      <c r="O71" s="288"/>
      <c r="P71" s="288"/>
      <c r="Q71" s="289"/>
      <c r="R71" s="288"/>
      <c r="S71" s="288"/>
      <c r="T71" s="288"/>
      <c r="U71" s="289"/>
      <c r="V71" s="288"/>
      <c r="W71" s="288"/>
      <c r="X71" s="288"/>
      <c r="Y71" s="316"/>
      <c r="Z71" s="284"/>
      <c r="AA71" s="289"/>
      <c r="AB71" s="325"/>
      <c r="AC71" s="325"/>
      <c r="AD71" s="329"/>
      <c r="AE71" s="325"/>
      <c r="AF71" s="325"/>
      <c r="AG71" s="329"/>
      <c r="AH71" s="325"/>
      <c r="AI71" s="325"/>
      <c r="AJ71" s="344"/>
    </row>
    <row r="72" spans="1:36" ht="3" customHeight="1">
      <c r="A72" s="194"/>
      <c r="B72" s="216"/>
      <c r="C72" s="222"/>
      <c r="D72" s="222"/>
      <c r="E72" s="222"/>
      <c r="F72" s="222"/>
      <c r="G72" s="222"/>
      <c r="H72" s="222"/>
      <c r="I72" s="255"/>
      <c r="J72" s="262"/>
      <c r="K72" s="271"/>
      <c r="L72" s="279"/>
      <c r="M72" s="283"/>
      <c r="N72" s="286"/>
      <c r="O72" s="286"/>
      <c r="P72" s="286"/>
      <c r="Q72" s="286"/>
      <c r="R72" s="286"/>
      <c r="S72" s="286"/>
      <c r="T72" s="286"/>
      <c r="U72" s="286"/>
      <c r="V72" s="286"/>
      <c r="W72" s="286"/>
      <c r="X72" s="286"/>
      <c r="Y72" s="315"/>
      <c r="Z72" s="283"/>
      <c r="AA72" s="286"/>
      <c r="AB72" s="286"/>
      <c r="AC72" s="286"/>
      <c r="AD72" s="286"/>
      <c r="AE72" s="286"/>
      <c r="AF72" s="286"/>
      <c r="AG72" s="286"/>
      <c r="AH72" s="286"/>
      <c r="AI72" s="286"/>
      <c r="AJ72" s="342"/>
    </row>
    <row r="73" spans="1:36" ht="3" customHeight="1">
      <c r="A73" s="194"/>
      <c r="B73" s="214" t="s">
        <v>525</v>
      </c>
      <c r="C73" s="220"/>
      <c r="D73" s="220"/>
      <c r="E73" s="220"/>
      <c r="F73" s="220"/>
      <c r="G73" s="220"/>
      <c r="H73" s="220"/>
      <c r="I73" s="253"/>
      <c r="J73" s="263"/>
      <c r="K73" s="272"/>
      <c r="L73" s="277"/>
      <c r="M73" s="263"/>
      <c r="N73" s="272"/>
      <c r="O73" s="272"/>
      <c r="P73" s="272"/>
      <c r="Q73" s="272"/>
      <c r="R73" s="272"/>
      <c r="S73" s="272"/>
      <c r="T73" s="272"/>
      <c r="U73" s="272"/>
      <c r="V73" s="272"/>
      <c r="W73" s="272"/>
      <c r="X73" s="272"/>
      <c r="Y73" s="277"/>
      <c r="Z73" s="318"/>
      <c r="AA73" s="322"/>
      <c r="AB73" s="322"/>
      <c r="AC73" s="322"/>
      <c r="AD73" s="322"/>
      <c r="AE73" s="322"/>
      <c r="AF73" s="322"/>
      <c r="AG73" s="322"/>
      <c r="AH73" s="322"/>
      <c r="AI73" s="322"/>
      <c r="AJ73" s="343"/>
    </row>
    <row r="74" spans="1:36" ht="9.9499999999999993" customHeight="1">
      <c r="A74" s="194"/>
      <c r="B74" s="215"/>
      <c r="C74" s="221"/>
      <c r="D74" s="221"/>
      <c r="E74" s="221"/>
      <c r="F74" s="221"/>
      <c r="G74" s="221"/>
      <c r="H74" s="221"/>
      <c r="I74" s="254"/>
      <c r="J74" s="264"/>
      <c r="K74" s="273"/>
      <c r="L74" s="278"/>
      <c r="M74" s="284"/>
      <c r="N74" s="288" t="s">
        <v>977</v>
      </c>
      <c r="O74" s="288"/>
      <c r="P74" s="288"/>
      <c r="Q74" s="289"/>
      <c r="R74" s="288" t="s">
        <v>1082</v>
      </c>
      <c r="S74" s="288"/>
      <c r="T74" s="288"/>
      <c r="U74" s="289"/>
      <c r="V74" s="288" t="s">
        <v>1083</v>
      </c>
      <c r="W74" s="288"/>
      <c r="X74" s="288"/>
      <c r="Y74" s="316"/>
      <c r="Z74" s="319" t="s">
        <v>871</v>
      </c>
      <c r="AA74" s="289"/>
      <c r="AB74" s="325"/>
      <c r="AC74" s="325"/>
      <c r="AD74" s="329" t="s">
        <v>456</v>
      </c>
      <c r="AE74" s="325"/>
      <c r="AF74" s="325"/>
      <c r="AG74" s="329" t="s">
        <v>11</v>
      </c>
      <c r="AH74" s="325"/>
      <c r="AI74" s="325"/>
      <c r="AJ74" s="344" t="s">
        <v>595</v>
      </c>
    </row>
    <row r="75" spans="1:36" ht="9.9499999999999993" customHeight="1">
      <c r="A75" s="194"/>
      <c r="B75" s="215"/>
      <c r="C75" s="221"/>
      <c r="D75" s="221"/>
      <c r="E75" s="221"/>
      <c r="F75" s="221"/>
      <c r="G75" s="221"/>
      <c r="H75" s="221"/>
      <c r="I75" s="254"/>
      <c r="J75" s="264"/>
      <c r="K75" s="273"/>
      <c r="L75" s="278"/>
      <c r="M75" s="284"/>
      <c r="N75" s="288"/>
      <c r="O75" s="288"/>
      <c r="P75" s="288"/>
      <c r="Q75" s="289"/>
      <c r="R75" s="288"/>
      <c r="S75" s="288"/>
      <c r="T75" s="288"/>
      <c r="U75" s="289"/>
      <c r="V75" s="288"/>
      <c r="W75" s="288"/>
      <c r="X75" s="288"/>
      <c r="Y75" s="316"/>
      <c r="Z75" s="284"/>
      <c r="AA75" s="289"/>
      <c r="AB75" s="325"/>
      <c r="AC75" s="325"/>
      <c r="AD75" s="329"/>
      <c r="AE75" s="325"/>
      <c r="AF75" s="325"/>
      <c r="AG75" s="329"/>
      <c r="AH75" s="325"/>
      <c r="AI75" s="325"/>
      <c r="AJ75" s="344"/>
    </row>
    <row r="76" spans="1:36" ht="3" customHeight="1">
      <c r="A76" s="194"/>
      <c r="B76" s="216"/>
      <c r="C76" s="222"/>
      <c r="D76" s="222"/>
      <c r="E76" s="222"/>
      <c r="F76" s="222"/>
      <c r="G76" s="222"/>
      <c r="H76" s="222"/>
      <c r="I76" s="255"/>
      <c r="J76" s="262"/>
      <c r="K76" s="271"/>
      <c r="L76" s="279"/>
      <c r="M76" s="283"/>
      <c r="N76" s="286"/>
      <c r="O76" s="286"/>
      <c r="P76" s="286"/>
      <c r="Q76" s="286"/>
      <c r="R76" s="286"/>
      <c r="S76" s="286"/>
      <c r="T76" s="286"/>
      <c r="U76" s="286"/>
      <c r="V76" s="286"/>
      <c r="W76" s="286"/>
      <c r="X76" s="286"/>
      <c r="Y76" s="315"/>
      <c r="Z76" s="283"/>
      <c r="AA76" s="286"/>
      <c r="AB76" s="286"/>
      <c r="AC76" s="286"/>
      <c r="AD76" s="286"/>
      <c r="AE76" s="286"/>
      <c r="AF76" s="286"/>
      <c r="AG76" s="286"/>
      <c r="AH76" s="286"/>
      <c r="AI76" s="286"/>
      <c r="AJ76" s="342"/>
    </row>
    <row r="77" spans="1:36" ht="3" customHeight="1">
      <c r="A77" s="194"/>
      <c r="B77" s="214" t="s">
        <v>1086</v>
      </c>
      <c r="C77" s="220"/>
      <c r="D77" s="220"/>
      <c r="E77" s="220"/>
      <c r="F77" s="220"/>
      <c r="G77" s="220"/>
      <c r="H77" s="220"/>
      <c r="I77" s="253"/>
      <c r="J77" s="263"/>
      <c r="K77" s="272"/>
      <c r="L77" s="277"/>
      <c r="M77" s="263"/>
      <c r="N77" s="272"/>
      <c r="O77" s="272"/>
      <c r="P77" s="272"/>
      <c r="Q77" s="272"/>
      <c r="R77" s="272"/>
      <c r="S77" s="272"/>
      <c r="T77" s="272"/>
      <c r="U77" s="272"/>
      <c r="V77" s="272"/>
      <c r="W77" s="272"/>
      <c r="X77" s="272"/>
      <c r="Y77" s="277"/>
      <c r="Z77" s="318"/>
      <c r="AA77" s="322"/>
      <c r="AB77" s="322"/>
      <c r="AC77" s="322"/>
      <c r="AD77" s="322"/>
      <c r="AE77" s="322"/>
      <c r="AF77" s="322"/>
      <c r="AG77" s="322"/>
      <c r="AH77" s="322"/>
      <c r="AI77" s="322"/>
      <c r="AJ77" s="343"/>
    </row>
    <row r="78" spans="1:36" ht="9.9499999999999993" customHeight="1">
      <c r="A78" s="194"/>
      <c r="B78" s="215"/>
      <c r="C78" s="221"/>
      <c r="D78" s="221"/>
      <c r="E78" s="221"/>
      <c r="F78" s="221"/>
      <c r="G78" s="221"/>
      <c r="H78" s="221"/>
      <c r="I78" s="254"/>
      <c r="J78" s="264"/>
      <c r="K78" s="273"/>
      <c r="L78" s="278"/>
      <c r="M78" s="284"/>
      <c r="N78" s="288" t="s">
        <v>977</v>
      </c>
      <c r="O78" s="288"/>
      <c r="P78" s="288"/>
      <c r="Q78" s="289"/>
      <c r="R78" s="288" t="s">
        <v>1082</v>
      </c>
      <c r="S78" s="288"/>
      <c r="T78" s="288"/>
      <c r="U78" s="289"/>
      <c r="V78" s="288" t="s">
        <v>1083</v>
      </c>
      <c r="W78" s="288"/>
      <c r="X78" s="288"/>
      <c r="Y78" s="316"/>
      <c r="Z78" s="319" t="s">
        <v>871</v>
      </c>
      <c r="AA78" s="289"/>
      <c r="AB78" s="325"/>
      <c r="AC78" s="325"/>
      <c r="AD78" s="329" t="s">
        <v>456</v>
      </c>
      <c r="AE78" s="325"/>
      <c r="AF78" s="325"/>
      <c r="AG78" s="329" t="s">
        <v>11</v>
      </c>
      <c r="AH78" s="325"/>
      <c r="AI78" s="325"/>
      <c r="AJ78" s="344" t="s">
        <v>595</v>
      </c>
    </row>
    <row r="79" spans="1:36" ht="9.9499999999999993" customHeight="1">
      <c r="A79" s="194"/>
      <c r="B79" s="215"/>
      <c r="C79" s="221"/>
      <c r="D79" s="221"/>
      <c r="E79" s="221"/>
      <c r="F79" s="221"/>
      <c r="G79" s="221"/>
      <c r="H79" s="221"/>
      <c r="I79" s="254"/>
      <c r="J79" s="264"/>
      <c r="K79" s="273"/>
      <c r="L79" s="278"/>
      <c r="M79" s="284"/>
      <c r="N79" s="288"/>
      <c r="O79" s="288"/>
      <c r="P79" s="288"/>
      <c r="Q79" s="289"/>
      <c r="R79" s="288"/>
      <c r="S79" s="288"/>
      <c r="T79" s="288"/>
      <c r="U79" s="289"/>
      <c r="V79" s="288"/>
      <c r="W79" s="288"/>
      <c r="X79" s="288"/>
      <c r="Y79" s="316"/>
      <c r="Z79" s="284"/>
      <c r="AA79" s="289"/>
      <c r="AB79" s="325"/>
      <c r="AC79" s="325"/>
      <c r="AD79" s="329"/>
      <c r="AE79" s="325"/>
      <c r="AF79" s="325"/>
      <c r="AG79" s="329"/>
      <c r="AH79" s="325"/>
      <c r="AI79" s="325"/>
      <c r="AJ79" s="344"/>
    </row>
    <row r="80" spans="1:36" ht="3" customHeight="1">
      <c r="A80" s="194"/>
      <c r="B80" s="216"/>
      <c r="C80" s="222"/>
      <c r="D80" s="222"/>
      <c r="E80" s="222"/>
      <c r="F80" s="222"/>
      <c r="G80" s="222"/>
      <c r="H80" s="222"/>
      <c r="I80" s="255"/>
      <c r="J80" s="262"/>
      <c r="K80" s="271"/>
      <c r="L80" s="279"/>
      <c r="M80" s="283"/>
      <c r="N80" s="286"/>
      <c r="O80" s="286"/>
      <c r="P80" s="286"/>
      <c r="Q80" s="286"/>
      <c r="R80" s="286"/>
      <c r="S80" s="286"/>
      <c r="T80" s="286"/>
      <c r="U80" s="286"/>
      <c r="V80" s="286"/>
      <c r="W80" s="286"/>
      <c r="X80" s="286"/>
      <c r="Y80" s="315"/>
      <c r="Z80" s="283"/>
      <c r="AA80" s="286"/>
      <c r="AB80" s="286"/>
      <c r="AC80" s="286"/>
      <c r="AD80" s="286"/>
      <c r="AE80" s="286"/>
      <c r="AF80" s="286"/>
      <c r="AG80" s="286"/>
      <c r="AH80" s="286"/>
      <c r="AI80" s="286"/>
      <c r="AJ80" s="342"/>
    </row>
    <row r="81" spans="1:36" ht="3" customHeight="1">
      <c r="A81" s="194"/>
      <c r="B81" s="214" t="s">
        <v>521</v>
      </c>
      <c r="C81" s="220"/>
      <c r="D81" s="220"/>
      <c r="E81" s="220"/>
      <c r="F81" s="220"/>
      <c r="G81" s="220"/>
      <c r="H81" s="220"/>
      <c r="I81" s="253"/>
      <c r="J81" s="263"/>
      <c r="K81" s="272"/>
      <c r="L81" s="277"/>
      <c r="M81" s="263"/>
      <c r="N81" s="272"/>
      <c r="O81" s="272"/>
      <c r="P81" s="272"/>
      <c r="Q81" s="272"/>
      <c r="R81" s="272"/>
      <c r="S81" s="272"/>
      <c r="T81" s="272"/>
      <c r="U81" s="272"/>
      <c r="V81" s="272"/>
      <c r="W81" s="272"/>
      <c r="X81" s="272"/>
      <c r="Y81" s="277"/>
      <c r="Z81" s="318"/>
      <c r="AA81" s="322"/>
      <c r="AB81" s="322"/>
      <c r="AC81" s="322"/>
      <c r="AD81" s="322"/>
      <c r="AE81" s="322"/>
      <c r="AF81" s="322"/>
      <c r="AG81" s="322"/>
      <c r="AH81" s="322"/>
      <c r="AI81" s="322"/>
      <c r="AJ81" s="343"/>
    </row>
    <row r="82" spans="1:36" ht="9.9499999999999993" customHeight="1">
      <c r="A82" s="194"/>
      <c r="B82" s="215"/>
      <c r="C82" s="221"/>
      <c r="D82" s="221"/>
      <c r="E82" s="221"/>
      <c r="F82" s="221"/>
      <c r="G82" s="221"/>
      <c r="H82" s="221"/>
      <c r="I82" s="254"/>
      <c r="J82" s="264"/>
      <c r="K82" s="273"/>
      <c r="L82" s="278"/>
      <c r="M82" s="284"/>
      <c r="N82" s="288" t="s">
        <v>977</v>
      </c>
      <c r="O82" s="288"/>
      <c r="P82" s="288"/>
      <c r="Q82" s="289"/>
      <c r="R82" s="288" t="s">
        <v>1082</v>
      </c>
      <c r="S82" s="288"/>
      <c r="T82" s="288"/>
      <c r="U82" s="289"/>
      <c r="V82" s="288" t="s">
        <v>1083</v>
      </c>
      <c r="W82" s="288"/>
      <c r="X82" s="288"/>
      <c r="Y82" s="316"/>
      <c r="Z82" s="319" t="s">
        <v>871</v>
      </c>
      <c r="AA82" s="289"/>
      <c r="AB82" s="325"/>
      <c r="AC82" s="325"/>
      <c r="AD82" s="329" t="s">
        <v>456</v>
      </c>
      <c r="AE82" s="325"/>
      <c r="AF82" s="325"/>
      <c r="AG82" s="329" t="s">
        <v>11</v>
      </c>
      <c r="AH82" s="325"/>
      <c r="AI82" s="325"/>
      <c r="AJ82" s="344" t="s">
        <v>595</v>
      </c>
    </row>
    <row r="83" spans="1:36" ht="9.9499999999999993" customHeight="1">
      <c r="A83" s="194"/>
      <c r="B83" s="215"/>
      <c r="C83" s="221"/>
      <c r="D83" s="221"/>
      <c r="E83" s="221"/>
      <c r="F83" s="221"/>
      <c r="G83" s="221"/>
      <c r="H83" s="221"/>
      <c r="I83" s="254"/>
      <c r="J83" s="264"/>
      <c r="K83" s="273"/>
      <c r="L83" s="278"/>
      <c r="M83" s="284"/>
      <c r="N83" s="288"/>
      <c r="O83" s="288"/>
      <c r="P83" s="288"/>
      <c r="Q83" s="289"/>
      <c r="R83" s="288"/>
      <c r="S83" s="288"/>
      <c r="T83" s="288"/>
      <c r="U83" s="289"/>
      <c r="V83" s="288"/>
      <c r="W83" s="288"/>
      <c r="X83" s="288"/>
      <c r="Y83" s="316"/>
      <c r="Z83" s="284"/>
      <c r="AA83" s="289"/>
      <c r="AB83" s="325"/>
      <c r="AC83" s="325"/>
      <c r="AD83" s="329"/>
      <c r="AE83" s="325"/>
      <c r="AF83" s="325"/>
      <c r="AG83" s="329"/>
      <c r="AH83" s="325"/>
      <c r="AI83" s="325"/>
      <c r="AJ83" s="344"/>
    </row>
    <row r="84" spans="1:36" ht="3" customHeight="1">
      <c r="A84" s="194"/>
      <c r="B84" s="216"/>
      <c r="C84" s="222"/>
      <c r="D84" s="222"/>
      <c r="E84" s="222"/>
      <c r="F84" s="222"/>
      <c r="G84" s="222"/>
      <c r="H84" s="222"/>
      <c r="I84" s="255"/>
      <c r="J84" s="262"/>
      <c r="K84" s="271"/>
      <c r="L84" s="279"/>
      <c r="M84" s="283"/>
      <c r="N84" s="286"/>
      <c r="O84" s="286"/>
      <c r="P84" s="286"/>
      <c r="Q84" s="286"/>
      <c r="R84" s="286"/>
      <c r="S84" s="286"/>
      <c r="T84" s="286"/>
      <c r="U84" s="286"/>
      <c r="V84" s="286"/>
      <c r="W84" s="286"/>
      <c r="X84" s="286"/>
      <c r="Y84" s="315"/>
      <c r="Z84" s="283"/>
      <c r="AA84" s="286"/>
      <c r="AB84" s="286"/>
      <c r="AC84" s="286"/>
      <c r="AD84" s="286"/>
      <c r="AE84" s="286"/>
      <c r="AF84" s="286"/>
      <c r="AG84" s="286"/>
      <c r="AH84" s="286"/>
      <c r="AI84" s="286"/>
      <c r="AJ84" s="342"/>
    </row>
    <row r="85" spans="1:36" ht="3" customHeight="1">
      <c r="A85" s="194"/>
      <c r="B85" s="214" t="s">
        <v>528</v>
      </c>
      <c r="C85" s="220"/>
      <c r="D85" s="220"/>
      <c r="E85" s="220"/>
      <c r="F85" s="220"/>
      <c r="G85" s="220"/>
      <c r="H85" s="220"/>
      <c r="I85" s="253"/>
      <c r="J85" s="263"/>
      <c r="K85" s="272"/>
      <c r="L85" s="277"/>
      <c r="M85" s="263"/>
      <c r="N85" s="272"/>
      <c r="O85" s="272"/>
      <c r="P85" s="272"/>
      <c r="Q85" s="272"/>
      <c r="R85" s="272"/>
      <c r="S85" s="272"/>
      <c r="T85" s="272"/>
      <c r="U85" s="272"/>
      <c r="V85" s="272"/>
      <c r="W85" s="272"/>
      <c r="X85" s="272"/>
      <c r="Y85" s="277"/>
      <c r="Z85" s="318"/>
      <c r="AA85" s="322"/>
      <c r="AB85" s="322"/>
      <c r="AC85" s="322"/>
      <c r="AD85" s="322"/>
      <c r="AE85" s="322"/>
      <c r="AF85" s="322"/>
      <c r="AG85" s="322"/>
      <c r="AH85" s="322"/>
      <c r="AI85" s="322"/>
      <c r="AJ85" s="343"/>
    </row>
    <row r="86" spans="1:36" ht="9.9499999999999993" customHeight="1">
      <c r="A86" s="194"/>
      <c r="B86" s="215"/>
      <c r="C86" s="221"/>
      <c r="D86" s="221"/>
      <c r="E86" s="221"/>
      <c r="F86" s="221"/>
      <c r="G86" s="221"/>
      <c r="H86" s="221"/>
      <c r="I86" s="254"/>
      <c r="J86" s="264"/>
      <c r="K86" s="273"/>
      <c r="L86" s="278"/>
      <c r="M86" s="284"/>
      <c r="N86" s="288" t="s">
        <v>977</v>
      </c>
      <c r="O86" s="288"/>
      <c r="P86" s="288"/>
      <c r="Q86" s="289"/>
      <c r="R86" s="288" t="s">
        <v>1082</v>
      </c>
      <c r="S86" s="288"/>
      <c r="T86" s="288"/>
      <c r="U86" s="289"/>
      <c r="V86" s="288" t="s">
        <v>1083</v>
      </c>
      <c r="W86" s="288"/>
      <c r="X86" s="288"/>
      <c r="Y86" s="316"/>
      <c r="Z86" s="319" t="s">
        <v>871</v>
      </c>
      <c r="AA86" s="289"/>
      <c r="AB86" s="325"/>
      <c r="AC86" s="325"/>
      <c r="AD86" s="329" t="s">
        <v>456</v>
      </c>
      <c r="AE86" s="325"/>
      <c r="AF86" s="325"/>
      <c r="AG86" s="329" t="s">
        <v>11</v>
      </c>
      <c r="AH86" s="325"/>
      <c r="AI86" s="325"/>
      <c r="AJ86" s="344" t="s">
        <v>595</v>
      </c>
    </row>
    <row r="87" spans="1:36" ht="9.9499999999999993" customHeight="1">
      <c r="A87" s="194"/>
      <c r="B87" s="215"/>
      <c r="C87" s="221"/>
      <c r="D87" s="221"/>
      <c r="E87" s="221"/>
      <c r="F87" s="221"/>
      <c r="G87" s="221"/>
      <c r="H87" s="221"/>
      <c r="I87" s="254"/>
      <c r="J87" s="264"/>
      <c r="K87" s="273"/>
      <c r="L87" s="278"/>
      <c r="M87" s="284"/>
      <c r="N87" s="288"/>
      <c r="O87" s="288"/>
      <c r="P87" s="288"/>
      <c r="Q87" s="289"/>
      <c r="R87" s="288"/>
      <c r="S87" s="288"/>
      <c r="T87" s="288"/>
      <c r="U87" s="289"/>
      <c r="V87" s="288"/>
      <c r="W87" s="288"/>
      <c r="X87" s="288"/>
      <c r="Y87" s="316"/>
      <c r="Z87" s="284"/>
      <c r="AA87" s="289"/>
      <c r="AB87" s="325"/>
      <c r="AC87" s="325"/>
      <c r="AD87" s="329"/>
      <c r="AE87" s="325"/>
      <c r="AF87" s="325"/>
      <c r="AG87" s="329"/>
      <c r="AH87" s="325"/>
      <c r="AI87" s="325"/>
      <c r="AJ87" s="344"/>
    </row>
    <row r="88" spans="1:36" ht="3" customHeight="1">
      <c r="A88" s="194"/>
      <c r="B88" s="216"/>
      <c r="C88" s="222"/>
      <c r="D88" s="222"/>
      <c r="E88" s="222"/>
      <c r="F88" s="222"/>
      <c r="G88" s="222"/>
      <c r="H88" s="222"/>
      <c r="I88" s="255"/>
      <c r="J88" s="262"/>
      <c r="K88" s="271"/>
      <c r="L88" s="279"/>
      <c r="M88" s="283"/>
      <c r="N88" s="286"/>
      <c r="O88" s="286"/>
      <c r="P88" s="286"/>
      <c r="Q88" s="286"/>
      <c r="R88" s="286"/>
      <c r="S88" s="286"/>
      <c r="T88" s="286"/>
      <c r="U88" s="286"/>
      <c r="V88" s="286"/>
      <c r="W88" s="286"/>
      <c r="X88" s="286"/>
      <c r="Y88" s="315"/>
      <c r="Z88" s="283"/>
      <c r="AA88" s="286"/>
      <c r="AB88" s="286"/>
      <c r="AC88" s="286"/>
      <c r="AD88" s="286"/>
      <c r="AE88" s="286"/>
      <c r="AF88" s="286"/>
      <c r="AG88" s="286"/>
      <c r="AH88" s="286"/>
      <c r="AI88" s="286"/>
      <c r="AJ88" s="342"/>
    </row>
    <row r="89" spans="1:36" ht="3" customHeight="1">
      <c r="A89" s="194"/>
      <c r="B89" s="214" t="s">
        <v>529</v>
      </c>
      <c r="C89" s="220"/>
      <c r="D89" s="220"/>
      <c r="E89" s="220"/>
      <c r="F89" s="220"/>
      <c r="G89" s="220"/>
      <c r="H89" s="220"/>
      <c r="I89" s="253"/>
      <c r="J89" s="263"/>
      <c r="K89" s="272"/>
      <c r="L89" s="277"/>
      <c r="M89" s="263"/>
      <c r="N89" s="272"/>
      <c r="O89" s="272"/>
      <c r="P89" s="272"/>
      <c r="Q89" s="272"/>
      <c r="R89" s="272"/>
      <c r="S89" s="272"/>
      <c r="T89" s="272"/>
      <c r="U89" s="272"/>
      <c r="V89" s="272"/>
      <c r="W89" s="272"/>
      <c r="X89" s="272"/>
      <c r="Y89" s="277"/>
      <c r="Z89" s="318"/>
      <c r="AA89" s="322"/>
      <c r="AB89" s="322"/>
      <c r="AC89" s="322"/>
      <c r="AD89" s="322"/>
      <c r="AE89" s="322"/>
      <c r="AF89" s="322"/>
      <c r="AG89" s="322"/>
      <c r="AH89" s="322"/>
      <c r="AI89" s="322"/>
      <c r="AJ89" s="343"/>
    </row>
    <row r="90" spans="1:36" ht="9.9499999999999993" customHeight="1">
      <c r="A90" s="194"/>
      <c r="B90" s="215"/>
      <c r="C90" s="221"/>
      <c r="D90" s="221"/>
      <c r="E90" s="221"/>
      <c r="F90" s="221"/>
      <c r="G90" s="221"/>
      <c r="H90" s="221"/>
      <c r="I90" s="254"/>
      <c r="J90" s="264"/>
      <c r="K90" s="273"/>
      <c r="L90" s="278"/>
      <c r="M90" s="284"/>
      <c r="N90" s="288" t="s">
        <v>977</v>
      </c>
      <c r="O90" s="288"/>
      <c r="P90" s="288"/>
      <c r="Q90" s="289"/>
      <c r="R90" s="288" t="s">
        <v>1082</v>
      </c>
      <c r="S90" s="288"/>
      <c r="T90" s="288"/>
      <c r="U90" s="289"/>
      <c r="V90" s="288" t="s">
        <v>1083</v>
      </c>
      <c r="W90" s="288"/>
      <c r="X90" s="288"/>
      <c r="Y90" s="316"/>
      <c r="Z90" s="319" t="s">
        <v>871</v>
      </c>
      <c r="AA90" s="289"/>
      <c r="AB90" s="325"/>
      <c r="AC90" s="325"/>
      <c r="AD90" s="329" t="s">
        <v>456</v>
      </c>
      <c r="AE90" s="325"/>
      <c r="AF90" s="325"/>
      <c r="AG90" s="329" t="s">
        <v>11</v>
      </c>
      <c r="AH90" s="325"/>
      <c r="AI90" s="325"/>
      <c r="AJ90" s="344" t="s">
        <v>595</v>
      </c>
    </row>
    <row r="91" spans="1:36" ht="9.9499999999999993" customHeight="1">
      <c r="A91" s="194"/>
      <c r="B91" s="215"/>
      <c r="C91" s="221"/>
      <c r="D91" s="221"/>
      <c r="E91" s="221"/>
      <c r="F91" s="221"/>
      <c r="G91" s="221"/>
      <c r="H91" s="221"/>
      <c r="I91" s="254"/>
      <c r="J91" s="264"/>
      <c r="K91" s="273"/>
      <c r="L91" s="278"/>
      <c r="M91" s="284"/>
      <c r="N91" s="288"/>
      <c r="O91" s="288"/>
      <c r="P91" s="288"/>
      <c r="Q91" s="289"/>
      <c r="R91" s="288"/>
      <c r="S91" s="288"/>
      <c r="T91" s="288"/>
      <c r="U91" s="289"/>
      <c r="V91" s="288"/>
      <c r="W91" s="288"/>
      <c r="X91" s="288"/>
      <c r="Y91" s="316"/>
      <c r="Z91" s="284"/>
      <c r="AA91" s="289"/>
      <c r="AB91" s="325"/>
      <c r="AC91" s="325"/>
      <c r="AD91" s="329"/>
      <c r="AE91" s="325"/>
      <c r="AF91" s="325"/>
      <c r="AG91" s="329"/>
      <c r="AH91" s="325"/>
      <c r="AI91" s="325"/>
      <c r="AJ91" s="344"/>
    </row>
    <row r="92" spans="1:36" ht="3" customHeight="1">
      <c r="A92" s="194"/>
      <c r="B92" s="216"/>
      <c r="C92" s="222"/>
      <c r="D92" s="222"/>
      <c r="E92" s="222"/>
      <c r="F92" s="222"/>
      <c r="G92" s="222"/>
      <c r="H92" s="222"/>
      <c r="I92" s="255"/>
      <c r="J92" s="262"/>
      <c r="K92" s="271"/>
      <c r="L92" s="279"/>
      <c r="M92" s="283"/>
      <c r="N92" s="286"/>
      <c r="O92" s="286"/>
      <c r="P92" s="286"/>
      <c r="Q92" s="286"/>
      <c r="R92" s="286"/>
      <c r="S92" s="286"/>
      <c r="T92" s="286"/>
      <c r="U92" s="286"/>
      <c r="V92" s="286"/>
      <c r="W92" s="286"/>
      <c r="X92" s="286"/>
      <c r="Y92" s="315"/>
      <c r="Z92" s="283"/>
      <c r="AA92" s="286"/>
      <c r="AB92" s="286"/>
      <c r="AC92" s="286"/>
      <c r="AD92" s="286"/>
      <c r="AE92" s="286"/>
      <c r="AF92" s="286"/>
      <c r="AG92" s="286"/>
      <c r="AH92" s="286"/>
      <c r="AI92" s="286"/>
      <c r="AJ92" s="342"/>
    </row>
    <row r="93" spans="1:36" ht="3" customHeight="1">
      <c r="A93" s="194"/>
      <c r="B93" s="217" t="s">
        <v>609</v>
      </c>
      <c r="C93" s="228"/>
      <c r="D93" s="228"/>
      <c r="E93" s="228"/>
      <c r="F93" s="228"/>
      <c r="G93" s="228"/>
      <c r="H93" s="228"/>
      <c r="I93" s="256"/>
      <c r="J93" s="263"/>
      <c r="K93" s="272"/>
      <c r="L93" s="277"/>
      <c r="M93" s="263"/>
      <c r="N93" s="272"/>
      <c r="O93" s="272"/>
      <c r="P93" s="272"/>
      <c r="Q93" s="272"/>
      <c r="R93" s="272"/>
      <c r="S93" s="272"/>
      <c r="T93" s="272"/>
      <c r="U93" s="272"/>
      <c r="V93" s="272"/>
      <c r="W93" s="272"/>
      <c r="X93" s="272"/>
      <c r="Y93" s="277"/>
      <c r="Z93" s="318"/>
      <c r="AA93" s="322"/>
      <c r="AB93" s="322"/>
      <c r="AC93" s="322"/>
      <c r="AD93" s="322"/>
      <c r="AE93" s="322"/>
      <c r="AF93" s="322"/>
      <c r="AG93" s="322"/>
      <c r="AH93" s="322"/>
      <c r="AI93" s="322"/>
      <c r="AJ93" s="343"/>
    </row>
    <row r="94" spans="1:36" ht="9.9499999999999993" customHeight="1">
      <c r="A94" s="194"/>
      <c r="B94" s="218"/>
      <c r="C94" s="229"/>
      <c r="D94" s="229"/>
      <c r="E94" s="229"/>
      <c r="F94" s="229"/>
      <c r="G94" s="229"/>
      <c r="H94" s="229"/>
      <c r="I94" s="257"/>
      <c r="J94" s="264"/>
      <c r="K94" s="273"/>
      <c r="L94" s="278"/>
      <c r="M94" s="284"/>
      <c r="N94" s="288" t="s">
        <v>977</v>
      </c>
      <c r="O94" s="288"/>
      <c r="P94" s="288"/>
      <c r="Q94" s="289"/>
      <c r="R94" s="288" t="s">
        <v>1082</v>
      </c>
      <c r="S94" s="288"/>
      <c r="T94" s="288"/>
      <c r="U94" s="289"/>
      <c r="V94" s="288" t="s">
        <v>1083</v>
      </c>
      <c r="W94" s="288"/>
      <c r="X94" s="288"/>
      <c r="Y94" s="316"/>
      <c r="Z94" s="319" t="s">
        <v>871</v>
      </c>
      <c r="AA94" s="289"/>
      <c r="AB94" s="325"/>
      <c r="AC94" s="325"/>
      <c r="AD94" s="329" t="s">
        <v>456</v>
      </c>
      <c r="AE94" s="325"/>
      <c r="AF94" s="325"/>
      <c r="AG94" s="329" t="s">
        <v>11</v>
      </c>
      <c r="AH94" s="325"/>
      <c r="AI94" s="325"/>
      <c r="AJ94" s="344" t="s">
        <v>595</v>
      </c>
    </row>
    <row r="95" spans="1:36" ht="9.9499999999999993" customHeight="1">
      <c r="A95" s="194"/>
      <c r="B95" s="218"/>
      <c r="C95" s="229"/>
      <c r="D95" s="229"/>
      <c r="E95" s="229"/>
      <c r="F95" s="229"/>
      <c r="G95" s="229"/>
      <c r="H95" s="229"/>
      <c r="I95" s="257"/>
      <c r="J95" s="264"/>
      <c r="K95" s="273"/>
      <c r="L95" s="278"/>
      <c r="M95" s="284"/>
      <c r="N95" s="288"/>
      <c r="O95" s="288"/>
      <c r="P95" s="288"/>
      <c r="Q95" s="289"/>
      <c r="R95" s="288"/>
      <c r="S95" s="288"/>
      <c r="T95" s="288"/>
      <c r="U95" s="289"/>
      <c r="V95" s="288"/>
      <c r="W95" s="288"/>
      <c r="X95" s="288"/>
      <c r="Y95" s="316"/>
      <c r="Z95" s="284"/>
      <c r="AA95" s="289"/>
      <c r="AB95" s="325"/>
      <c r="AC95" s="325"/>
      <c r="AD95" s="329"/>
      <c r="AE95" s="325"/>
      <c r="AF95" s="325"/>
      <c r="AG95" s="329"/>
      <c r="AH95" s="325"/>
      <c r="AI95" s="325"/>
      <c r="AJ95" s="344"/>
    </row>
    <row r="96" spans="1:36" ht="3" customHeight="1">
      <c r="A96" s="195"/>
      <c r="B96" s="219"/>
      <c r="C96" s="230"/>
      <c r="D96" s="230"/>
      <c r="E96" s="230"/>
      <c r="F96" s="230"/>
      <c r="G96" s="230"/>
      <c r="H96" s="230"/>
      <c r="I96" s="258"/>
      <c r="J96" s="265"/>
      <c r="K96" s="274"/>
      <c r="L96" s="280"/>
      <c r="M96" s="284"/>
      <c r="N96" s="289"/>
      <c r="O96" s="289"/>
      <c r="P96" s="289"/>
      <c r="Q96" s="289"/>
      <c r="R96" s="289"/>
      <c r="S96" s="289"/>
      <c r="T96" s="289"/>
      <c r="U96" s="289"/>
      <c r="V96" s="289"/>
      <c r="W96" s="289"/>
      <c r="X96" s="289"/>
      <c r="Y96" s="316"/>
      <c r="Z96" s="283"/>
      <c r="AA96" s="286"/>
      <c r="AB96" s="286"/>
      <c r="AC96" s="286"/>
      <c r="AD96" s="286"/>
      <c r="AE96" s="286"/>
      <c r="AF96" s="286"/>
      <c r="AG96" s="286"/>
      <c r="AH96" s="286"/>
      <c r="AI96" s="286"/>
      <c r="AJ96" s="342"/>
    </row>
    <row r="97" spans="1:36" ht="3.75" customHeight="1">
      <c r="A97" s="196" t="s">
        <v>822</v>
      </c>
      <c r="B97" s="220"/>
      <c r="C97" s="220"/>
      <c r="D97" s="220"/>
      <c r="E97" s="220"/>
      <c r="F97" s="220"/>
      <c r="G97" s="220"/>
      <c r="H97" s="220"/>
      <c r="I97" s="253"/>
      <c r="J97" s="263"/>
      <c r="K97" s="272"/>
      <c r="L97" s="277"/>
      <c r="M97" s="263"/>
      <c r="N97" s="272"/>
      <c r="O97" s="272"/>
      <c r="P97" s="272"/>
      <c r="Q97" s="272"/>
      <c r="R97" s="272"/>
      <c r="S97" s="272"/>
      <c r="T97" s="272"/>
      <c r="U97" s="272"/>
      <c r="V97" s="272"/>
      <c r="W97" s="272"/>
      <c r="X97" s="272"/>
      <c r="Y97" s="277"/>
      <c r="Z97" s="318"/>
      <c r="AA97" s="322"/>
      <c r="AB97" s="322"/>
      <c r="AC97" s="322"/>
      <c r="AD97" s="322"/>
      <c r="AE97" s="322"/>
      <c r="AF97" s="322"/>
      <c r="AG97" s="322"/>
      <c r="AH97" s="322"/>
      <c r="AI97" s="322"/>
      <c r="AJ97" s="343"/>
    </row>
    <row r="98" spans="1:36" ht="9.9499999999999993" customHeight="1">
      <c r="A98" s="197"/>
      <c r="B98" s="221"/>
      <c r="C98" s="221"/>
      <c r="D98" s="221"/>
      <c r="E98" s="221"/>
      <c r="F98" s="221"/>
      <c r="G98" s="221"/>
      <c r="H98" s="221"/>
      <c r="I98" s="254"/>
      <c r="J98" s="264"/>
      <c r="K98" s="273"/>
      <c r="L98" s="278"/>
      <c r="M98" s="284"/>
      <c r="N98" s="288" t="s">
        <v>977</v>
      </c>
      <c r="O98" s="288"/>
      <c r="P98" s="288"/>
      <c r="Q98" s="289"/>
      <c r="R98" s="288" t="s">
        <v>1082</v>
      </c>
      <c r="S98" s="288"/>
      <c r="T98" s="288"/>
      <c r="U98" s="289"/>
      <c r="V98" s="288" t="s">
        <v>1083</v>
      </c>
      <c r="W98" s="288"/>
      <c r="X98" s="288"/>
      <c r="Y98" s="316"/>
      <c r="Z98" s="319" t="s">
        <v>871</v>
      </c>
      <c r="AA98" s="289"/>
      <c r="AB98" s="325"/>
      <c r="AC98" s="325"/>
      <c r="AD98" s="329" t="s">
        <v>456</v>
      </c>
      <c r="AE98" s="325"/>
      <c r="AF98" s="325"/>
      <c r="AG98" s="329" t="s">
        <v>11</v>
      </c>
      <c r="AH98" s="325"/>
      <c r="AI98" s="325"/>
      <c r="AJ98" s="344" t="s">
        <v>595</v>
      </c>
    </row>
    <row r="99" spans="1:36" ht="9.9499999999999993" customHeight="1">
      <c r="A99" s="197"/>
      <c r="B99" s="221"/>
      <c r="C99" s="221"/>
      <c r="D99" s="221"/>
      <c r="E99" s="221"/>
      <c r="F99" s="221"/>
      <c r="G99" s="221"/>
      <c r="H99" s="221"/>
      <c r="I99" s="254"/>
      <c r="J99" s="264"/>
      <c r="K99" s="273"/>
      <c r="L99" s="278"/>
      <c r="M99" s="284"/>
      <c r="N99" s="288"/>
      <c r="O99" s="288"/>
      <c r="P99" s="288"/>
      <c r="Q99" s="289"/>
      <c r="R99" s="288"/>
      <c r="S99" s="288"/>
      <c r="T99" s="288"/>
      <c r="U99" s="289"/>
      <c r="V99" s="288"/>
      <c r="W99" s="288"/>
      <c r="X99" s="288"/>
      <c r="Y99" s="316"/>
      <c r="Z99" s="284"/>
      <c r="AA99" s="289"/>
      <c r="AB99" s="325"/>
      <c r="AC99" s="325"/>
      <c r="AD99" s="329"/>
      <c r="AE99" s="325"/>
      <c r="AF99" s="325"/>
      <c r="AG99" s="329"/>
      <c r="AH99" s="325"/>
      <c r="AI99" s="325"/>
      <c r="AJ99" s="344"/>
    </row>
    <row r="100" spans="1:36" ht="3" customHeight="1">
      <c r="A100" s="198"/>
      <c r="B100" s="222"/>
      <c r="C100" s="222"/>
      <c r="D100" s="222"/>
      <c r="E100" s="222"/>
      <c r="F100" s="222"/>
      <c r="G100" s="222"/>
      <c r="H100" s="222"/>
      <c r="I100" s="255"/>
      <c r="J100" s="262"/>
      <c r="K100" s="271"/>
      <c r="L100" s="279"/>
      <c r="M100" s="283"/>
      <c r="N100" s="286"/>
      <c r="O100" s="286"/>
      <c r="P100" s="286"/>
      <c r="Q100" s="286"/>
      <c r="R100" s="286"/>
      <c r="S100" s="286"/>
      <c r="T100" s="286"/>
      <c r="U100" s="286"/>
      <c r="V100" s="286"/>
      <c r="W100" s="286"/>
      <c r="X100" s="286"/>
      <c r="Y100" s="315"/>
      <c r="Z100" s="283"/>
      <c r="AA100" s="286"/>
      <c r="AB100" s="286"/>
      <c r="AC100" s="286"/>
      <c r="AD100" s="286"/>
      <c r="AE100" s="286"/>
      <c r="AF100" s="286"/>
      <c r="AG100" s="286"/>
      <c r="AH100" s="286"/>
      <c r="AI100" s="286"/>
      <c r="AJ100" s="342"/>
    </row>
    <row r="101" spans="1:36" ht="3" customHeight="1">
      <c r="A101" s="196" t="s">
        <v>1087</v>
      </c>
      <c r="B101" s="220"/>
      <c r="C101" s="220"/>
      <c r="D101" s="220"/>
      <c r="E101" s="220"/>
      <c r="F101" s="220"/>
      <c r="G101" s="220"/>
      <c r="H101" s="220"/>
      <c r="I101" s="253"/>
      <c r="J101" s="263"/>
      <c r="K101" s="272"/>
      <c r="L101" s="277"/>
      <c r="M101" s="263"/>
      <c r="N101" s="272"/>
      <c r="O101" s="272"/>
      <c r="P101" s="272"/>
      <c r="Q101" s="272"/>
      <c r="R101" s="272"/>
      <c r="S101" s="272"/>
      <c r="T101" s="272"/>
      <c r="U101" s="272"/>
      <c r="V101" s="272"/>
      <c r="W101" s="272"/>
      <c r="X101" s="272"/>
      <c r="Y101" s="277"/>
      <c r="Z101" s="318"/>
      <c r="AA101" s="322"/>
      <c r="AB101" s="322"/>
      <c r="AC101" s="322"/>
      <c r="AD101" s="322"/>
      <c r="AE101" s="322"/>
      <c r="AF101" s="322"/>
      <c r="AG101" s="322"/>
      <c r="AH101" s="322"/>
      <c r="AI101" s="322"/>
      <c r="AJ101" s="343"/>
    </row>
    <row r="102" spans="1:36" ht="9.9499999999999993" customHeight="1">
      <c r="A102" s="197"/>
      <c r="B102" s="221"/>
      <c r="C102" s="221"/>
      <c r="D102" s="221"/>
      <c r="E102" s="221"/>
      <c r="F102" s="221"/>
      <c r="G102" s="221"/>
      <c r="H102" s="221"/>
      <c r="I102" s="254"/>
      <c r="J102" s="264"/>
      <c r="K102" s="273"/>
      <c r="L102" s="278"/>
      <c r="M102" s="284"/>
      <c r="N102" s="288" t="s">
        <v>977</v>
      </c>
      <c r="O102" s="288"/>
      <c r="P102" s="288"/>
      <c r="Q102" s="289"/>
      <c r="R102" s="288" t="s">
        <v>1082</v>
      </c>
      <c r="S102" s="288"/>
      <c r="T102" s="288"/>
      <c r="U102" s="289"/>
      <c r="V102" s="288" t="s">
        <v>1083</v>
      </c>
      <c r="W102" s="288"/>
      <c r="X102" s="288"/>
      <c r="Y102" s="316"/>
      <c r="Z102" s="319" t="s">
        <v>871</v>
      </c>
      <c r="AA102" s="289"/>
      <c r="AB102" s="325"/>
      <c r="AC102" s="325"/>
      <c r="AD102" s="329" t="s">
        <v>456</v>
      </c>
      <c r="AE102" s="325"/>
      <c r="AF102" s="325"/>
      <c r="AG102" s="329" t="s">
        <v>11</v>
      </c>
      <c r="AH102" s="325"/>
      <c r="AI102" s="325"/>
      <c r="AJ102" s="344" t="s">
        <v>595</v>
      </c>
    </row>
    <row r="103" spans="1:36" ht="9.9499999999999993" customHeight="1">
      <c r="A103" s="197"/>
      <c r="B103" s="221"/>
      <c r="C103" s="221"/>
      <c r="D103" s="221"/>
      <c r="E103" s="221"/>
      <c r="F103" s="221"/>
      <c r="G103" s="221"/>
      <c r="H103" s="221"/>
      <c r="I103" s="254"/>
      <c r="J103" s="264"/>
      <c r="K103" s="273"/>
      <c r="L103" s="278"/>
      <c r="M103" s="284"/>
      <c r="N103" s="288"/>
      <c r="O103" s="288"/>
      <c r="P103" s="288"/>
      <c r="Q103" s="289"/>
      <c r="R103" s="288"/>
      <c r="S103" s="288"/>
      <c r="T103" s="288"/>
      <c r="U103" s="289"/>
      <c r="V103" s="288"/>
      <c r="W103" s="288"/>
      <c r="X103" s="288"/>
      <c r="Y103" s="316"/>
      <c r="Z103" s="284"/>
      <c r="AA103" s="289"/>
      <c r="AB103" s="325"/>
      <c r="AC103" s="325"/>
      <c r="AD103" s="329"/>
      <c r="AE103" s="325"/>
      <c r="AF103" s="325"/>
      <c r="AG103" s="329"/>
      <c r="AH103" s="325"/>
      <c r="AI103" s="325"/>
      <c r="AJ103" s="344"/>
    </row>
    <row r="104" spans="1:36" ht="4.5" customHeight="1">
      <c r="A104" s="197"/>
      <c r="B104" s="221"/>
      <c r="C104" s="221"/>
      <c r="D104" s="221"/>
      <c r="E104" s="221"/>
      <c r="F104" s="221"/>
      <c r="G104" s="221"/>
      <c r="H104" s="221"/>
      <c r="I104" s="254"/>
      <c r="J104" s="265"/>
      <c r="K104" s="274"/>
      <c r="L104" s="280"/>
      <c r="M104" s="284"/>
      <c r="N104" s="289"/>
      <c r="O104" s="289"/>
      <c r="P104" s="289"/>
      <c r="Q104" s="289"/>
      <c r="R104" s="289"/>
      <c r="S104" s="289"/>
      <c r="T104" s="289"/>
      <c r="U104" s="289"/>
      <c r="V104" s="289"/>
      <c r="W104" s="289"/>
      <c r="X104" s="289"/>
      <c r="Y104" s="316"/>
      <c r="Z104" s="283"/>
      <c r="AA104" s="286"/>
      <c r="AB104" s="286"/>
      <c r="AC104" s="286"/>
      <c r="AD104" s="286"/>
      <c r="AE104" s="286"/>
      <c r="AF104" s="286"/>
      <c r="AG104" s="286"/>
      <c r="AH104" s="286"/>
      <c r="AI104" s="286"/>
      <c r="AJ104" s="342"/>
    </row>
    <row r="105" spans="1:36" ht="6" customHeight="1">
      <c r="A105" s="196" t="s">
        <v>1088</v>
      </c>
      <c r="B105" s="220"/>
      <c r="C105" s="220"/>
      <c r="D105" s="220"/>
      <c r="E105" s="220"/>
      <c r="F105" s="220"/>
      <c r="G105" s="220"/>
      <c r="H105" s="220"/>
      <c r="I105" s="253"/>
      <c r="J105" s="263"/>
      <c r="K105" s="272"/>
      <c r="L105" s="277"/>
      <c r="M105" s="263"/>
      <c r="N105" s="272"/>
      <c r="O105" s="272"/>
      <c r="P105" s="272"/>
      <c r="Q105" s="272"/>
      <c r="R105" s="272"/>
      <c r="S105" s="272"/>
      <c r="T105" s="272"/>
      <c r="U105" s="272"/>
      <c r="V105" s="272"/>
      <c r="W105" s="272"/>
      <c r="X105" s="272"/>
      <c r="Y105" s="277"/>
      <c r="Z105" s="318"/>
      <c r="AA105" s="322"/>
      <c r="AB105" s="322"/>
      <c r="AC105" s="322"/>
      <c r="AD105" s="322"/>
      <c r="AE105" s="322"/>
      <c r="AF105" s="322"/>
      <c r="AG105" s="322"/>
      <c r="AH105" s="322"/>
      <c r="AI105" s="322"/>
      <c r="AJ105" s="343"/>
    </row>
    <row r="106" spans="1:36" ht="5.25" customHeight="1">
      <c r="A106" s="197"/>
      <c r="B106" s="221"/>
      <c r="C106" s="221"/>
      <c r="D106" s="221"/>
      <c r="E106" s="221"/>
      <c r="F106" s="221"/>
      <c r="G106" s="221"/>
      <c r="H106" s="221"/>
      <c r="I106" s="254"/>
      <c r="J106" s="264"/>
      <c r="K106" s="273"/>
      <c r="L106" s="278"/>
      <c r="M106" s="284"/>
      <c r="N106" s="288" t="s">
        <v>977</v>
      </c>
      <c r="O106" s="288"/>
      <c r="P106" s="288"/>
      <c r="Q106" s="289"/>
      <c r="R106" s="288" t="s">
        <v>1082</v>
      </c>
      <c r="S106" s="288"/>
      <c r="T106" s="288"/>
      <c r="U106" s="289"/>
      <c r="V106" s="288" t="s">
        <v>1083</v>
      </c>
      <c r="W106" s="288"/>
      <c r="X106" s="288"/>
      <c r="Y106" s="316"/>
      <c r="Z106" s="319" t="s">
        <v>871</v>
      </c>
      <c r="AA106" s="289"/>
      <c r="AB106" s="325"/>
      <c r="AC106" s="325"/>
      <c r="AD106" s="329" t="s">
        <v>456</v>
      </c>
      <c r="AE106" s="325"/>
      <c r="AF106" s="325"/>
      <c r="AG106" s="329" t="s">
        <v>11</v>
      </c>
      <c r="AH106" s="325"/>
      <c r="AI106" s="325"/>
      <c r="AJ106" s="344" t="s">
        <v>595</v>
      </c>
    </row>
    <row r="107" spans="1:36" ht="16.5" customHeight="1">
      <c r="A107" s="197"/>
      <c r="B107" s="221"/>
      <c r="C107" s="221"/>
      <c r="D107" s="221"/>
      <c r="E107" s="221"/>
      <c r="F107" s="221"/>
      <c r="G107" s="221"/>
      <c r="H107" s="221"/>
      <c r="I107" s="254"/>
      <c r="J107" s="264"/>
      <c r="K107" s="273"/>
      <c r="L107" s="278"/>
      <c r="M107" s="284"/>
      <c r="N107" s="288"/>
      <c r="O107" s="288"/>
      <c r="P107" s="288"/>
      <c r="Q107" s="289"/>
      <c r="R107" s="288"/>
      <c r="S107" s="288"/>
      <c r="T107" s="288"/>
      <c r="U107" s="289"/>
      <c r="V107" s="288"/>
      <c r="W107" s="288"/>
      <c r="X107" s="288"/>
      <c r="Y107" s="316"/>
      <c r="Z107" s="284"/>
      <c r="AA107" s="289"/>
      <c r="AB107" s="325"/>
      <c r="AC107" s="325"/>
      <c r="AD107" s="329"/>
      <c r="AE107" s="325"/>
      <c r="AF107" s="325"/>
      <c r="AG107" s="329"/>
      <c r="AH107" s="325"/>
      <c r="AI107" s="325"/>
      <c r="AJ107" s="344"/>
    </row>
    <row r="108" spans="1:36" ht="3.75" customHeight="1">
      <c r="A108" s="197"/>
      <c r="B108" s="221"/>
      <c r="C108" s="221"/>
      <c r="D108" s="221"/>
      <c r="E108" s="221"/>
      <c r="F108" s="221"/>
      <c r="G108" s="221"/>
      <c r="H108" s="221"/>
      <c r="I108" s="254"/>
      <c r="J108" s="265"/>
      <c r="K108" s="274"/>
      <c r="L108" s="280"/>
      <c r="M108" s="284"/>
      <c r="N108" s="289"/>
      <c r="O108" s="289"/>
      <c r="P108" s="289"/>
      <c r="Q108" s="289"/>
      <c r="R108" s="289"/>
      <c r="S108" s="289"/>
      <c r="T108" s="289"/>
      <c r="U108" s="289"/>
      <c r="V108" s="289"/>
      <c r="W108" s="289"/>
      <c r="X108" s="289"/>
      <c r="Y108" s="316"/>
      <c r="Z108" s="284"/>
      <c r="AA108" s="289"/>
      <c r="AB108" s="289"/>
      <c r="AC108" s="289"/>
      <c r="AD108" s="289"/>
      <c r="AE108" s="289"/>
      <c r="AF108" s="289"/>
      <c r="AG108" s="289"/>
      <c r="AH108" s="289"/>
      <c r="AI108" s="289"/>
      <c r="AJ108" s="345"/>
    </row>
    <row r="109" spans="1:36" ht="3.75" customHeight="1">
      <c r="A109" s="199" t="s">
        <v>1090</v>
      </c>
      <c r="B109" s="214" t="s">
        <v>288</v>
      </c>
      <c r="C109" s="220"/>
      <c r="D109" s="220"/>
      <c r="E109" s="220"/>
      <c r="F109" s="220"/>
      <c r="G109" s="220"/>
      <c r="H109" s="220"/>
      <c r="I109" s="253"/>
      <c r="J109" s="263"/>
      <c r="K109" s="272"/>
      <c r="L109" s="277"/>
      <c r="M109" s="263"/>
      <c r="N109" s="272"/>
      <c r="O109" s="272"/>
      <c r="P109" s="272"/>
      <c r="Q109" s="272"/>
      <c r="R109" s="272"/>
      <c r="S109" s="272"/>
      <c r="T109" s="272"/>
      <c r="U109" s="272"/>
      <c r="V109" s="272"/>
      <c r="W109" s="272"/>
      <c r="X109" s="272"/>
      <c r="Y109" s="277"/>
      <c r="Z109" s="318"/>
      <c r="AA109" s="322"/>
      <c r="AB109" s="322"/>
      <c r="AC109" s="322"/>
      <c r="AD109" s="322"/>
      <c r="AE109" s="322"/>
      <c r="AF109" s="322"/>
      <c r="AG109" s="322"/>
      <c r="AH109" s="322"/>
      <c r="AI109" s="322"/>
      <c r="AJ109" s="343"/>
    </row>
    <row r="110" spans="1:36" ht="9.9499999999999993" customHeight="1">
      <c r="A110" s="200"/>
      <c r="B110" s="215"/>
      <c r="C110" s="221"/>
      <c r="D110" s="221"/>
      <c r="E110" s="221"/>
      <c r="F110" s="221"/>
      <c r="G110" s="221"/>
      <c r="H110" s="221"/>
      <c r="I110" s="254"/>
      <c r="J110" s="264"/>
      <c r="K110" s="273"/>
      <c r="L110" s="278"/>
      <c r="M110" s="284"/>
      <c r="N110" s="288" t="s">
        <v>977</v>
      </c>
      <c r="O110" s="288"/>
      <c r="P110" s="288"/>
      <c r="Q110" s="289"/>
      <c r="R110" s="288" t="s">
        <v>1082</v>
      </c>
      <c r="S110" s="288"/>
      <c r="T110" s="288"/>
      <c r="U110" s="289"/>
      <c r="V110" s="288" t="s">
        <v>1083</v>
      </c>
      <c r="W110" s="288"/>
      <c r="X110" s="288"/>
      <c r="Y110" s="316"/>
      <c r="Z110" s="319" t="s">
        <v>871</v>
      </c>
      <c r="AA110" s="289"/>
      <c r="AB110" s="325"/>
      <c r="AC110" s="325"/>
      <c r="AD110" s="329" t="s">
        <v>456</v>
      </c>
      <c r="AE110" s="325"/>
      <c r="AF110" s="325"/>
      <c r="AG110" s="329" t="s">
        <v>11</v>
      </c>
      <c r="AH110" s="325"/>
      <c r="AI110" s="325"/>
      <c r="AJ110" s="344" t="s">
        <v>595</v>
      </c>
    </row>
    <row r="111" spans="1:36" ht="9.9499999999999993" customHeight="1">
      <c r="A111" s="200"/>
      <c r="B111" s="215"/>
      <c r="C111" s="221"/>
      <c r="D111" s="221"/>
      <c r="E111" s="221"/>
      <c r="F111" s="221"/>
      <c r="G111" s="221"/>
      <c r="H111" s="221"/>
      <c r="I111" s="254"/>
      <c r="J111" s="264"/>
      <c r="K111" s="273"/>
      <c r="L111" s="278"/>
      <c r="M111" s="284"/>
      <c r="N111" s="288"/>
      <c r="O111" s="288"/>
      <c r="P111" s="288"/>
      <c r="Q111" s="289"/>
      <c r="R111" s="288"/>
      <c r="S111" s="288"/>
      <c r="T111" s="288"/>
      <c r="U111" s="289"/>
      <c r="V111" s="288"/>
      <c r="W111" s="288"/>
      <c r="X111" s="288"/>
      <c r="Y111" s="316"/>
      <c r="Z111" s="284"/>
      <c r="AA111" s="289"/>
      <c r="AB111" s="325"/>
      <c r="AC111" s="325"/>
      <c r="AD111" s="329"/>
      <c r="AE111" s="325"/>
      <c r="AF111" s="325"/>
      <c r="AG111" s="329"/>
      <c r="AH111" s="325"/>
      <c r="AI111" s="325"/>
      <c r="AJ111" s="344"/>
    </row>
    <row r="112" spans="1:36" ht="3" customHeight="1">
      <c r="A112" s="200"/>
      <c r="B112" s="216"/>
      <c r="C112" s="222"/>
      <c r="D112" s="222"/>
      <c r="E112" s="222"/>
      <c r="F112" s="222"/>
      <c r="G112" s="222"/>
      <c r="H112" s="222"/>
      <c r="I112" s="255"/>
      <c r="J112" s="262"/>
      <c r="K112" s="271"/>
      <c r="L112" s="279"/>
      <c r="M112" s="283"/>
      <c r="N112" s="286"/>
      <c r="O112" s="286"/>
      <c r="P112" s="286"/>
      <c r="Q112" s="286"/>
      <c r="R112" s="286"/>
      <c r="S112" s="286"/>
      <c r="T112" s="286"/>
      <c r="U112" s="286"/>
      <c r="V112" s="286"/>
      <c r="W112" s="286"/>
      <c r="X112" s="286"/>
      <c r="Y112" s="315"/>
      <c r="Z112" s="283"/>
      <c r="AA112" s="286"/>
      <c r="AB112" s="286"/>
      <c r="AC112" s="286"/>
      <c r="AD112" s="286"/>
      <c r="AE112" s="286"/>
      <c r="AF112" s="286"/>
      <c r="AG112" s="286"/>
      <c r="AH112" s="286"/>
      <c r="AI112" s="286"/>
      <c r="AJ112" s="342"/>
    </row>
    <row r="113" spans="1:38" ht="3" customHeight="1">
      <c r="A113" s="200"/>
      <c r="B113" s="217" t="s">
        <v>1091</v>
      </c>
      <c r="C113" s="228"/>
      <c r="D113" s="228"/>
      <c r="E113" s="228"/>
      <c r="F113" s="228"/>
      <c r="G113" s="228"/>
      <c r="H113" s="228"/>
      <c r="I113" s="256"/>
      <c r="J113" s="263"/>
      <c r="K113" s="272"/>
      <c r="L113" s="277"/>
      <c r="M113" s="263"/>
      <c r="N113" s="272"/>
      <c r="O113" s="272"/>
      <c r="P113" s="272"/>
      <c r="Q113" s="272"/>
      <c r="R113" s="272"/>
      <c r="S113" s="272"/>
      <c r="T113" s="272"/>
      <c r="U113" s="272"/>
      <c r="V113" s="272"/>
      <c r="W113" s="272"/>
      <c r="X113" s="272"/>
      <c r="Y113" s="277"/>
      <c r="Z113" s="318"/>
      <c r="AA113" s="322"/>
      <c r="AB113" s="322"/>
      <c r="AC113" s="322"/>
      <c r="AD113" s="322"/>
      <c r="AE113" s="322"/>
      <c r="AF113" s="322"/>
      <c r="AG113" s="322"/>
      <c r="AH113" s="322"/>
      <c r="AI113" s="322"/>
      <c r="AJ113" s="343"/>
    </row>
    <row r="114" spans="1:38" ht="5.25" customHeight="1">
      <c r="A114" s="200"/>
      <c r="B114" s="218"/>
      <c r="C114" s="229"/>
      <c r="D114" s="229"/>
      <c r="E114" s="229"/>
      <c r="F114" s="229"/>
      <c r="G114" s="229"/>
      <c r="H114" s="229"/>
      <c r="I114" s="257"/>
      <c r="J114" s="264"/>
      <c r="K114" s="273"/>
      <c r="L114" s="278"/>
      <c r="M114" s="284"/>
      <c r="N114" s="288" t="s">
        <v>977</v>
      </c>
      <c r="O114" s="288"/>
      <c r="P114" s="288"/>
      <c r="Q114" s="289"/>
      <c r="R114" s="288" t="s">
        <v>1082</v>
      </c>
      <c r="S114" s="288"/>
      <c r="T114" s="288"/>
      <c r="U114" s="289"/>
      <c r="V114" s="288" t="s">
        <v>1083</v>
      </c>
      <c r="W114" s="288"/>
      <c r="X114" s="288"/>
      <c r="Y114" s="316"/>
      <c r="Z114" s="319" t="s">
        <v>871</v>
      </c>
      <c r="AA114" s="289"/>
      <c r="AB114" s="325"/>
      <c r="AC114" s="325"/>
      <c r="AD114" s="329" t="s">
        <v>456</v>
      </c>
      <c r="AE114" s="325"/>
      <c r="AF114" s="325"/>
      <c r="AG114" s="329" t="s">
        <v>11</v>
      </c>
      <c r="AH114" s="325"/>
      <c r="AI114" s="325"/>
      <c r="AJ114" s="344" t="s">
        <v>595</v>
      </c>
    </row>
    <row r="115" spans="1:38" ht="11.25" customHeight="1">
      <c r="A115" s="200"/>
      <c r="B115" s="218"/>
      <c r="C115" s="229"/>
      <c r="D115" s="229"/>
      <c r="E115" s="229"/>
      <c r="F115" s="229"/>
      <c r="G115" s="229"/>
      <c r="H115" s="229"/>
      <c r="I115" s="257"/>
      <c r="J115" s="264"/>
      <c r="K115" s="273"/>
      <c r="L115" s="278"/>
      <c r="M115" s="284"/>
      <c r="N115" s="288"/>
      <c r="O115" s="288"/>
      <c r="P115" s="288"/>
      <c r="Q115" s="289"/>
      <c r="R115" s="288"/>
      <c r="S115" s="288"/>
      <c r="T115" s="288"/>
      <c r="U115" s="289"/>
      <c r="V115" s="288"/>
      <c r="W115" s="288"/>
      <c r="X115" s="288"/>
      <c r="Y115" s="316"/>
      <c r="Z115" s="284"/>
      <c r="AA115" s="289"/>
      <c r="AB115" s="325"/>
      <c r="AC115" s="325"/>
      <c r="AD115" s="329"/>
      <c r="AE115" s="325"/>
      <c r="AF115" s="325"/>
      <c r="AG115" s="329"/>
      <c r="AH115" s="325"/>
      <c r="AI115" s="325"/>
      <c r="AJ115" s="344"/>
    </row>
    <row r="116" spans="1:38" ht="3.75" customHeight="1">
      <c r="A116" s="200"/>
      <c r="B116" s="218"/>
      <c r="C116" s="229"/>
      <c r="D116" s="229"/>
      <c r="E116" s="229"/>
      <c r="F116" s="229"/>
      <c r="G116" s="229"/>
      <c r="H116" s="229"/>
      <c r="I116" s="257"/>
      <c r="J116" s="265"/>
      <c r="K116" s="274"/>
      <c r="L116" s="280"/>
      <c r="M116" s="284"/>
      <c r="N116" s="289"/>
      <c r="O116" s="289"/>
      <c r="P116" s="289"/>
      <c r="Q116" s="289"/>
      <c r="R116" s="289"/>
      <c r="S116" s="289"/>
      <c r="T116" s="289"/>
      <c r="U116" s="289"/>
      <c r="V116" s="289"/>
      <c r="W116" s="289"/>
      <c r="X116" s="289"/>
      <c r="Y116" s="316"/>
      <c r="Z116" s="284"/>
      <c r="AA116" s="289"/>
      <c r="AB116" s="289"/>
      <c r="AC116" s="289"/>
      <c r="AD116" s="289"/>
      <c r="AE116" s="289"/>
      <c r="AF116" s="289"/>
      <c r="AG116" s="289"/>
      <c r="AH116" s="289"/>
      <c r="AI116" s="289"/>
      <c r="AJ116" s="345"/>
    </row>
    <row r="117" spans="1:38" s="176" customFormat="1" ht="21.2" customHeight="1">
      <c r="A117" s="201" t="s">
        <v>530</v>
      </c>
      <c r="B117" s="223" t="s">
        <v>531</v>
      </c>
      <c r="C117" s="231"/>
      <c r="D117" s="231"/>
      <c r="E117" s="231"/>
      <c r="F117" s="231"/>
      <c r="G117" s="231"/>
      <c r="H117" s="231"/>
      <c r="I117" s="231"/>
      <c r="J117" s="231"/>
      <c r="K117" s="231"/>
      <c r="L117" s="231"/>
      <c r="M117" s="231"/>
      <c r="N117" s="231"/>
      <c r="O117" s="231"/>
      <c r="P117" s="231"/>
      <c r="Q117" s="296"/>
      <c r="R117" s="301" t="s">
        <v>419</v>
      </c>
      <c r="S117" s="231"/>
      <c r="T117" s="231"/>
      <c r="U117" s="231"/>
      <c r="V117" s="231"/>
      <c r="W117" s="231"/>
      <c r="X117" s="231"/>
      <c r="Y117" s="231"/>
      <c r="Z117" s="231"/>
      <c r="AA117" s="231"/>
      <c r="AB117" s="231"/>
      <c r="AC117" s="231"/>
      <c r="AD117" s="231"/>
      <c r="AE117" s="231"/>
      <c r="AF117" s="231"/>
      <c r="AG117" s="231"/>
      <c r="AH117" s="231"/>
      <c r="AI117" s="231"/>
      <c r="AJ117" s="296"/>
      <c r="AK117" s="175"/>
      <c r="AL117" s="175"/>
    </row>
    <row r="118" spans="1:38" s="176" customFormat="1" ht="21.2" customHeight="1">
      <c r="A118" s="192"/>
      <c r="B118" s="224"/>
      <c r="C118" s="232"/>
      <c r="D118" s="232"/>
      <c r="E118" s="232"/>
      <c r="F118" s="232"/>
      <c r="G118" s="232"/>
      <c r="H118" s="232"/>
      <c r="I118" s="232"/>
      <c r="J118" s="232"/>
      <c r="K118" s="232"/>
      <c r="L118" s="232"/>
      <c r="M118" s="232"/>
      <c r="N118" s="232"/>
      <c r="O118" s="232"/>
      <c r="P118" s="232"/>
      <c r="Q118" s="297"/>
      <c r="R118" s="302"/>
      <c r="S118" s="304"/>
      <c r="T118" s="304"/>
      <c r="U118" s="304"/>
      <c r="V118" s="304"/>
      <c r="W118" s="304"/>
      <c r="X118" s="304"/>
      <c r="Y118" s="304"/>
      <c r="Z118" s="304"/>
      <c r="AA118" s="304"/>
      <c r="AB118" s="304"/>
      <c r="AC118" s="304"/>
      <c r="AD118" s="304"/>
      <c r="AE118" s="304"/>
      <c r="AF118" s="304"/>
      <c r="AG118" s="304"/>
      <c r="AH118" s="304"/>
      <c r="AI118" s="304"/>
      <c r="AJ118" s="346"/>
      <c r="AK118" s="175"/>
      <c r="AL118" s="175"/>
    </row>
    <row r="119" spans="1:38" s="176" customFormat="1" ht="21.2" customHeight="1">
      <c r="A119" s="202"/>
      <c r="B119" s="225"/>
      <c r="C119" s="233"/>
      <c r="D119" s="233"/>
      <c r="E119" s="233"/>
      <c r="F119" s="233"/>
      <c r="G119" s="233"/>
      <c r="H119" s="233"/>
      <c r="I119" s="233"/>
      <c r="J119" s="233"/>
      <c r="K119" s="233"/>
      <c r="L119" s="233"/>
      <c r="M119" s="233"/>
      <c r="N119" s="233"/>
      <c r="O119" s="233"/>
      <c r="P119" s="233"/>
      <c r="Q119" s="298"/>
      <c r="R119" s="303"/>
      <c r="S119" s="305"/>
      <c r="T119" s="305"/>
      <c r="U119" s="305"/>
      <c r="V119" s="305"/>
      <c r="W119" s="305"/>
      <c r="X119" s="305"/>
      <c r="Y119" s="305"/>
      <c r="Z119" s="305"/>
      <c r="AA119" s="305"/>
      <c r="AB119" s="305"/>
      <c r="AC119" s="305"/>
      <c r="AD119" s="305"/>
      <c r="AE119" s="305"/>
      <c r="AF119" s="305"/>
      <c r="AG119" s="305"/>
      <c r="AH119" s="305"/>
      <c r="AI119" s="305"/>
      <c r="AJ119" s="347"/>
      <c r="AK119" s="175"/>
      <c r="AL119" s="175"/>
    </row>
    <row r="120" spans="1:38" s="176" customFormat="1" ht="14.25" customHeight="1">
      <c r="A120" s="203" t="s">
        <v>340</v>
      </c>
      <c r="B120" s="226"/>
      <c r="C120" s="226"/>
      <c r="D120" s="226"/>
      <c r="E120" s="226"/>
      <c r="F120" s="226"/>
      <c r="G120" s="226"/>
      <c r="H120" s="226"/>
      <c r="I120" s="259"/>
      <c r="J120" s="266" t="s">
        <v>533</v>
      </c>
      <c r="K120" s="226"/>
      <c r="L120" s="226"/>
      <c r="M120" s="226"/>
      <c r="N120" s="226"/>
      <c r="O120" s="226"/>
      <c r="P120" s="226"/>
      <c r="Q120" s="226"/>
      <c r="R120" s="226"/>
      <c r="S120" s="226"/>
      <c r="T120" s="226"/>
      <c r="U120" s="226"/>
      <c r="V120" s="226"/>
      <c r="W120" s="226"/>
      <c r="X120" s="226"/>
      <c r="Y120" s="226"/>
      <c r="Z120" s="226"/>
      <c r="AA120" s="226"/>
      <c r="AB120" s="226"/>
      <c r="AC120" s="226"/>
      <c r="AD120" s="226"/>
      <c r="AE120" s="226"/>
      <c r="AF120" s="226"/>
      <c r="AG120" s="226"/>
      <c r="AH120" s="226"/>
      <c r="AI120" s="226"/>
      <c r="AJ120" s="348"/>
      <c r="AK120" s="175"/>
      <c r="AL120" s="175"/>
    </row>
    <row r="121" spans="1:38" ht="9.75" customHeight="1"/>
    <row r="122" spans="1:38" ht="21" customHeight="1">
      <c r="T122" s="306" t="s">
        <v>1092</v>
      </c>
      <c r="U122" s="307"/>
      <c r="V122" s="309"/>
      <c r="W122" s="310"/>
      <c r="X122" s="311"/>
      <c r="Y122" s="311"/>
      <c r="Z122" s="311"/>
      <c r="AA122" s="323"/>
      <c r="AB122" s="306" t="s">
        <v>158</v>
      </c>
      <c r="AC122" s="309"/>
      <c r="AD122" s="330"/>
      <c r="AE122" s="331"/>
      <c r="AF122" s="331"/>
      <c r="AG122" s="331"/>
      <c r="AH122" s="331"/>
      <c r="AI122" s="331"/>
      <c r="AJ122" s="349"/>
    </row>
    <row r="123" spans="1:38" ht="11.25" customHeight="1">
      <c r="B123" s="227"/>
      <c r="C123" s="227"/>
      <c r="D123" s="227"/>
    </row>
  </sheetData>
  <mergeCells count="467">
    <mergeCell ref="Y4:Z4"/>
    <mergeCell ref="AA4:AB4"/>
    <mergeCell ref="AD4:AE4"/>
    <mergeCell ref="AG4:AH4"/>
    <mergeCell ref="A5:K5"/>
    <mergeCell ref="P11:T11"/>
    <mergeCell ref="A15:F15"/>
    <mergeCell ref="G15:H15"/>
    <mergeCell ref="I15:J15"/>
    <mergeCell ref="K15:L15"/>
    <mergeCell ref="M15:N15"/>
    <mergeCell ref="O15:P15"/>
    <mergeCell ref="Q15:R15"/>
    <mergeCell ref="S15:T15"/>
    <mergeCell ref="U15:V15"/>
    <mergeCell ref="W15:X15"/>
    <mergeCell ref="Y15:Z15"/>
    <mergeCell ref="AB15:AC15"/>
    <mergeCell ref="J16:AJ16"/>
    <mergeCell ref="G17:AJ17"/>
    <mergeCell ref="G18:J18"/>
    <mergeCell ref="K18:O18"/>
    <mergeCell ref="M25:Y25"/>
    <mergeCell ref="Z25:AJ25"/>
    <mergeCell ref="M28:Y28"/>
    <mergeCell ref="Z28:AJ28"/>
    <mergeCell ref="M29:Y29"/>
    <mergeCell ref="Z29:AJ29"/>
    <mergeCell ref="M32:Y32"/>
    <mergeCell ref="Z32:AJ32"/>
    <mergeCell ref="M33:Y33"/>
    <mergeCell ref="Z33:AJ33"/>
    <mergeCell ref="M36:Y36"/>
    <mergeCell ref="Z36:AJ36"/>
    <mergeCell ref="M37:Y37"/>
    <mergeCell ref="Z37:AJ37"/>
    <mergeCell ref="M40:Y40"/>
    <mergeCell ref="Z40:AJ40"/>
    <mergeCell ref="M41:Y41"/>
    <mergeCell ref="Z41:AJ41"/>
    <mergeCell ref="M44:Y44"/>
    <mergeCell ref="Z44:AJ44"/>
    <mergeCell ref="M45:Y45"/>
    <mergeCell ref="Z45:AJ45"/>
    <mergeCell ref="M48:Y48"/>
    <mergeCell ref="Z48:AJ48"/>
    <mergeCell ref="M49:Y49"/>
    <mergeCell ref="Z49:AJ49"/>
    <mergeCell ref="M52:Y52"/>
    <mergeCell ref="Z52:AJ52"/>
    <mergeCell ref="M53:Y53"/>
    <mergeCell ref="Z53:AJ53"/>
    <mergeCell ref="M56:Y56"/>
    <mergeCell ref="Z56:AJ56"/>
    <mergeCell ref="M57:Y57"/>
    <mergeCell ref="Z57:AJ57"/>
    <mergeCell ref="M60:Y60"/>
    <mergeCell ref="Z60:AJ60"/>
    <mergeCell ref="M61:Y61"/>
    <mergeCell ref="Z61:AJ61"/>
    <mergeCell ref="M64:Y64"/>
    <mergeCell ref="Z64:AJ64"/>
    <mergeCell ref="M65:Y65"/>
    <mergeCell ref="Z65:AJ65"/>
    <mergeCell ref="M68:Y68"/>
    <mergeCell ref="Z68:AJ68"/>
    <mergeCell ref="M69:Y69"/>
    <mergeCell ref="Z69:AJ69"/>
    <mergeCell ref="M72:Y72"/>
    <mergeCell ref="Z72:AJ72"/>
    <mergeCell ref="M73:Y73"/>
    <mergeCell ref="Z73:AJ73"/>
    <mergeCell ref="M76:Y76"/>
    <mergeCell ref="Z76:AJ76"/>
    <mergeCell ref="M77:Y77"/>
    <mergeCell ref="Z77:AJ77"/>
    <mergeCell ref="M80:Y80"/>
    <mergeCell ref="Z80:AJ80"/>
    <mergeCell ref="M81:Y81"/>
    <mergeCell ref="Z81:AJ81"/>
    <mergeCell ref="M84:Y84"/>
    <mergeCell ref="Z84:AJ84"/>
    <mergeCell ref="M85:Y85"/>
    <mergeCell ref="Z85:AJ85"/>
    <mergeCell ref="M88:Y88"/>
    <mergeCell ref="Z88:AJ88"/>
    <mergeCell ref="M89:Y89"/>
    <mergeCell ref="Z89:AJ89"/>
    <mergeCell ref="M92:Y92"/>
    <mergeCell ref="Z92:AJ92"/>
    <mergeCell ref="M93:Y93"/>
    <mergeCell ref="Z93:AJ93"/>
    <mergeCell ref="M96:Y96"/>
    <mergeCell ref="Z96:AJ96"/>
    <mergeCell ref="M97:Y97"/>
    <mergeCell ref="Z97:AJ97"/>
    <mergeCell ref="M100:Y100"/>
    <mergeCell ref="Z100:AJ100"/>
    <mergeCell ref="M101:Y101"/>
    <mergeCell ref="Z101:AJ101"/>
    <mergeCell ref="M104:Y104"/>
    <mergeCell ref="Z104:AJ104"/>
    <mergeCell ref="M105:Y105"/>
    <mergeCell ref="Z105:AJ105"/>
    <mergeCell ref="M108:Y108"/>
    <mergeCell ref="Z108:AJ108"/>
    <mergeCell ref="M109:Y109"/>
    <mergeCell ref="Z109:AJ109"/>
    <mergeCell ref="M112:Y112"/>
    <mergeCell ref="Z112:AJ112"/>
    <mergeCell ref="M113:Y113"/>
    <mergeCell ref="Z113:AJ113"/>
    <mergeCell ref="M116:Y116"/>
    <mergeCell ref="Z116:AJ116"/>
    <mergeCell ref="B117:Q117"/>
    <mergeCell ref="R117:AJ117"/>
    <mergeCell ref="A120:I120"/>
    <mergeCell ref="J120:AJ120"/>
    <mergeCell ref="T122:V122"/>
    <mergeCell ref="W122:AA122"/>
    <mergeCell ref="AB122:AC122"/>
    <mergeCell ref="AD122:AJ122"/>
    <mergeCell ref="M7:O11"/>
    <mergeCell ref="P7:T8"/>
    <mergeCell ref="U7:U8"/>
    <mergeCell ref="V7:AJ8"/>
    <mergeCell ref="P9:T10"/>
    <mergeCell ref="U9:U10"/>
    <mergeCell ref="V9:AJ10"/>
    <mergeCell ref="V11:AH12"/>
    <mergeCell ref="AI11:AJ12"/>
    <mergeCell ref="A13:AJ14"/>
    <mergeCell ref="A16:F17"/>
    <mergeCell ref="A18:F21"/>
    <mergeCell ref="G19:AJ20"/>
    <mergeCell ref="A23:I24"/>
    <mergeCell ref="J23:L24"/>
    <mergeCell ref="M23:Y24"/>
    <mergeCell ref="Z23:AJ24"/>
    <mergeCell ref="B25:I28"/>
    <mergeCell ref="J26:L27"/>
    <mergeCell ref="M26:M27"/>
    <mergeCell ref="N26:P27"/>
    <mergeCell ref="R26:T27"/>
    <mergeCell ref="V26:X27"/>
    <mergeCell ref="Y26:Y27"/>
    <mergeCell ref="Z26:AA27"/>
    <mergeCell ref="AB26:AC27"/>
    <mergeCell ref="AD26:AD27"/>
    <mergeCell ref="AE26:AF27"/>
    <mergeCell ref="AG26:AG27"/>
    <mergeCell ref="AH26:AI27"/>
    <mergeCell ref="AJ26:AJ27"/>
    <mergeCell ref="B29:I32"/>
    <mergeCell ref="J30:L31"/>
    <mergeCell ref="M30:M31"/>
    <mergeCell ref="N30:P31"/>
    <mergeCell ref="R30:T31"/>
    <mergeCell ref="V30:X31"/>
    <mergeCell ref="Y30:Y31"/>
    <mergeCell ref="Z30:AA31"/>
    <mergeCell ref="AB30:AC31"/>
    <mergeCell ref="AD30:AD31"/>
    <mergeCell ref="AE30:AF31"/>
    <mergeCell ref="AG30:AG31"/>
    <mergeCell ref="AH30:AI31"/>
    <mergeCell ref="AJ30:AJ31"/>
    <mergeCell ref="B33:I36"/>
    <mergeCell ref="J34:L35"/>
    <mergeCell ref="M34:M35"/>
    <mergeCell ref="N34:P35"/>
    <mergeCell ref="R34:T35"/>
    <mergeCell ref="V34:X35"/>
    <mergeCell ref="Y34:Y35"/>
    <mergeCell ref="Z34:AA35"/>
    <mergeCell ref="AB34:AC35"/>
    <mergeCell ref="AD34:AD35"/>
    <mergeCell ref="AE34:AF35"/>
    <mergeCell ref="AG34:AG35"/>
    <mergeCell ref="AH34:AI35"/>
    <mergeCell ref="AJ34:AJ35"/>
    <mergeCell ref="B37:I40"/>
    <mergeCell ref="J38:L39"/>
    <mergeCell ref="M38:M39"/>
    <mergeCell ref="N38:P39"/>
    <mergeCell ref="R38:T39"/>
    <mergeCell ref="V38:X39"/>
    <mergeCell ref="Y38:Y39"/>
    <mergeCell ref="Z38:AA39"/>
    <mergeCell ref="AB38:AC39"/>
    <mergeCell ref="AD38:AD39"/>
    <mergeCell ref="AE38:AF39"/>
    <mergeCell ref="AG38:AG39"/>
    <mergeCell ref="AH38:AI39"/>
    <mergeCell ref="AJ38:AJ39"/>
    <mergeCell ref="B41:I44"/>
    <mergeCell ref="J42:L43"/>
    <mergeCell ref="M42:M43"/>
    <mergeCell ref="N42:P43"/>
    <mergeCell ref="R42:T43"/>
    <mergeCell ref="V42:X43"/>
    <mergeCell ref="Y42:Y43"/>
    <mergeCell ref="Z42:AA43"/>
    <mergeCell ref="AB42:AC43"/>
    <mergeCell ref="AD42:AD43"/>
    <mergeCell ref="AE42:AF43"/>
    <mergeCell ref="AG42:AG43"/>
    <mergeCell ref="AH42:AI43"/>
    <mergeCell ref="AJ42:AJ43"/>
    <mergeCell ref="B45:I48"/>
    <mergeCell ref="J46:L47"/>
    <mergeCell ref="M46:M47"/>
    <mergeCell ref="N46:P47"/>
    <mergeCell ref="R46:T47"/>
    <mergeCell ref="V46:X47"/>
    <mergeCell ref="Y46:Y47"/>
    <mergeCell ref="Z46:AA47"/>
    <mergeCell ref="AB46:AC47"/>
    <mergeCell ref="AD46:AD47"/>
    <mergeCell ref="AE46:AF47"/>
    <mergeCell ref="AG46:AG47"/>
    <mergeCell ref="AH46:AI47"/>
    <mergeCell ref="AJ46:AJ47"/>
    <mergeCell ref="B49:I52"/>
    <mergeCell ref="J50:L51"/>
    <mergeCell ref="M50:M51"/>
    <mergeCell ref="N50:P51"/>
    <mergeCell ref="R50:T51"/>
    <mergeCell ref="V50:X51"/>
    <mergeCell ref="Y50:Y51"/>
    <mergeCell ref="Z50:AA51"/>
    <mergeCell ref="AB50:AC51"/>
    <mergeCell ref="AD50:AD51"/>
    <mergeCell ref="AE50:AF51"/>
    <mergeCell ref="AG50:AG51"/>
    <mergeCell ref="AH50:AI51"/>
    <mergeCell ref="AJ50:AJ51"/>
    <mergeCell ref="B53:I56"/>
    <mergeCell ref="J54:L55"/>
    <mergeCell ref="M54:M55"/>
    <mergeCell ref="N54:P55"/>
    <mergeCell ref="R54:T55"/>
    <mergeCell ref="V54:X55"/>
    <mergeCell ref="Y54:Y55"/>
    <mergeCell ref="Z54:AA55"/>
    <mergeCell ref="AB54:AC55"/>
    <mergeCell ref="AD54:AD55"/>
    <mergeCell ref="AE54:AF55"/>
    <mergeCell ref="AG54:AG55"/>
    <mergeCell ref="AH54:AI55"/>
    <mergeCell ref="AJ54:AJ55"/>
    <mergeCell ref="B57:I60"/>
    <mergeCell ref="J58:L59"/>
    <mergeCell ref="M58:M59"/>
    <mergeCell ref="N58:P59"/>
    <mergeCell ref="R58:T59"/>
    <mergeCell ref="V58:X59"/>
    <mergeCell ref="Y58:Y59"/>
    <mergeCell ref="Z58:AA59"/>
    <mergeCell ref="AB58:AC59"/>
    <mergeCell ref="AD58:AD59"/>
    <mergeCell ref="AE58:AF59"/>
    <mergeCell ref="AG58:AG59"/>
    <mergeCell ref="AH58:AI59"/>
    <mergeCell ref="AJ58:AJ59"/>
    <mergeCell ref="B61:I64"/>
    <mergeCell ref="J62:L63"/>
    <mergeCell ref="M62:M63"/>
    <mergeCell ref="N62:P63"/>
    <mergeCell ref="R62:T63"/>
    <mergeCell ref="V62:X63"/>
    <mergeCell ref="Y62:Y63"/>
    <mergeCell ref="Z62:AA63"/>
    <mergeCell ref="AB62:AC63"/>
    <mergeCell ref="AD62:AD63"/>
    <mergeCell ref="AE62:AF63"/>
    <mergeCell ref="AG62:AG63"/>
    <mergeCell ref="AH62:AI63"/>
    <mergeCell ref="AJ62:AJ63"/>
    <mergeCell ref="B65:I68"/>
    <mergeCell ref="J66:L67"/>
    <mergeCell ref="M66:M67"/>
    <mergeCell ref="N66:P67"/>
    <mergeCell ref="R66:T67"/>
    <mergeCell ref="V66:X67"/>
    <mergeCell ref="Y66:Y67"/>
    <mergeCell ref="Z66:AA67"/>
    <mergeCell ref="AB66:AC67"/>
    <mergeCell ref="AD66:AD67"/>
    <mergeCell ref="AE66:AF67"/>
    <mergeCell ref="AG66:AG67"/>
    <mergeCell ref="AH66:AI67"/>
    <mergeCell ref="AJ66:AJ67"/>
    <mergeCell ref="B69:I72"/>
    <mergeCell ref="J70:L71"/>
    <mergeCell ref="M70:M71"/>
    <mergeCell ref="N70:P71"/>
    <mergeCell ref="R70:T71"/>
    <mergeCell ref="V70:X71"/>
    <mergeCell ref="Y70:Y71"/>
    <mergeCell ref="Z70:AA71"/>
    <mergeCell ref="AB70:AC71"/>
    <mergeCell ref="AD70:AD71"/>
    <mergeCell ref="AE70:AF71"/>
    <mergeCell ref="AG70:AG71"/>
    <mergeCell ref="AH70:AI71"/>
    <mergeCell ref="AJ70:AJ71"/>
    <mergeCell ref="B73:I76"/>
    <mergeCell ref="J74:L75"/>
    <mergeCell ref="M74:M75"/>
    <mergeCell ref="N74:P75"/>
    <mergeCell ref="R74:T75"/>
    <mergeCell ref="V74:X75"/>
    <mergeCell ref="Y74:Y75"/>
    <mergeCell ref="Z74:AA75"/>
    <mergeCell ref="AB74:AC75"/>
    <mergeCell ref="AD74:AD75"/>
    <mergeCell ref="AE74:AF75"/>
    <mergeCell ref="AG74:AG75"/>
    <mergeCell ref="AH74:AI75"/>
    <mergeCell ref="AJ74:AJ75"/>
    <mergeCell ref="B77:I80"/>
    <mergeCell ref="J78:L79"/>
    <mergeCell ref="M78:M79"/>
    <mergeCell ref="N78:P79"/>
    <mergeCell ref="R78:T79"/>
    <mergeCell ref="V78:X79"/>
    <mergeCell ref="Y78:Y79"/>
    <mergeCell ref="Z78:AA79"/>
    <mergeCell ref="AB78:AC79"/>
    <mergeCell ref="AD78:AD79"/>
    <mergeCell ref="AE78:AF79"/>
    <mergeCell ref="AG78:AG79"/>
    <mergeCell ref="AH78:AI79"/>
    <mergeCell ref="AJ78:AJ79"/>
    <mergeCell ref="B81:I84"/>
    <mergeCell ref="J82:L83"/>
    <mergeCell ref="M82:M83"/>
    <mergeCell ref="N82:P83"/>
    <mergeCell ref="R82:T83"/>
    <mergeCell ref="V82:X83"/>
    <mergeCell ref="Y82:Y83"/>
    <mergeCell ref="Z82:AA83"/>
    <mergeCell ref="AB82:AC83"/>
    <mergeCell ref="AD82:AD83"/>
    <mergeCell ref="AE82:AF83"/>
    <mergeCell ref="AG82:AG83"/>
    <mergeCell ref="AH82:AI83"/>
    <mergeCell ref="AJ82:AJ83"/>
    <mergeCell ref="B85:I88"/>
    <mergeCell ref="J86:L87"/>
    <mergeCell ref="M86:M87"/>
    <mergeCell ref="N86:P87"/>
    <mergeCell ref="R86:T87"/>
    <mergeCell ref="V86:X87"/>
    <mergeCell ref="Y86:Y87"/>
    <mergeCell ref="Z86:AA87"/>
    <mergeCell ref="AB86:AC87"/>
    <mergeCell ref="AD86:AD87"/>
    <mergeCell ref="AE86:AF87"/>
    <mergeCell ref="AG86:AG87"/>
    <mergeCell ref="AH86:AI87"/>
    <mergeCell ref="AJ86:AJ87"/>
    <mergeCell ref="B89:I92"/>
    <mergeCell ref="J90:L91"/>
    <mergeCell ref="M90:M91"/>
    <mergeCell ref="N90:P91"/>
    <mergeCell ref="R90:T91"/>
    <mergeCell ref="V90:X91"/>
    <mergeCell ref="Y90:Y91"/>
    <mergeCell ref="Z90:AA91"/>
    <mergeCell ref="AB90:AC91"/>
    <mergeCell ref="AD90:AD91"/>
    <mergeCell ref="AE90:AF91"/>
    <mergeCell ref="AG90:AG91"/>
    <mergeCell ref="AH90:AI91"/>
    <mergeCell ref="AJ90:AJ91"/>
    <mergeCell ref="B93:I96"/>
    <mergeCell ref="J94:L95"/>
    <mergeCell ref="M94:M95"/>
    <mergeCell ref="N94:P95"/>
    <mergeCell ref="R94:T95"/>
    <mergeCell ref="V94:X95"/>
    <mergeCell ref="Y94:Y95"/>
    <mergeCell ref="Z94:AA95"/>
    <mergeCell ref="AB94:AC95"/>
    <mergeCell ref="AD94:AD95"/>
    <mergeCell ref="AE94:AF95"/>
    <mergeCell ref="AG94:AG95"/>
    <mergeCell ref="AH94:AI95"/>
    <mergeCell ref="AJ94:AJ95"/>
    <mergeCell ref="A97:I100"/>
    <mergeCell ref="J98:L99"/>
    <mergeCell ref="M98:M99"/>
    <mergeCell ref="N98:P99"/>
    <mergeCell ref="R98:T99"/>
    <mergeCell ref="V98:X99"/>
    <mergeCell ref="Y98:Y99"/>
    <mergeCell ref="Z98:AA99"/>
    <mergeCell ref="AB98:AC99"/>
    <mergeCell ref="AD98:AD99"/>
    <mergeCell ref="AE98:AF99"/>
    <mergeCell ref="AG98:AG99"/>
    <mergeCell ref="AH98:AI99"/>
    <mergeCell ref="AJ98:AJ99"/>
    <mergeCell ref="A101:I104"/>
    <mergeCell ref="J102:L103"/>
    <mergeCell ref="M102:M103"/>
    <mergeCell ref="N102:P103"/>
    <mergeCell ref="R102:T103"/>
    <mergeCell ref="V102:X103"/>
    <mergeCell ref="Y102:Y103"/>
    <mergeCell ref="Z102:AA103"/>
    <mergeCell ref="AB102:AC103"/>
    <mergeCell ref="AD102:AD103"/>
    <mergeCell ref="AE102:AF103"/>
    <mergeCell ref="AG102:AG103"/>
    <mergeCell ref="AH102:AI103"/>
    <mergeCell ref="AJ102:AJ103"/>
    <mergeCell ref="A105:I108"/>
    <mergeCell ref="J106:L107"/>
    <mergeCell ref="M106:M107"/>
    <mergeCell ref="N106:P107"/>
    <mergeCell ref="R106:T107"/>
    <mergeCell ref="V106:X107"/>
    <mergeCell ref="Y106:Y107"/>
    <mergeCell ref="Z106:AA107"/>
    <mergeCell ref="AB106:AC107"/>
    <mergeCell ref="AD106:AD107"/>
    <mergeCell ref="AE106:AF107"/>
    <mergeCell ref="AG106:AG107"/>
    <mergeCell ref="AH106:AI107"/>
    <mergeCell ref="AJ106:AJ107"/>
    <mergeCell ref="B109:I112"/>
    <mergeCell ref="J110:L111"/>
    <mergeCell ref="M110:M111"/>
    <mergeCell ref="N110:P111"/>
    <mergeCell ref="R110:T111"/>
    <mergeCell ref="V110:X111"/>
    <mergeCell ref="Y110:Y111"/>
    <mergeCell ref="Z110:AA111"/>
    <mergeCell ref="AB110:AC111"/>
    <mergeCell ref="AD110:AD111"/>
    <mergeCell ref="AE110:AF111"/>
    <mergeCell ref="AG110:AG111"/>
    <mergeCell ref="AH110:AI111"/>
    <mergeCell ref="AJ110:AJ111"/>
    <mergeCell ref="B113:I116"/>
    <mergeCell ref="J114:L115"/>
    <mergeCell ref="M114:M115"/>
    <mergeCell ref="N114:P115"/>
    <mergeCell ref="R114:T115"/>
    <mergeCell ref="V114:X115"/>
    <mergeCell ref="Y114:Y115"/>
    <mergeCell ref="Z114:AA115"/>
    <mergeCell ref="AB114:AC115"/>
    <mergeCell ref="AD114:AD115"/>
    <mergeCell ref="AE114:AF115"/>
    <mergeCell ref="AG114:AG115"/>
    <mergeCell ref="AH114:AI115"/>
    <mergeCell ref="AJ114:AJ115"/>
    <mergeCell ref="A117:A119"/>
    <mergeCell ref="B118:Q119"/>
    <mergeCell ref="R118:AJ119"/>
    <mergeCell ref="A25:A60"/>
    <mergeCell ref="A61:A96"/>
    <mergeCell ref="A109:A116"/>
  </mergeCells>
  <phoneticPr fontId="8"/>
  <dataValidations count="5">
    <dataValidation type="list" errorStyle="warning" allowBlank="1" showDropDown="0" showInputMessage="1" showErrorMessage="1" sqref="J26:L27 J30:L31 J34:L35 J38:L39 J42:L43 J46:L47 J50:L51 J54:L55 J58:L59 J62:L63 J66:L67 J70:L71 J74:L75 J78:L79 J82:L83 J86:L87 J90:L91 J94:L95 J98:L99 J102:L103 J114:L115 J110:L111 J106:L107">
      <formula1>"○"</formula1>
    </dataValidation>
    <dataValidation type="list" imeMode="off" allowBlank="1" showDropDown="0" showInputMessage="1" showErrorMessage="1" sqref="AL71">
      <formula1>"30"</formula1>
    </dataValidation>
    <dataValidation imeMode="off" allowBlank="1" showDropDown="0" showInputMessage="1" showErrorMessage="1" sqref="AD4:AE4 AA4:AB4 AG4:AH4"/>
    <dataValidation imeMode="halfKatakana" allowBlank="1" showDropDown="0" showInputMessage="1" showErrorMessage="1" sqref="J16"/>
    <dataValidation imeMode="fullAlpha" allowBlank="1" showDropDown="0" showInputMessage="1" showErrorMessage="1" sqref="K18:O18"/>
  </dataValidations>
  <printOptions horizontalCentered="1"/>
  <pageMargins left="0.78740157480314965" right="0.78740157480314965" top="0.78740157480314965" bottom="0.78740157480314965" header="0.39370078740157483" footer="0.39370078740157483"/>
  <pageSetup paperSize="9" scale="75" fitToWidth="1" fitToHeight="1" orientation="portrait" usePrinterDefaults="1" r:id="rId1"/>
  <headerFooter alignWithMargins="0"/>
  <rowBreaks count="1" manualBreakCount="1">
    <brk id="42" max="16383"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Y43"/>
  <sheetViews>
    <sheetView showGridLines="0" view="pageBreakPreview" zoomScaleSheetLayoutView="100" workbookViewId="0">
      <selection activeCell="B4" sqref="B4:J4"/>
    </sheetView>
  </sheetViews>
  <sheetFormatPr defaultRowHeight="13.5"/>
  <cols>
    <col min="1" max="1" width="2.5" style="1766" customWidth="1"/>
    <col min="2" max="2" width="18.25" style="1766" customWidth="1"/>
    <col min="3" max="3" width="17.25" style="1766" customWidth="1"/>
    <col min="4" max="4" width="18" style="1766" customWidth="1"/>
    <col min="5" max="5" width="29.5" style="1766" customWidth="1"/>
    <col min="6" max="6" width="5.125" style="1766" customWidth="1"/>
    <col min="7" max="7" width="8.75" style="1766" customWidth="1"/>
    <col min="8" max="8" width="16.375" style="1766" customWidth="1"/>
    <col min="9" max="10" width="16.125" style="1766" customWidth="1"/>
    <col min="11" max="11" width="2.125" style="1766" customWidth="1"/>
    <col min="12" max="260" width="9" style="1766" customWidth="1"/>
    <col min="261" max="261" width="20.125" style="1766" customWidth="1"/>
    <col min="262" max="262" width="18.875" style="1766" customWidth="1"/>
    <col min="263" max="263" width="8.875" style="1766" customWidth="1"/>
    <col min="264" max="264" width="18.875" style="1766" customWidth="1"/>
    <col min="265" max="265" width="12.625" style="1766" customWidth="1"/>
    <col min="266" max="266" width="22.875" style="1766" customWidth="1"/>
    <col min="267" max="516" width="9" style="1766" customWidth="1"/>
    <col min="517" max="517" width="20.125" style="1766" customWidth="1"/>
    <col min="518" max="518" width="18.875" style="1766" customWidth="1"/>
    <col min="519" max="519" width="8.875" style="1766" customWidth="1"/>
    <col min="520" max="520" width="18.875" style="1766" customWidth="1"/>
    <col min="521" max="521" width="12.625" style="1766" customWidth="1"/>
    <col min="522" max="522" width="22.875" style="1766" customWidth="1"/>
    <col min="523" max="772" width="9" style="1766" customWidth="1"/>
    <col min="773" max="773" width="20.125" style="1766" customWidth="1"/>
    <col min="774" max="774" width="18.875" style="1766" customWidth="1"/>
    <col min="775" max="775" width="8.875" style="1766" customWidth="1"/>
    <col min="776" max="776" width="18.875" style="1766" customWidth="1"/>
    <col min="777" max="777" width="12.625" style="1766" customWidth="1"/>
    <col min="778" max="778" width="22.875" style="1766" customWidth="1"/>
    <col min="779" max="1028" width="9" style="1766" customWidth="1"/>
    <col min="1029" max="1029" width="20.125" style="1766" customWidth="1"/>
    <col min="1030" max="1030" width="18.875" style="1766" customWidth="1"/>
    <col min="1031" max="1031" width="8.875" style="1766" customWidth="1"/>
    <col min="1032" max="1032" width="18.875" style="1766" customWidth="1"/>
    <col min="1033" max="1033" width="12.625" style="1766" customWidth="1"/>
    <col min="1034" max="1034" width="22.875" style="1766" customWidth="1"/>
    <col min="1035" max="1284" width="9" style="1766" customWidth="1"/>
    <col min="1285" max="1285" width="20.125" style="1766" customWidth="1"/>
    <col min="1286" max="1286" width="18.875" style="1766" customWidth="1"/>
    <col min="1287" max="1287" width="8.875" style="1766" customWidth="1"/>
    <col min="1288" max="1288" width="18.875" style="1766" customWidth="1"/>
    <col min="1289" max="1289" width="12.625" style="1766" customWidth="1"/>
    <col min="1290" max="1290" width="22.875" style="1766" customWidth="1"/>
    <col min="1291" max="1540" width="9" style="1766" customWidth="1"/>
    <col min="1541" max="1541" width="20.125" style="1766" customWidth="1"/>
    <col min="1542" max="1542" width="18.875" style="1766" customWidth="1"/>
    <col min="1543" max="1543" width="8.875" style="1766" customWidth="1"/>
    <col min="1544" max="1544" width="18.875" style="1766" customWidth="1"/>
    <col min="1545" max="1545" width="12.625" style="1766" customWidth="1"/>
    <col min="1546" max="1546" width="22.875" style="1766" customWidth="1"/>
    <col min="1547" max="1796" width="9" style="1766" customWidth="1"/>
    <col min="1797" max="1797" width="20.125" style="1766" customWidth="1"/>
    <col min="1798" max="1798" width="18.875" style="1766" customWidth="1"/>
    <col min="1799" max="1799" width="8.875" style="1766" customWidth="1"/>
    <col min="1800" max="1800" width="18.875" style="1766" customWidth="1"/>
    <col min="1801" max="1801" width="12.625" style="1766" customWidth="1"/>
    <col min="1802" max="1802" width="22.875" style="1766" customWidth="1"/>
    <col min="1803" max="2052" width="9" style="1766" customWidth="1"/>
    <col min="2053" max="2053" width="20.125" style="1766" customWidth="1"/>
    <col min="2054" max="2054" width="18.875" style="1766" customWidth="1"/>
    <col min="2055" max="2055" width="8.875" style="1766" customWidth="1"/>
    <col min="2056" max="2056" width="18.875" style="1766" customWidth="1"/>
    <col min="2057" max="2057" width="12.625" style="1766" customWidth="1"/>
    <col min="2058" max="2058" width="22.875" style="1766" customWidth="1"/>
    <col min="2059" max="2308" width="9" style="1766" customWidth="1"/>
    <col min="2309" max="2309" width="20.125" style="1766" customWidth="1"/>
    <col min="2310" max="2310" width="18.875" style="1766" customWidth="1"/>
    <col min="2311" max="2311" width="8.875" style="1766" customWidth="1"/>
    <col min="2312" max="2312" width="18.875" style="1766" customWidth="1"/>
    <col min="2313" max="2313" width="12.625" style="1766" customWidth="1"/>
    <col min="2314" max="2314" width="22.875" style="1766" customWidth="1"/>
    <col min="2315" max="2564" width="9" style="1766" customWidth="1"/>
    <col min="2565" max="2565" width="20.125" style="1766" customWidth="1"/>
    <col min="2566" max="2566" width="18.875" style="1766" customWidth="1"/>
    <col min="2567" max="2567" width="8.875" style="1766" customWidth="1"/>
    <col min="2568" max="2568" width="18.875" style="1766" customWidth="1"/>
    <col min="2569" max="2569" width="12.625" style="1766" customWidth="1"/>
    <col min="2570" max="2570" width="22.875" style="1766" customWidth="1"/>
    <col min="2571" max="2820" width="9" style="1766" customWidth="1"/>
    <col min="2821" max="2821" width="20.125" style="1766" customWidth="1"/>
    <col min="2822" max="2822" width="18.875" style="1766" customWidth="1"/>
    <col min="2823" max="2823" width="8.875" style="1766" customWidth="1"/>
    <col min="2824" max="2824" width="18.875" style="1766" customWidth="1"/>
    <col min="2825" max="2825" width="12.625" style="1766" customWidth="1"/>
    <col min="2826" max="2826" width="22.875" style="1766" customWidth="1"/>
    <col min="2827" max="3076" width="9" style="1766" customWidth="1"/>
    <col min="3077" max="3077" width="20.125" style="1766" customWidth="1"/>
    <col min="3078" max="3078" width="18.875" style="1766" customWidth="1"/>
    <col min="3079" max="3079" width="8.875" style="1766" customWidth="1"/>
    <col min="3080" max="3080" width="18.875" style="1766" customWidth="1"/>
    <col min="3081" max="3081" width="12.625" style="1766" customWidth="1"/>
    <col min="3082" max="3082" width="22.875" style="1766" customWidth="1"/>
    <col min="3083" max="3332" width="9" style="1766" customWidth="1"/>
    <col min="3333" max="3333" width="20.125" style="1766" customWidth="1"/>
    <col min="3334" max="3334" width="18.875" style="1766" customWidth="1"/>
    <col min="3335" max="3335" width="8.875" style="1766" customWidth="1"/>
    <col min="3336" max="3336" width="18.875" style="1766" customWidth="1"/>
    <col min="3337" max="3337" width="12.625" style="1766" customWidth="1"/>
    <col min="3338" max="3338" width="22.875" style="1766" customWidth="1"/>
    <col min="3339" max="3588" width="9" style="1766" customWidth="1"/>
    <col min="3589" max="3589" width="20.125" style="1766" customWidth="1"/>
    <col min="3590" max="3590" width="18.875" style="1766" customWidth="1"/>
    <col min="3591" max="3591" width="8.875" style="1766" customWidth="1"/>
    <col min="3592" max="3592" width="18.875" style="1766" customWidth="1"/>
    <col min="3593" max="3593" width="12.625" style="1766" customWidth="1"/>
    <col min="3594" max="3594" width="22.875" style="1766" customWidth="1"/>
    <col min="3595" max="3844" width="9" style="1766" customWidth="1"/>
    <col min="3845" max="3845" width="20.125" style="1766" customWidth="1"/>
    <col min="3846" max="3846" width="18.875" style="1766" customWidth="1"/>
    <col min="3847" max="3847" width="8.875" style="1766" customWidth="1"/>
    <col min="3848" max="3848" width="18.875" style="1766" customWidth="1"/>
    <col min="3849" max="3849" width="12.625" style="1766" customWidth="1"/>
    <col min="3850" max="3850" width="22.875" style="1766" customWidth="1"/>
    <col min="3851" max="4100" width="9" style="1766" customWidth="1"/>
    <col min="4101" max="4101" width="20.125" style="1766" customWidth="1"/>
    <col min="4102" max="4102" width="18.875" style="1766" customWidth="1"/>
    <col min="4103" max="4103" width="8.875" style="1766" customWidth="1"/>
    <col min="4104" max="4104" width="18.875" style="1766" customWidth="1"/>
    <col min="4105" max="4105" width="12.625" style="1766" customWidth="1"/>
    <col min="4106" max="4106" width="22.875" style="1766" customWidth="1"/>
    <col min="4107" max="4356" width="9" style="1766" customWidth="1"/>
    <col min="4357" max="4357" width="20.125" style="1766" customWidth="1"/>
    <col min="4358" max="4358" width="18.875" style="1766" customWidth="1"/>
    <col min="4359" max="4359" width="8.875" style="1766" customWidth="1"/>
    <col min="4360" max="4360" width="18.875" style="1766" customWidth="1"/>
    <col min="4361" max="4361" width="12.625" style="1766" customWidth="1"/>
    <col min="4362" max="4362" width="22.875" style="1766" customWidth="1"/>
    <col min="4363" max="4612" width="9" style="1766" customWidth="1"/>
    <col min="4613" max="4613" width="20.125" style="1766" customWidth="1"/>
    <col min="4614" max="4614" width="18.875" style="1766" customWidth="1"/>
    <col min="4615" max="4615" width="8.875" style="1766" customWidth="1"/>
    <col min="4616" max="4616" width="18.875" style="1766" customWidth="1"/>
    <col min="4617" max="4617" width="12.625" style="1766" customWidth="1"/>
    <col min="4618" max="4618" width="22.875" style="1766" customWidth="1"/>
    <col min="4619" max="4868" width="9" style="1766" customWidth="1"/>
    <col min="4869" max="4869" width="20.125" style="1766" customWidth="1"/>
    <col min="4870" max="4870" width="18.875" style="1766" customWidth="1"/>
    <col min="4871" max="4871" width="8.875" style="1766" customWidth="1"/>
    <col min="4872" max="4872" width="18.875" style="1766" customWidth="1"/>
    <col min="4873" max="4873" width="12.625" style="1766" customWidth="1"/>
    <col min="4874" max="4874" width="22.875" style="1766" customWidth="1"/>
    <col min="4875" max="5124" width="9" style="1766" customWidth="1"/>
    <col min="5125" max="5125" width="20.125" style="1766" customWidth="1"/>
    <col min="5126" max="5126" width="18.875" style="1766" customWidth="1"/>
    <col min="5127" max="5127" width="8.875" style="1766" customWidth="1"/>
    <col min="5128" max="5128" width="18.875" style="1766" customWidth="1"/>
    <col min="5129" max="5129" width="12.625" style="1766" customWidth="1"/>
    <col min="5130" max="5130" width="22.875" style="1766" customWidth="1"/>
    <col min="5131" max="5380" width="9" style="1766" customWidth="1"/>
    <col min="5381" max="5381" width="20.125" style="1766" customWidth="1"/>
    <col min="5382" max="5382" width="18.875" style="1766" customWidth="1"/>
    <col min="5383" max="5383" width="8.875" style="1766" customWidth="1"/>
    <col min="5384" max="5384" width="18.875" style="1766" customWidth="1"/>
    <col min="5385" max="5385" width="12.625" style="1766" customWidth="1"/>
    <col min="5386" max="5386" width="22.875" style="1766" customWidth="1"/>
    <col min="5387" max="5636" width="9" style="1766" customWidth="1"/>
    <col min="5637" max="5637" width="20.125" style="1766" customWidth="1"/>
    <col min="5638" max="5638" width="18.875" style="1766" customWidth="1"/>
    <col min="5639" max="5639" width="8.875" style="1766" customWidth="1"/>
    <col min="5640" max="5640" width="18.875" style="1766" customWidth="1"/>
    <col min="5641" max="5641" width="12.625" style="1766" customWidth="1"/>
    <col min="5642" max="5642" width="22.875" style="1766" customWidth="1"/>
    <col min="5643" max="5892" width="9" style="1766" customWidth="1"/>
    <col min="5893" max="5893" width="20.125" style="1766" customWidth="1"/>
    <col min="5894" max="5894" width="18.875" style="1766" customWidth="1"/>
    <col min="5895" max="5895" width="8.875" style="1766" customWidth="1"/>
    <col min="5896" max="5896" width="18.875" style="1766" customWidth="1"/>
    <col min="5897" max="5897" width="12.625" style="1766" customWidth="1"/>
    <col min="5898" max="5898" width="22.875" style="1766" customWidth="1"/>
    <col min="5899" max="6148" width="9" style="1766" customWidth="1"/>
    <col min="6149" max="6149" width="20.125" style="1766" customWidth="1"/>
    <col min="6150" max="6150" width="18.875" style="1766" customWidth="1"/>
    <col min="6151" max="6151" width="8.875" style="1766" customWidth="1"/>
    <col min="6152" max="6152" width="18.875" style="1766" customWidth="1"/>
    <col min="6153" max="6153" width="12.625" style="1766" customWidth="1"/>
    <col min="6154" max="6154" width="22.875" style="1766" customWidth="1"/>
    <col min="6155" max="6404" width="9" style="1766" customWidth="1"/>
    <col min="6405" max="6405" width="20.125" style="1766" customWidth="1"/>
    <col min="6406" max="6406" width="18.875" style="1766" customWidth="1"/>
    <col min="6407" max="6407" width="8.875" style="1766" customWidth="1"/>
    <col min="6408" max="6408" width="18.875" style="1766" customWidth="1"/>
    <col min="6409" max="6409" width="12.625" style="1766" customWidth="1"/>
    <col min="6410" max="6410" width="22.875" style="1766" customWidth="1"/>
    <col min="6411" max="6660" width="9" style="1766" customWidth="1"/>
    <col min="6661" max="6661" width="20.125" style="1766" customWidth="1"/>
    <col min="6662" max="6662" width="18.875" style="1766" customWidth="1"/>
    <col min="6663" max="6663" width="8.875" style="1766" customWidth="1"/>
    <col min="6664" max="6664" width="18.875" style="1766" customWidth="1"/>
    <col min="6665" max="6665" width="12.625" style="1766" customWidth="1"/>
    <col min="6666" max="6666" width="22.875" style="1766" customWidth="1"/>
    <col min="6667" max="6916" width="9" style="1766" customWidth="1"/>
    <col min="6917" max="6917" width="20.125" style="1766" customWidth="1"/>
    <col min="6918" max="6918" width="18.875" style="1766" customWidth="1"/>
    <col min="6919" max="6919" width="8.875" style="1766" customWidth="1"/>
    <col min="6920" max="6920" width="18.875" style="1766" customWidth="1"/>
    <col min="6921" max="6921" width="12.625" style="1766" customWidth="1"/>
    <col min="6922" max="6922" width="22.875" style="1766" customWidth="1"/>
    <col min="6923" max="7172" width="9" style="1766" customWidth="1"/>
    <col min="7173" max="7173" width="20.125" style="1766" customWidth="1"/>
    <col min="7174" max="7174" width="18.875" style="1766" customWidth="1"/>
    <col min="7175" max="7175" width="8.875" style="1766" customWidth="1"/>
    <col min="7176" max="7176" width="18.875" style="1766" customWidth="1"/>
    <col min="7177" max="7177" width="12.625" style="1766" customWidth="1"/>
    <col min="7178" max="7178" width="22.875" style="1766" customWidth="1"/>
    <col min="7179" max="7428" width="9" style="1766" customWidth="1"/>
    <col min="7429" max="7429" width="20.125" style="1766" customWidth="1"/>
    <col min="7430" max="7430" width="18.875" style="1766" customWidth="1"/>
    <col min="7431" max="7431" width="8.875" style="1766" customWidth="1"/>
    <col min="7432" max="7432" width="18.875" style="1766" customWidth="1"/>
    <col min="7433" max="7433" width="12.625" style="1766" customWidth="1"/>
    <col min="7434" max="7434" width="22.875" style="1766" customWidth="1"/>
    <col min="7435" max="7684" width="9" style="1766" customWidth="1"/>
    <col min="7685" max="7685" width="20.125" style="1766" customWidth="1"/>
    <col min="7686" max="7686" width="18.875" style="1766" customWidth="1"/>
    <col min="7687" max="7687" width="8.875" style="1766" customWidth="1"/>
    <col min="7688" max="7688" width="18.875" style="1766" customWidth="1"/>
    <col min="7689" max="7689" width="12.625" style="1766" customWidth="1"/>
    <col min="7690" max="7690" width="22.875" style="1766" customWidth="1"/>
    <col min="7691" max="7940" width="9" style="1766" customWidth="1"/>
    <col min="7941" max="7941" width="20.125" style="1766" customWidth="1"/>
    <col min="7942" max="7942" width="18.875" style="1766" customWidth="1"/>
    <col min="7943" max="7943" width="8.875" style="1766" customWidth="1"/>
    <col min="7944" max="7944" width="18.875" style="1766" customWidth="1"/>
    <col min="7945" max="7945" width="12.625" style="1766" customWidth="1"/>
    <col min="7946" max="7946" width="22.875" style="1766" customWidth="1"/>
    <col min="7947" max="8196" width="9" style="1766" customWidth="1"/>
    <col min="8197" max="8197" width="20.125" style="1766" customWidth="1"/>
    <col min="8198" max="8198" width="18.875" style="1766" customWidth="1"/>
    <col min="8199" max="8199" width="8.875" style="1766" customWidth="1"/>
    <col min="8200" max="8200" width="18.875" style="1766" customWidth="1"/>
    <col min="8201" max="8201" width="12.625" style="1766" customWidth="1"/>
    <col min="8202" max="8202" width="22.875" style="1766" customWidth="1"/>
    <col min="8203" max="8452" width="9" style="1766" customWidth="1"/>
    <col min="8453" max="8453" width="20.125" style="1766" customWidth="1"/>
    <col min="8454" max="8454" width="18.875" style="1766" customWidth="1"/>
    <col min="8455" max="8455" width="8.875" style="1766" customWidth="1"/>
    <col min="8456" max="8456" width="18.875" style="1766" customWidth="1"/>
    <col min="8457" max="8457" width="12.625" style="1766" customWidth="1"/>
    <col min="8458" max="8458" width="22.875" style="1766" customWidth="1"/>
    <col min="8459" max="8708" width="9" style="1766" customWidth="1"/>
    <col min="8709" max="8709" width="20.125" style="1766" customWidth="1"/>
    <col min="8710" max="8710" width="18.875" style="1766" customWidth="1"/>
    <col min="8711" max="8711" width="8.875" style="1766" customWidth="1"/>
    <col min="8712" max="8712" width="18.875" style="1766" customWidth="1"/>
    <col min="8713" max="8713" width="12.625" style="1766" customWidth="1"/>
    <col min="8714" max="8714" width="22.875" style="1766" customWidth="1"/>
    <col min="8715" max="8964" width="9" style="1766" customWidth="1"/>
    <col min="8965" max="8965" width="20.125" style="1766" customWidth="1"/>
    <col min="8966" max="8966" width="18.875" style="1766" customWidth="1"/>
    <col min="8967" max="8967" width="8.875" style="1766" customWidth="1"/>
    <col min="8968" max="8968" width="18.875" style="1766" customWidth="1"/>
    <col min="8969" max="8969" width="12.625" style="1766" customWidth="1"/>
    <col min="8970" max="8970" width="22.875" style="1766" customWidth="1"/>
    <col min="8971" max="9220" width="9" style="1766" customWidth="1"/>
    <col min="9221" max="9221" width="20.125" style="1766" customWidth="1"/>
    <col min="9222" max="9222" width="18.875" style="1766" customWidth="1"/>
    <col min="9223" max="9223" width="8.875" style="1766" customWidth="1"/>
    <col min="9224" max="9224" width="18.875" style="1766" customWidth="1"/>
    <col min="9225" max="9225" width="12.625" style="1766" customWidth="1"/>
    <col min="9226" max="9226" width="22.875" style="1766" customWidth="1"/>
    <col min="9227" max="9476" width="9" style="1766" customWidth="1"/>
    <col min="9477" max="9477" width="20.125" style="1766" customWidth="1"/>
    <col min="9478" max="9478" width="18.875" style="1766" customWidth="1"/>
    <col min="9479" max="9479" width="8.875" style="1766" customWidth="1"/>
    <col min="9480" max="9480" width="18.875" style="1766" customWidth="1"/>
    <col min="9481" max="9481" width="12.625" style="1766" customWidth="1"/>
    <col min="9482" max="9482" width="22.875" style="1766" customWidth="1"/>
    <col min="9483" max="9732" width="9" style="1766" customWidth="1"/>
    <col min="9733" max="9733" width="20.125" style="1766" customWidth="1"/>
    <col min="9734" max="9734" width="18.875" style="1766" customWidth="1"/>
    <col min="9735" max="9735" width="8.875" style="1766" customWidth="1"/>
    <col min="9736" max="9736" width="18.875" style="1766" customWidth="1"/>
    <col min="9737" max="9737" width="12.625" style="1766" customWidth="1"/>
    <col min="9738" max="9738" width="22.875" style="1766" customWidth="1"/>
    <col min="9739" max="9988" width="9" style="1766" customWidth="1"/>
    <col min="9989" max="9989" width="20.125" style="1766" customWidth="1"/>
    <col min="9990" max="9990" width="18.875" style="1766" customWidth="1"/>
    <col min="9991" max="9991" width="8.875" style="1766" customWidth="1"/>
    <col min="9992" max="9992" width="18.875" style="1766" customWidth="1"/>
    <col min="9993" max="9993" width="12.625" style="1766" customWidth="1"/>
    <col min="9994" max="9994" width="22.875" style="1766" customWidth="1"/>
    <col min="9995" max="10244" width="9" style="1766" customWidth="1"/>
    <col min="10245" max="10245" width="20.125" style="1766" customWidth="1"/>
    <col min="10246" max="10246" width="18.875" style="1766" customWidth="1"/>
    <col min="10247" max="10247" width="8.875" style="1766" customWidth="1"/>
    <col min="10248" max="10248" width="18.875" style="1766" customWidth="1"/>
    <col min="10249" max="10249" width="12.625" style="1766" customWidth="1"/>
    <col min="10250" max="10250" width="22.875" style="1766" customWidth="1"/>
    <col min="10251" max="10500" width="9" style="1766" customWidth="1"/>
    <col min="10501" max="10501" width="20.125" style="1766" customWidth="1"/>
    <col min="10502" max="10502" width="18.875" style="1766" customWidth="1"/>
    <col min="10503" max="10503" width="8.875" style="1766" customWidth="1"/>
    <col min="10504" max="10504" width="18.875" style="1766" customWidth="1"/>
    <col min="10505" max="10505" width="12.625" style="1766" customWidth="1"/>
    <col min="10506" max="10506" width="22.875" style="1766" customWidth="1"/>
    <col min="10507" max="10756" width="9" style="1766" customWidth="1"/>
    <col min="10757" max="10757" width="20.125" style="1766" customWidth="1"/>
    <col min="10758" max="10758" width="18.875" style="1766" customWidth="1"/>
    <col min="10759" max="10759" width="8.875" style="1766" customWidth="1"/>
    <col min="10760" max="10760" width="18.875" style="1766" customWidth="1"/>
    <col min="10761" max="10761" width="12.625" style="1766" customWidth="1"/>
    <col min="10762" max="10762" width="22.875" style="1766" customWidth="1"/>
    <col min="10763" max="11012" width="9" style="1766" customWidth="1"/>
    <col min="11013" max="11013" width="20.125" style="1766" customWidth="1"/>
    <col min="11014" max="11014" width="18.875" style="1766" customWidth="1"/>
    <col min="11015" max="11015" width="8.875" style="1766" customWidth="1"/>
    <col min="11016" max="11016" width="18.875" style="1766" customWidth="1"/>
    <col min="11017" max="11017" width="12.625" style="1766" customWidth="1"/>
    <col min="11018" max="11018" width="22.875" style="1766" customWidth="1"/>
    <col min="11019" max="11268" width="9" style="1766" customWidth="1"/>
    <col min="11269" max="11269" width="20.125" style="1766" customWidth="1"/>
    <col min="11270" max="11270" width="18.875" style="1766" customWidth="1"/>
    <col min="11271" max="11271" width="8.875" style="1766" customWidth="1"/>
    <col min="11272" max="11272" width="18.875" style="1766" customWidth="1"/>
    <col min="11273" max="11273" width="12.625" style="1766" customWidth="1"/>
    <col min="11274" max="11274" width="22.875" style="1766" customWidth="1"/>
    <col min="11275" max="11524" width="9" style="1766" customWidth="1"/>
    <col min="11525" max="11525" width="20.125" style="1766" customWidth="1"/>
    <col min="11526" max="11526" width="18.875" style="1766" customWidth="1"/>
    <col min="11527" max="11527" width="8.875" style="1766" customWidth="1"/>
    <col min="11528" max="11528" width="18.875" style="1766" customWidth="1"/>
    <col min="11529" max="11529" width="12.625" style="1766" customWidth="1"/>
    <col min="11530" max="11530" width="22.875" style="1766" customWidth="1"/>
    <col min="11531" max="11780" width="9" style="1766" customWidth="1"/>
    <col min="11781" max="11781" width="20.125" style="1766" customWidth="1"/>
    <col min="11782" max="11782" width="18.875" style="1766" customWidth="1"/>
    <col min="11783" max="11783" width="8.875" style="1766" customWidth="1"/>
    <col min="11784" max="11784" width="18.875" style="1766" customWidth="1"/>
    <col min="11785" max="11785" width="12.625" style="1766" customWidth="1"/>
    <col min="11786" max="11786" width="22.875" style="1766" customWidth="1"/>
    <col min="11787" max="12036" width="9" style="1766" customWidth="1"/>
    <col min="12037" max="12037" width="20.125" style="1766" customWidth="1"/>
    <col min="12038" max="12038" width="18.875" style="1766" customWidth="1"/>
    <col min="12039" max="12039" width="8.875" style="1766" customWidth="1"/>
    <col min="12040" max="12040" width="18.875" style="1766" customWidth="1"/>
    <col min="12041" max="12041" width="12.625" style="1766" customWidth="1"/>
    <col min="12042" max="12042" width="22.875" style="1766" customWidth="1"/>
    <col min="12043" max="12292" width="9" style="1766" customWidth="1"/>
    <col min="12293" max="12293" width="20.125" style="1766" customWidth="1"/>
    <col min="12294" max="12294" width="18.875" style="1766" customWidth="1"/>
    <col min="12295" max="12295" width="8.875" style="1766" customWidth="1"/>
    <col min="12296" max="12296" width="18.875" style="1766" customWidth="1"/>
    <col min="12297" max="12297" width="12.625" style="1766" customWidth="1"/>
    <col min="12298" max="12298" width="22.875" style="1766" customWidth="1"/>
    <col min="12299" max="12548" width="9" style="1766" customWidth="1"/>
    <col min="12549" max="12549" width="20.125" style="1766" customWidth="1"/>
    <col min="12550" max="12550" width="18.875" style="1766" customWidth="1"/>
    <col min="12551" max="12551" width="8.875" style="1766" customWidth="1"/>
    <col min="12552" max="12552" width="18.875" style="1766" customWidth="1"/>
    <col min="12553" max="12553" width="12.625" style="1766" customWidth="1"/>
    <col min="12554" max="12554" width="22.875" style="1766" customWidth="1"/>
    <col min="12555" max="12804" width="9" style="1766" customWidth="1"/>
    <col min="12805" max="12805" width="20.125" style="1766" customWidth="1"/>
    <col min="12806" max="12806" width="18.875" style="1766" customWidth="1"/>
    <col min="12807" max="12807" width="8.875" style="1766" customWidth="1"/>
    <col min="12808" max="12808" width="18.875" style="1766" customWidth="1"/>
    <col min="12809" max="12809" width="12.625" style="1766" customWidth="1"/>
    <col min="12810" max="12810" width="22.875" style="1766" customWidth="1"/>
    <col min="12811" max="13060" width="9" style="1766" customWidth="1"/>
    <col min="13061" max="13061" width="20.125" style="1766" customWidth="1"/>
    <col min="13062" max="13062" width="18.875" style="1766" customWidth="1"/>
    <col min="13063" max="13063" width="8.875" style="1766" customWidth="1"/>
    <col min="13064" max="13064" width="18.875" style="1766" customWidth="1"/>
    <col min="13065" max="13065" width="12.625" style="1766" customWidth="1"/>
    <col min="13066" max="13066" width="22.875" style="1766" customWidth="1"/>
    <col min="13067" max="13316" width="9" style="1766" customWidth="1"/>
    <col min="13317" max="13317" width="20.125" style="1766" customWidth="1"/>
    <col min="13318" max="13318" width="18.875" style="1766" customWidth="1"/>
    <col min="13319" max="13319" width="8.875" style="1766" customWidth="1"/>
    <col min="13320" max="13320" width="18.875" style="1766" customWidth="1"/>
    <col min="13321" max="13321" width="12.625" style="1766" customWidth="1"/>
    <col min="13322" max="13322" width="22.875" style="1766" customWidth="1"/>
    <col min="13323" max="13572" width="9" style="1766" customWidth="1"/>
    <col min="13573" max="13573" width="20.125" style="1766" customWidth="1"/>
    <col min="13574" max="13574" width="18.875" style="1766" customWidth="1"/>
    <col min="13575" max="13575" width="8.875" style="1766" customWidth="1"/>
    <col min="13576" max="13576" width="18.875" style="1766" customWidth="1"/>
    <col min="13577" max="13577" width="12.625" style="1766" customWidth="1"/>
    <col min="13578" max="13578" width="22.875" style="1766" customWidth="1"/>
    <col min="13579" max="13828" width="9" style="1766" customWidth="1"/>
    <col min="13829" max="13829" width="20.125" style="1766" customWidth="1"/>
    <col min="13830" max="13830" width="18.875" style="1766" customWidth="1"/>
    <col min="13831" max="13831" width="8.875" style="1766" customWidth="1"/>
    <col min="13832" max="13832" width="18.875" style="1766" customWidth="1"/>
    <col min="13833" max="13833" width="12.625" style="1766" customWidth="1"/>
    <col min="13834" max="13834" width="22.875" style="1766" customWidth="1"/>
    <col min="13835" max="14084" width="9" style="1766" customWidth="1"/>
    <col min="14085" max="14085" width="20.125" style="1766" customWidth="1"/>
    <col min="14086" max="14086" width="18.875" style="1766" customWidth="1"/>
    <col min="14087" max="14087" width="8.875" style="1766" customWidth="1"/>
    <col min="14088" max="14088" width="18.875" style="1766" customWidth="1"/>
    <col min="14089" max="14089" width="12.625" style="1766" customWidth="1"/>
    <col min="14090" max="14090" width="22.875" style="1766" customWidth="1"/>
    <col min="14091" max="14340" width="9" style="1766" customWidth="1"/>
    <col min="14341" max="14341" width="20.125" style="1766" customWidth="1"/>
    <col min="14342" max="14342" width="18.875" style="1766" customWidth="1"/>
    <col min="14343" max="14343" width="8.875" style="1766" customWidth="1"/>
    <col min="14344" max="14344" width="18.875" style="1766" customWidth="1"/>
    <col min="14345" max="14345" width="12.625" style="1766" customWidth="1"/>
    <col min="14346" max="14346" width="22.875" style="1766" customWidth="1"/>
    <col min="14347" max="14596" width="9" style="1766" customWidth="1"/>
    <col min="14597" max="14597" width="20.125" style="1766" customWidth="1"/>
    <col min="14598" max="14598" width="18.875" style="1766" customWidth="1"/>
    <col min="14599" max="14599" width="8.875" style="1766" customWidth="1"/>
    <col min="14600" max="14600" width="18.875" style="1766" customWidth="1"/>
    <col min="14601" max="14601" width="12.625" style="1766" customWidth="1"/>
    <col min="14602" max="14602" width="22.875" style="1766" customWidth="1"/>
    <col min="14603" max="14852" width="9" style="1766" customWidth="1"/>
    <col min="14853" max="14853" width="20.125" style="1766" customWidth="1"/>
    <col min="14854" max="14854" width="18.875" style="1766" customWidth="1"/>
    <col min="14855" max="14855" width="8.875" style="1766" customWidth="1"/>
    <col min="14856" max="14856" width="18.875" style="1766" customWidth="1"/>
    <col min="14857" max="14857" width="12.625" style="1766" customWidth="1"/>
    <col min="14858" max="14858" width="22.875" style="1766" customWidth="1"/>
    <col min="14859" max="15108" width="9" style="1766" customWidth="1"/>
    <col min="15109" max="15109" width="20.125" style="1766" customWidth="1"/>
    <col min="15110" max="15110" width="18.875" style="1766" customWidth="1"/>
    <col min="15111" max="15111" width="8.875" style="1766" customWidth="1"/>
    <col min="15112" max="15112" width="18.875" style="1766" customWidth="1"/>
    <col min="15113" max="15113" width="12.625" style="1766" customWidth="1"/>
    <col min="15114" max="15114" width="22.875" style="1766" customWidth="1"/>
    <col min="15115" max="15364" width="9" style="1766" customWidth="1"/>
    <col min="15365" max="15365" width="20.125" style="1766" customWidth="1"/>
    <col min="15366" max="15366" width="18.875" style="1766" customWidth="1"/>
    <col min="15367" max="15367" width="8.875" style="1766" customWidth="1"/>
    <col min="15368" max="15368" width="18.875" style="1766" customWidth="1"/>
    <col min="15369" max="15369" width="12.625" style="1766" customWidth="1"/>
    <col min="15370" max="15370" width="22.875" style="1766" customWidth="1"/>
    <col min="15371" max="15620" width="9" style="1766" customWidth="1"/>
    <col min="15621" max="15621" width="20.125" style="1766" customWidth="1"/>
    <col min="15622" max="15622" width="18.875" style="1766" customWidth="1"/>
    <col min="15623" max="15623" width="8.875" style="1766" customWidth="1"/>
    <col min="15624" max="15624" width="18.875" style="1766" customWidth="1"/>
    <col min="15625" max="15625" width="12.625" style="1766" customWidth="1"/>
    <col min="15626" max="15626" width="22.875" style="1766" customWidth="1"/>
    <col min="15627" max="15876" width="9" style="1766" customWidth="1"/>
    <col min="15877" max="15877" width="20.125" style="1766" customWidth="1"/>
    <col min="15878" max="15878" width="18.875" style="1766" customWidth="1"/>
    <col min="15879" max="15879" width="8.875" style="1766" customWidth="1"/>
    <col min="15880" max="15880" width="18.875" style="1766" customWidth="1"/>
    <col min="15881" max="15881" width="12.625" style="1766" customWidth="1"/>
    <col min="15882" max="15882" width="22.875" style="1766" customWidth="1"/>
    <col min="15883" max="16132" width="9" style="1766" customWidth="1"/>
    <col min="16133" max="16133" width="20.125" style="1766" customWidth="1"/>
    <col min="16134" max="16134" width="18.875" style="1766" customWidth="1"/>
    <col min="16135" max="16135" width="8.875" style="1766" customWidth="1"/>
    <col min="16136" max="16136" width="18.875" style="1766" customWidth="1"/>
    <col min="16137" max="16137" width="12.625" style="1766" customWidth="1"/>
    <col min="16138" max="16138" width="22.875" style="1766" customWidth="1"/>
    <col min="16139" max="16384" width="9" style="1766" customWidth="1"/>
  </cols>
  <sheetData>
    <row r="1" spans="1:25" ht="18.75" customHeight="1">
      <c r="B1" s="1766" t="s">
        <v>913</v>
      </c>
      <c r="I1" s="1836"/>
      <c r="J1" s="1836"/>
    </row>
    <row r="2" spans="1:25" ht="18.75" customHeight="1">
      <c r="I2" s="1836" t="s">
        <v>914</v>
      </c>
      <c r="J2" s="1836"/>
    </row>
    <row r="3" spans="1:25" s="1767" customFormat="1">
      <c r="A3" s="1768"/>
      <c r="R3" s="1855"/>
      <c r="S3" s="1855"/>
      <c r="T3" s="1855"/>
      <c r="U3" s="1855"/>
      <c r="V3" s="1855"/>
      <c r="W3" s="1855"/>
      <c r="X3" s="1855"/>
      <c r="Y3" s="1855"/>
    </row>
    <row r="4" spans="1:25" ht="32.25" customHeight="1">
      <c r="B4" s="1770" t="s">
        <v>899</v>
      </c>
      <c r="C4" s="1770"/>
      <c r="D4" s="1770"/>
      <c r="E4" s="1770"/>
      <c r="F4" s="1770"/>
      <c r="G4" s="1770"/>
      <c r="H4" s="1770"/>
      <c r="I4" s="1770"/>
      <c r="J4" s="1770"/>
    </row>
    <row r="5" spans="1:25" ht="15" customHeight="1"/>
    <row r="6" spans="1:25" ht="36.75" customHeight="1">
      <c r="A6" s="1769"/>
      <c r="B6" s="1771" t="s">
        <v>435</v>
      </c>
      <c r="C6" s="1785"/>
      <c r="D6" s="1798"/>
      <c r="E6" s="1798"/>
      <c r="F6" s="1798"/>
      <c r="G6" s="1798"/>
      <c r="H6" s="1798"/>
      <c r="I6" s="1798"/>
      <c r="J6" s="1843"/>
    </row>
    <row r="7" spans="1:25" ht="36.75" customHeight="1">
      <c r="A7" s="1769"/>
      <c r="B7" s="1772" t="s">
        <v>95</v>
      </c>
      <c r="C7" s="1786" t="s">
        <v>316</v>
      </c>
      <c r="D7" s="1799"/>
      <c r="E7" s="1799"/>
      <c r="F7" s="1799"/>
      <c r="G7" s="1799"/>
      <c r="H7" s="1799"/>
      <c r="I7" s="1799"/>
      <c r="J7" s="1844"/>
    </row>
    <row r="8" spans="1:25" ht="16.5" customHeight="1">
      <c r="A8" s="1769"/>
      <c r="B8" s="1769"/>
      <c r="C8" s="1769"/>
      <c r="D8" s="1769"/>
      <c r="E8" s="1769"/>
      <c r="F8" s="1769"/>
      <c r="G8" s="1769"/>
      <c r="H8" s="1769"/>
      <c r="I8" s="1769"/>
      <c r="J8" s="1769"/>
    </row>
    <row r="9" spans="1:25" ht="16.5" customHeight="1">
      <c r="A9" s="1769"/>
      <c r="B9" s="1769" t="s">
        <v>916</v>
      </c>
      <c r="C9" s="1769"/>
      <c r="D9" s="1769"/>
      <c r="E9" s="1769"/>
      <c r="F9" s="1769"/>
      <c r="G9" s="1769"/>
      <c r="H9" s="1769"/>
      <c r="I9" s="1769"/>
      <c r="J9" s="1769"/>
    </row>
    <row r="10" spans="1:25" ht="80.25" customHeight="1">
      <c r="A10" s="1769"/>
      <c r="B10" s="1773" t="s">
        <v>917</v>
      </c>
      <c r="C10" s="1787"/>
      <c r="D10" s="1787"/>
      <c r="E10" s="1787"/>
      <c r="F10" s="1787"/>
      <c r="G10" s="1787"/>
      <c r="H10" s="1787"/>
      <c r="I10" s="1787"/>
      <c r="J10" s="1845"/>
    </row>
    <row r="11" spans="1:25" ht="21" customHeight="1">
      <c r="A11" s="1769"/>
      <c r="B11" s="1774" t="s">
        <v>834</v>
      </c>
      <c r="C11" s="1788" t="s">
        <v>638</v>
      </c>
      <c r="D11" s="1800"/>
      <c r="E11" s="1812"/>
      <c r="F11" s="1825" t="s">
        <v>918</v>
      </c>
      <c r="G11" s="1828" t="s">
        <v>375</v>
      </c>
      <c r="H11" s="1831"/>
      <c r="I11" s="1831"/>
      <c r="J11" s="1846"/>
    </row>
    <row r="12" spans="1:25" ht="36.75" customHeight="1">
      <c r="A12" s="1769"/>
      <c r="B12" s="1775"/>
      <c r="C12" s="1789"/>
      <c r="D12" s="1784"/>
      <c r="E12" s="1813"/>
      <c r="F12" s="1826"/>
      <c r="G12" s="1789"/>
      <c r="H12" s="1784"/>
      <c r="I12" s="1784"/>
      <c r="J12" s="1796"/>
    </row>
    <row r="13" spans="1:25" ht="36.75" customHeight="1">
      <c r="A13" s="1769"/>
      <c r="B13" s="1775"/>
      <c r="C13" s="1789"/>
      <c r="D13" s="1784"/>
      <c r="E13" s="1813"/>
      <c r="F13" s="1826"/>
      <c r="G13" s="1829" t="s">
        <v>920</v>
      </c>
      <c r="H13" s="1829"/>
      <c r="I13" s="1829" t="s">
        <v>921</v>
      </c>
      <c r="J13" s="1847"/>
    </row>
    <row r="14" spans="1:25" ht="36.75" customHeight="1">
      <c r="A14" s="1769"/>
      <c r="B14" s="1775"/>
      <c r="C14" s="1789"/>
      <c r="D14" s="1784"/>
      <c r="E14" s="1813"/>
      <c r="F14" s="1826"/>
      <c r="G14" s="1830" t="s">
        <v>195</v>
      </c>
      <c r="H14" s="1830"/>
      <c r="I14" s="1829" t="s">
        <v>922</v>
      </c>
      <c r="J14" s="1847"/>
    </row>
    <row r="15" spans="1:25" ht="21" customHeight="1">
      <c r="A15" s="1769"/>
      <c r="B15" s="1775"/>
      <c r="C15" s="1789"/>
      <c r="D15" s="1784"/>
      <c r="E15" s="1813"/>
      <c r="F15" s="1825" t="s">
        <v>923</v>
      </c>
      <c r="G15" s="1828" t="s">
        <v>375</v>
      </c>
      <c r="H15" s="1831"/>
      <c r="I15" s="1831"/>
      <c r="J15" s="1846"/>
    </row>
    <row r="16" spans="1:25" ht="36.75" customHeight="1">
      <c r="A16" s="1769"/>
      <c r="B16" s="1775"/>
      <c r="C16" s="1789"/>
      <c r="D16" s="1784"/>
      <c r="E16" s="1813"/>
      <c r="F16" s="1826"/>
      <c r="G16" s="1789"/>
      <c r="H16" s="1784"/>
      <c r="I16" s="1784"/>
      <c r="J16" s="1796"/>
    </row>
    <row r="17" spans="1:11" ht="36.75" customHeight="1">
      <c r="A17" s="1769"/>
      <c r="B17" s="1775"/>
      <c r="C17" s="1789"/>
      <c r="D17" s="1784"/>
      <c r="E17" s="1813"/>
      <c r="F17" s="1826"/>
      <c r="G17" s="1829" t="s">
        <v>920</v>
      </c>
      <c r="H17" s="1829"/>
      <c r="I17" s="1829" t="s">
        <v>921</v>
      </c>
      <c r="J17" s="1847"/>
    </row>
    <row r="18" spans="1:11" ht="36.75" customHeight="1">
      <c r="A18" s="1769"/>
      <c r="B18" s="1776"/>
      <c r="C18" s="1790"/>
      <c r="D18" s="1801"/>
      <c r="E18" s="1814"/>
      <c r="F18" s="1827"/>
      <c r="G18" s="1830" t="s">
        <v>195</v>
      </c>
      <c r="H18" s="1830"/>
      <c r="I18" s="1829" t="s">
        <v>922</v>
      </c>
      <c r="J18" s="1847"/>
    </row>
    <row r="19" spans="1:11" ht="29.25" customHeight="1">
      <c r="A19" s="1769"/>
      <c r="B19" s="1777" t="s">
        <v>334</v>
      </c>
      <c r="C19" s="1791" t="s">
        <v>924</v>
      </c>
      <c r="D19" s="1802"/>
      <c r="E19" s="1815"/>
      <c r="F19" s="1800" t="s">
        <v>925</v>
      </c>
      <c r="G19" s="1802"/>
      <c r="H19" s="1802"/>
      <c r="I19" s="1791" t="s">
        <v>705</v>
      </c>
      <c r="J19" s="1848"/>
    </row>
    <row r="20" spans="1:11" ht="30.75" customHeight="1">
      <c r="A20" s="1769"/>
      <c r="B20" s="1778"/>
      <c r="C20" s="1792"/>
      <c r="D20" s="1803"/>
      <c r="E20" s="1816"/>
      <c r="F20" s="1803"/>
      <c r="G20" s="1803"/>
      <c r="H20" s="1803"/>
      <c r="I20" s="1792"/>
      <c r="J20" s="1849"/>
    </row>
    <row r="21" spans="1:11" ht="30.75" customHeight="1">
      <c r="A21" s="1769"/>
      <c r="B21" s="1779" t="s">
        <v>926</v>
      </c>
      <c r="C21" s="1769"/>
      <c r="D21" s="1769"/>
      <c r="E21" s="1817" t="str">
        <f t="array" ref="E21">IF(AND(2&gt;=I23:I25,8&lt;=I23:I25),"規定されている定員を超過しています。","")</f>
        <v/>
      </c>
      <c r="F21" s="1817"/>
      <c r="G21" s="1817"/>
      <c r="H21" s="1817"/>
      <c r="I21" s="1769"/>
      <c r="J21" s="1769"/>
    </row>
    <row r="22" spans="1:11" ht="46.5" customHeight="1">
      <c r="A22" s="1769"/>
      <c r="B22" s="1780"/>
      <c r="C22" s="1793"/>
      <c r="D22" s="1804" t="s">
        <v>457</v>
      </c>
      <c r="E22" s="1818"/>
      <c r="F22" s="1818"/>
      <c r="G22" s="1818"/>
      <c r="H22" s="1832"/>
      <c r="I22" s="1837" t="s">
        <v>285</v>
      </c>
      <c r="J22" s="1850" t="s">
        <v>174</v>
      </c>
    </row>
    <row r="23" spans="1:11" ht="29.25" customHeight="1">
      <c r="A23" s="1769"/>
      <c r="B23" s="1781" t="s">
        <v>927</v>
      </c>
      <c r="C23" s="1781" t="s">
        <v>310</v>
      </c>
      <c r="D23" s="1805"/>
      <c r="E23" s="1819"/>
      <c r="F23" s="1819"/>
      <c r="G23" s="1819"/>
      <c r="H23" s="1833"/>
      <c r="I23" s="1838"/>
      <c r="J23" s="1843"/>
    </row>
    <row r="24" spans="1:11" ht="29.25" customHeight="1">
      <c r="A24" s="1769"/>
      <c r="B24" s="1782"/>
      <c r="C24" s="1782" t="s">
        <v>138</v>
      </c>
      <c r="D24" s="1806"/>
      <c r="E24" s="1820"/>
      <c r="F24" s="1820"/>
      <c r="G24" s="1820"/>
      <c r="H24" s="1834"/>
      <c r="I24" s="1839"/>
      <c r="J24" s="1851"/>
    </row>
    <row r="25" spans="1:11" ht="29.25" customHeight="1">
      <c r="A25" s="1769"/>
      <c r="B25" s="1782"/>
      <c r="C25" s="1783" t="s">
        <v>928</v>
      </c>
      <c r="D25" s="1807"/>
      <c r="E25" s="1821"/>
      <c r="F25" s="1821"/>
      <c r="G25" s="1821"/>
      <c r="H25" s="1835"/>
      <c r="I25" s="1840"/>
      <c r="J25" s="1852"/>
    </row>
    <row r="26" spans="1:11" ht="29.25" customHeight="1">
      <c r="A26" s="1769"/>
      <c r="B26" s="1783"/>
      <c r="C26" s="1794" t="s">
        <v>312</v>
      </c>
      <c r="D26" s="1794"/>
      <c r="E26" s="1794"/>
      <c r="F26" s="1794"/>
      <c r="G26" s="1794"/>
      <c r="H26" s="1794"/>
      <c r="I26" s="1841">
        <f>SUM(I23:I25)</f>
        <v>0</v>
      </c>
      <c r="J26" s="1849">
        <f>SUM(J23:J25)</f>
        <v>0</v>
      </c>
    </row>
    <row r="27" spans="1:11" ht="29.25" customHeight="1">
      <c r="A27" s="1769"/>
      <c r="B27" s="1784"/>
      <c r="C27" s="1784"/>
      <c r="D27" s="1808"/>
      <c r="E27" s="1808"/>
      <c r="F27" s="1808"/>
      <c r="G27" s="1808"/>
      <c r="H27" s="1808"/>
      <c r="I27" s="1842" t="str">
        <f>(IF(OR(I26&lt;=1,I26&gt;=8),"↑住居の定員が規定の定員数を満たしていません。",""))</f>
        <v>↑住居の定員が規定の定員数を満たしていません。</v>
      </c>
      <c r="J27" s="1853"/>
      <c r="K27" s="1854"/>
    </row>
    <row r="28" spans="1:11" ht="29.25" customHeight="1">
      <c r="A28" s="1769"/>
      <c r="B28" s="1781" t="s">
        <v>915</v>
      </c>
      <c r="C28" s="1795" t="s">
        <v>310</v>
      </c>
      <c r="D28" s="1805"/>
      <c r="E28" s="1819"/>
      <c r="F28" s="1819"/>
      <c r="G28" s="1819"/>
      <c r="H28" s="1833"/>
      <c r="I28" s="1838"/>
      <c r="J28" s="1843">
        <v>1</v>
      </c>
    </row>
    <row r="29" spans="1:11" ht="29.25" customHeight="1">
      <c r="A29" s="1769"/>
      <c r="B29" s="1782"/>
      <c r="C29" s="1796" t="s">
        <v>138</v>
      </c>
      <c r="D29" s="1806"/>
      <c r="E29" s="1820"/>
      <c r="F29" s="1820"/>
      <c r="G29" s="1820"/>
      <c r="H29" s="1834"/>
      <c r="I29" s="1839"/>
      <c r="J29" s="1851"/>
    </row>
    <row r="30" spans="1:11" ht="29.25" customHeight="1">
      <c r="A30" s="1769"/>
      <c r="B30" s="1782"/>
      <c r="C30" s="1797" t="s">
        <v>928</v>
      </c>
      <c r="D30" s="1807"/>
      <c r="E30" s="1821"/>
      <c r="F30" s="1821"/>
      <c r="G30" s="1821"/>
      <c r="H30" s="1835"/>
      <c r="I30" s="1840"/>
      <c r="J30" s="1852"/>
    </row>
    <row r="31" spans="1:11" ht="29.25" customHeight="1">
      <c r="A31" s="1769"/>
      <c r="B31" s="1783"/>
      <c r="C31" s="1794" t="s">
        <v>312</v>
      </c>
      <c r="D31" s="1794"/>
      <c r="E31" s="1794"/>
      <c r="F31" s="1794"/>
      <c r="G31" s="1794"/>
      <c r="H31" s="1794"/>
      <c r="I31" s="1841">
        <f>SUM(I28:I30)</f>
        <v>0</v>
      </c>
      <c r="J31" s="1849">
        <f>SUM(J28:J30)</f>
        <v>1</v>
      </c>
    </row>
    <row r="32" spans="1:11" ht="29.25" customHeight="1">
      <c r="A32" s="1769"/>
      <c r="B32" s="1784"/>
      <c r="C32" s="1784"/>
      <c r="D32" s="1808"/>
      <c r="E32" s="1808"/>
      <c r="F32" s="1808"/>
      <c r="G32" s="1808"/>
      <c r="H32" s="1808"/>
      <c r="I32" s="1842" t="str">
        <f>(IF(OR(I31&lt;=1,I31&gt;=8),"↑住居の定員が規定の定員数を満たしていません。",""))</f>
        <v>↑住居の定員が規定の定員数を満たしていません。</v>
      </c>
      <c r="J32" s="1853"/>
      <c r="K32" s="1854"/>
    </row>
    <row r="33" spans="1:11" ht="29.25" customHeight="1">
      <c r="A33" s="1769"/>
      <c r="B33" s="1781" t="s">
        <v>929</v>
      </c>
      <c r="C33" s="1795" t="s">
        <v>310</v>
      </c>
      <c r="D33" s="1809"/>
      <c r="E33" s="1822"/>
      <c r="F33" s="1822"/>
      <c r="G33" s="1822"/>
      <c r="H33" s="1822"/>
      <c r="I33" s="1838"/>
      <c r="J33" s="1843">
        <v>1</v>
      </c>
    </row>
    <row r="34" spans="1:11" ht="29.25" customHeight="1">
      <c r="A34" s="1769"/>
      <c r="B34" s="1782"/>
      <c r="C34" s="1796" t="s">
        <v>138</v>
      </c>
      <c r="D34" s="1810"/>
      <c r="E34" s="1823"/>
      <c r="F34" s="1823"/>
      <c r="G34" s="1823"/>
      <c r="H34" s="1823"/>
      <c r="I34" s="1839"/>
      <c r="J34" s="1851"/>
    </row>
    <row r="35" spans="1:11" ht="29.25" customHeight="1">
      <c r="A35" s="1769"/>
      <c r="B35" s="1782"/>
      <c r="C35" s="1797" t="s">
        <v>928</v>
      </c>
      <c r="D35" s="1811"/>
      <c r="E35" s="1824"/>
      <c r="F35" s="1824"/>
      <c r="G35" s="1824"/>
      <c r="H35" s="1824"/>
      <c r="I35" s="1840"/>
      <c r="J35" s="1852"/>
    </row>
    <row r="36" spans="1:11" ht="29.25" customHeight="1">
      <c r="A36" s="1769"/>
      <c r="B36" s="1783"/>
      <c r="C36" s="1794" t="s">
        <v>312</v>
      </c>
      <c r="D36" s="1794"/>
      <c r="E36" s="1794"/>
      <c r="F36" s="1794"/>
      <c r="G36" s="1794"/>
      <c r="H36" s="1794"/>
      <c r="I36" s="1841">
        <f>SUM(I33:I35)</f>
        <v>0</v>
      </c>
      <c r="J36" s="1849">
        <f>SUM(J33:J35)</f>
        <v>1</v>
      </c>
    </row>
    <row r="37" spans="1:11" ht="29.25" customHeight="1">
      <c r="A37" s="1769"/>
      <c r="B37" s="1784"/>
      <c r="C37" s="1784"/>
      <c r="D37" s="1808"/>
      <c r="E37" s="1808"/>
      <c r="F37" s="1808"/>
      <c r="G37" s="1808"/>
      <c r="H37" s="1808"/>
      <c r="I37" s="1842" t="str">
        <f>(IF(OR(I36&lt;=1,I36&gt;=8),"↑住居の定員が規定の定員数を満たしていません。",""))</f>
        <v>↑住居の定員が規定の定員数を満たしていません。</v>
      </c>
      <c r="J37" s="1853"/>
      <c r="K37" s="1854"/>
    </row>
    <row r="38" spans="1:11" ht="29.25" customHeight="1">
      <c r="A38" s="1769"/>
      <c r="B38" s="1781" t="s">
        <v>322</v>
      </c>
      <c r="C38" s="1795" t="s">
        <v>310</v>
      </c>
      <c r="D38" s="1809"/>
      <c r="E38" s="1822"/>
      <c r="F38" s="1822"/>
      <c r="G38" s="1822"/>
      <c r="H38" s="1822"/>
      <c r="I38" s="1838"/>
      <c r="J38" s="1843">
        <v>1</v>
      </c>
    </row>
    <row r="39" spans="1:11" ht="29.25" customHeight="1">
      <c r="A39" s="1769"/>
      <c r="B39" s="1782"/>
      <c r="C39" s="1796" t="s">
        <v>138</v>
      </c>
      <c r="D39" s="1810"/>
      <c r="E39" s="1823"/>
      <c r="F39" s="1823"/>
      <c r="G39" s="1823"/>
      <c r="H39" s="1823"/>
      <c r="I39" s="1839"/>
      <c r="J39" s="1851"/>
    </row>
    <row r="40" spans="1:11" ht="29.25" customHeight="1">
      <c r="A40" s="1769"/>
      <c r="B40" s="1782"/>
      <c r="C40" s="1797" t="s">
        <v>928</v>
      </c>
      <c r="D40" s="1811"/>
      <c r="E40" s="1824"/>
      <c r="F40" s="1824"/>
      <c r="G40" s="1824"/>
      <c r="H40" s="1824"/>
      <c r="I40" s="1840"/>
      <c r="J40" s="1852"/>
    </row>
    <row r="41" spans="1:11" ht="29.25" customHeight="1">
      <c r="A41" s="1769"/>
      <c r="B41" s="1783"/>
      <c r="C41" s="1794" t="s">
        <v>312</v>
      </c>
      <c r="D41" s="1794"/>
      <c r="E41" s="1794"/>
      <c r="F41" s="1794"/>
      <c r="G41" s="1794"/>
      <c r="H41" s="1794"/>
      <c r="I41" s="1841">
        <f>SUM(I38:I40)</f>
        <v>0</v>
      </c>
      <c r="J41" s="1849">
        <f>SUM(J38:J40)</f>
        <v>1</v>
      </c>
    </row>
    <row r="42" spans="1:11" ht="29.25" customHeight="1">
      <c r="B42" s="1769"/>
      <c r="C42" s="1769"/>
      <c r="D42" s="1769"/>
      <c r="E42" s="1769"/>
      <c r="F42" s="1769"/>
      <c r="G42" s="1769"/>
      <c r="H42" s="1769"/>
      <c r="I42" s="1842" t="str">
        <f>(IF(OR(I41&lt;=1,I41&gt;=8),"↑住居の定員が規定の定員数を満たしていません。",""))</f>
        <v>↑住居の定員が規定の定員数を満たしていません。</v>
      </c>
      <c r="J42" s="1769"/>
    </row>
    <row r="43" spans="1:11" ht="14.25">
      <c r="B43" s="1769" t="s">
        <v>930</v>
      </c>
      <c r="C43" s="1769"/>
      <c r="D43" s="1769"/>
      <c r="E43" s="1769"/>
      <c r="F43" s="1769"/>
      <c r="G43" s="1769"/>
      <c r="H43" s="1769"/>
      <c r="I43" s="1769"/>
      <c r="J43" s="1769"/>
    </row>
  </sheetData>
  <mergeCells count="49">
    <mergeCell ref="I1:J1"/>
    <mergeCell ref="I2:J2"/>
    <mergeCell ref="R3:Y3"/>
    <mergeCell ref="B4:J4"/>
    <mergeCell ref="C6:J6"/>
    <mergeCell ref="C7:J7"/>
    <mergeCell ref="B10:J10"/>
    <mergeCell ref="G11:J11"/>
    <mergeCell ref="G12:J12"/>
    <mergeCell ref="G13:H13"/>
    <mergeCell ref="I13:J13"/>
    <mergeCell ref="G14:H14"/>
    <mergeCell ref="I14:J14"/>
    <mergeCell ref="G15:J15"/>
    <mergeCell ref="G16:J16"/>
    <mergeCell ref="G17:H17"/>
    <mergeCell ref="I17:J17"/>
    <mergeCell ref="G18:H18"/>
    <mergeCell ref="I18:J18"/>
    <mergeCell ref="B22:C22"/>
    <mergeCell ref="D22:H22"/>
    <mergeCell ref="D23:H23"/>
    <mergeCell ref="D24:H24"/>
    <mergeCell ref="D25:H25"/>
    <mergeCell ref="C26:H26"/>
    <mergeCell ref="D28:H28"/>
    <mergeCell ref="D29:H29"/>
    <mergeCell ref="D30:H30"/>
    <mergeCell ref="C31:H31"/>
    <mergeCell ref="D33:H33"/>
    <mergeCell ref="D34:H34"/>
    <mergeCell ref="D35:H35"/>
    <mergeCell ref="C36:H36"/>
    <mergeCell ref="D38:H38"/>
    <mergeCell ref="D39:H39"/>
    <mergeCell ref="D40:H40"/>
    <mergeCell ref="C41:H41"/>
    <mergeCell ref="F11:F14"/>
    <mergeCell ref="F15:F18"/>
    <mergeCell ref="B19:B20"/>
    <mergeCell ref="C19:E20"/>
    <mergeCell ref="F19:H20"/>
    <mergeCell ref="I19:J20"/>
    <mergeCell ref="B23:B26"/>
    <mergeCell ref="B28:B31"/>
    <mergeCell ref="B33:B36"/>
    <mergeCell ref="B38:B41"/>
    <mergeCell ref="B11:B18"/>
    <mergeCell ref="C11:E18"/>
  </mergeCells>
  <phoneticPr fontId="8"/>
  <conditionalFormatting sqref="I23">
    <cfRule type="cellIs" dxfId="175" priority="4" operator="notBetween">
      <formula>2</formula>
      <formula>7</formula>
    </cfRule>
  </conditionalFormatting>
  <conditionalFormatting sqref="I28">
    <cfRule type="cellIs" dxfId="174" priority="3" operator="notBetween">
      <formula>2</formula>
      <formula>7</formula>
    </cfRule>
  </conditionalFormatting>
  <conditionalFormatting sqref="I33">
    <cfRule type="cellIs" dxfId="173" priority="2" operator="notBetween">
      <formula>2</formula>
      <formula>7</formula>
    </cfRule>
  </conditionalFormatting>
  <conditionalFormatting sqref="I38">
    <cfRule type="cellIs" dxfId="172" priority="1" operator="notBetween">
      <formula>2</formula>
      <formula>7</formula>
    </cfRule>
  </conditionalFormatting>
  <printOptions horizontalCentered="1"/>
  <pageMargins left="0.70833333333333304" right="0.70833333333333304" top="0.94513888888888897" bottom="0.74791666666666701" header="0.51180555555555496" footer="0.51180555555555496"/>
  <pageSetup paperSize="9" scale="59" fitToWidth="1" fitToHeight="1" orientation="portrait" usePrinterDefaults="1"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dimension ref="A1:BE50"/>
  <sheetViews>
    <sheetView view="pageBreakPreview" zoomScaleSheetLayoutView="100" workbookViewId="0"/>
  </sheetViews>
  <sheetFormatPr defaultColWidth="8.875" defaultRowHeight="12"/>
  <cols>
    <col min="1" max="56" width="1.75" style="1856" customWidth="1"/>
    <col min="57" max="16384" width="8.875" style="1856"/>
  </cols>
  <sheetData>
    <row r="1" spans="1:56" ht="13.9" customHeight="1">
      <c r="A1" s="1857" t="s">
        <v>1097</v>
      </c>
    </row>
    <row r="2" spans="1:56" ht="13.9" customHeight="1">
      <c r="AP2" s="1912" t="s">
        <v>175</v>
      </c>
      <c r="AQ2" s="1912"/>
      <c r="AR2" s="1912"/>
      <c r="AS2" s="1915"/>
      <c r="AT2" s="1915"/>
      <c r="AU2" s="1912" t="s">
        <v>222</v>
      </c>
      <c r="AV2" s="1912"/>
      <c r="AW2" s="1915"/>
      <c r="AX2" s="1915"/>
      <c r="AY2" s="1912" t="s">
        <v>71</v>
      </c>
      <c r="AZ2" s="1912"/>
      <c r="BA2" s="1915"/>
      <c r="BB2" s="1915"/>
      <c r="BC2" s="1912" t="s">
        <v>1021</v>
      </c>
      <c r="BD2" s="1912"/>
    </row>
    <row r="3" spans="1:56" ht="13.9" customHeight="1"/>
    <row r="4" spans="1:56" ht="13.9" customHeight="1">
      <c r="Q4" s="1856" t="s">
        <v>4</v>
      </c>
    </row>
    <row r="5" spans="1:56" ht="13.9" customHeight="1"/>
    <row r="6" spans="1:56" ht="13.9" customHeight="1">
      <c r="C6" s="1856" t="s">
        <v>1059</v>
      </c>
      <c r="AI6" s="1856" t="s">
        <v>1060</v>
      </c>
    </row>
    <row r="7" spans="1:56" ht="13.9" customHeight="1">
      <c r="E7" s="1861" t="s">
        <v>856</v>
      </c>
      <c r="F7" s="1861"/>
      <c r="G7" s="1861"/>
      <c r="H7" s="1861"/>
      <c r="I7" s="1861"/>
      <c r="J7" s="1861"/>
      <c r="K7" s="1861"/>
      <c r="L7" s="1878"/>
      <c r="M7" s="1878"/>
      <c r="N7" s="1878"/>
      <c r="O7" s="1878"/>
      <c r="P7" s="1878"/>
      <c r="Q7" s="1878"/>
      <c r="R7" s="1878"/>
      <c r="S7" s="1878"/>
      <c r="T7" s="1878"/>
      <c r="U7" s="1878"/>
      <c r="V7" s="1878"/>
      <c r="W7" s="1878"/>
      <c r="X7" s="1878"/>
      <c r="Y7" s="1878"/>
      <c r="Z7" s="1878"/>
      <c r="AA7" s="1878"/>
      <c r="AB7" s="1878"/>
      <c r="AC7" s="1878"/>
      <c r="AD7" s="1878"/>
      <c r="AK7" s="1862"/>
      <c r="AL7" s="1862"/>
      <c r="AM7" s="1862"/>
      <c r="AN7" s="1861" t="s">
        <v>886</v>
      </c>
      <c r="AO7" s="1861"/>
      <c r="AP7" s="1861"/>
      <c r="AQ7" s="1861"/>
      <c r="AR7" s="1861"/>
      <c r="AS7" s="1861"/>
      <c r="AT7" s="1861"/>
      <c r="AU7" s="1861"/>
      <c r="AV7" s="1861"/>
      <c r="AW7" s="1861"/>
      <c r="AX7" s="1861"/>
      <c r="AY7" s="1861"/>
    </row>
    <row r="8" spans="1:56" ht="13.9" customHeight="1">
      <c r="E8" s="1861" t="s">
        <v>422</v>
      </c>
      <c r="F8" s="1861"/>
      <c r="G8" s="1861"/>
      <c r="H8" s="1861"/>
      <c r="I8" s="1861"/>
      <c r="J8" s="1861"/>
      <c r="K8" s="1861"/>
      <c r="L8" s="1878"/>
      <c r="M8" s="1878"/>
      <c r="N8" s="1878"/>
      <c r="O8" s="1878"/>
      <c r="P8" s="1878"/>
      <c r="Q8" s="1878"/>
      <c r="R8" s="1878"/>
      <c r="S8" s="1878"/>
      <c r="T8" s="1878"/>
      <c r="U8" s="1878"/>
      <c r="V8" s="1878"/>
      <c r="W8" s="1878"/>
      <c r="X8" s="1878"/>
      <c r="Y8" s="1878"/>
      <c r="Z8" s="1878"/>
      <c r="AA8" s="1878"/>
      <c r="AB8" s="1878"/>
      <c r="AC8" s="1878"/>
      <c r="AD8" s="1878"/>
      <c r="AK8" s="1862"/>
      <c r="AL8" s="1862"/>
      <c r="AM8" s="1862"/>
      <c r="AN8" s="1861" t="s">
        <v>575</v>
      </c>
      <c r="AO8" s="1861"/>
      <c r="AP8" s="1861"/>
      <c r="AQ8" s="1861"/>
      <c r="AR8" s="1861"/>
      <c r="AS8" s="1861"/>
      <c r="AT8" s="1861"/>
      <c r="AU8" s="1861"/>
      <c r="AV8" s="1861"/>
      <c r="AW8" s="1861"/>
      <c r="AX8" s="1861"/>
      <c r="AY8" s="1861"/>
    </row>
    <row r="9" spans="1:56" ht="13.9" customHeight="1">
      <c r="E9" s="1861" t="s">
        <v>433</v>
      </c>
      <c r="F9" s="1861"/>
      <c r="G9" s="1861"/>
      <c r="H9" s="1861"/>
      <c r="I9" s="1861"/>
      <c r="J9" s="1861"/>
      <c r="K9" s="1861"/>
      <c r="L9" s="1878"/>
      <c r="M9" s="1878"/>
      <c r="N9" s="1878"/>
      <c r="O9" s="1878"/>
      <c r="P9" s="1878"/>
      <c r="Q9" s="1878"/>
      <c r="R9" s="1878"/>
      <c r="S9" s="1878"/>
      <c r="T9" s="1878"/>
      <c r="U9" s="1878"/>
      <c r="V9" s="1861" t="s">
        <v>1022</v>
      </c>
      <c r="W9" s="1861"/>
      <c r="X9" s="1861"/>
      <c r="Y9" s="1897"/>
      <c r="Z9" s="1897"/>
      <c r="AA9" s="1897"/>
      <c r="AB9" s="1897"/>
      <c r="AC9" s="1861" t="s">
        <v>210</v>
      </c>
      <c r="AD9" s="1861"/>
      <c r="AJ9" s="1859"/>
      <c r="AK9" s="1908" t="s">
        <v>547</v>
      </c>
      <c r="AL9" s="1859"/>
      <c r="AM9" s="1859"/>
      <c r="AN9" s="1859"/>
      <c r="AO9" s="1859"/>
      <c r="AP9" s="1859"/>
      <c r="AQ9" s="1859"/>
      <c r="AR9" s="1859"/>
      <c r="AS9" s="1859"/>
      <c r="AT9" s="1859"/>
      <c r="AU9" s="1859"/>
    </row>
    <row r="10" spans="1:56" ht="13.9" customHeight="1">
      <c r="C10" s="1859"/>
      <c r="D10" s="1859"/>
      <c r="E10" s="1859"/>
      <c r="F10" s="1859"/>
      <c r="G10" s="1859"/>
      <c r="H10" s="1859"/>
      <c r="I10" s="1859"/>
      <c r="J10" s="1859"/>
      <c r="K10" s="1859"/>
      <c r="L10" s="1859"/>
      <c r="M10" s="1859"/>
      <c r="N10" s="1859"/>
      <c r="O10" s="1859"/>
      <c r="P10" s="1859"/>
      <c r="Q10" s="1859"/>
      <c r="R10" s="1859"/>
      <c r="S10" s="1859"/>
      <c r="T10" s="1859"/>
      <c r="U10" s="1859"/>
      <c r="V10" s="1859"/>
      <c r="W10" s="1859"/>
      <c r="X10" s="1859"/>
      <c r="Y10" s="1859"/>
      <c r="Z10" s="1859"/>
      <c r="AA10" s="1859"/>
      <c r="AB10" s="1859"/>
      <c r="AH10" s="1859"/>
      <c r="AI10" s="1859"/>
      <c r="AJ10" s="1859"/>
      <c r="AK10" s="1864" t="str">
        <f>IF(COUNTIF(AK6:AM8,"○")&gt;1,"いづれか１つを選択してください。","")</f>
        <v/>
      </c>
      <c r="AL10" s="1859"/>
      <c r="AM10" s="1859"/>
      <c r="AN10" s="1859"/>
      <c r="AO10" s="1859"/>
      <c r="AP10" s="1859"/>
      <c r="AQ10" s="1859"/>
      <c r="AR10" s="1859"/>
      <c r="AS10" s="1859"/>
      <c r="AT10" s="1859"/>
      <c r="AU10" s="1859"/>
    </row>
    <row r="11" spans="1:56" ht="13.9" customHeight="1">
      <c r="C11" s="1856" t="s">
        <v>876</v>
      </c>
      <c r="AH11" s="1856" t="s">
        <v>1098</v>
      </c>
    </row>
    <row r="12" spans="1:56" ht="13.9" customHeight="1">
      <c r="E12" s="1862"/>
      <c r="F12" s="1862"/>
      <c r="G12" s="1862"/>
      <c r="H12" s="1870" t="s">
        <v>1033</v>
      </c>
      <c r="I12" s="1870"/>
      <c r="J12" s="1870"/>
      <c r="K12" s="1870"/>
      <c r="L12" s="1870"/>
      <c r="M12" s="1870"/>
      <c r="N12" s="1870"/>
      <c r="O12" s="1870"/>
      <c r="P12" s="1870"/>
      <c r="Q12" s="1870"/>
      <c r="R12" s="1870"/>
      <c r="S12" s="1870"/>
      <c r="T12" s="1870"/>
      <c r="U12" s="1870"/>
      <c r="V12" s="1870"/>
      <c r="W12" s="1870"/>
      <c r="X12" s="1870"/>
      <c r="Y12" s="1870"/>
      <c r="Z12" s="1870"/>
      <c r="AA12" s="1870"/>
      <c r="AB12" s="1870"/>
      <c r="AC12" s="1870"/>
      <c r="AD12" s="1870"/>
      <c r="AE12" s="1870"/>
      <c r="AF12" s="1870"/>
      <c r="AI12" s="1902"/>
      <c r="AK12" s="1865" t="s">
        <v>1099</v>
      </c>
      <c r="AL12" s="1869"/>
      <c r="AM12" s="1869"/>
      <c r="AN12" s="1871"/>
      <c r="AO12" s="1910"/>
      <c r="AP12" s="1913"/>
      <c r="AQ12" s="1913"/>
      <c r="AR12" s="1895" t="s">
        <v>210</v>
      </c>
      <c r="AS12" s="1898"/>
      <c r="AT12" s="1909" t="s">
        <v>1100</v>
      </c>
      <c r="AU12" s="1895"/>
      <c r="AV12" s="1895"/>
      <c r="AW12" s="1898"/>
      <c r="AX12" s="1910"/>
      <c r="AY12" s="1913"/>
      <c r="AZ12" s="1913"/>
      <c r="BA12" s="1895" t="s">
        <v>210</v>
      </c>
      <c r="BB12" s="1898"/>
    </row>
    <row r="13" spans="1:56" ht="13.9" customHeight="1">
      <c r="E13" s="1862"/>
      <c r="F13" s="1862"/>
      <c r="G13" s="1862"/>
      <c r="H13" s="1870" t="s">
        <v>804</v>
      </c>
      <c r="I13" s="1870"/>
      <c r="J13" s="1870"/>
      <c r="K13" s="1870"/>
      <c r="L13" s="1870"/>
      <c r="M13" s="1870"/>
      <c r="N13" s="1870"/>
      <c r="O13" s="1870"/>
      <c r="P13" s="1870"/>
      <c r="Q13" s="1870"/>
      <c r="R13" s="1870"/>
      <c r="S13" s="1870"/>
      <c r="T13" s="1870"/>
      <c r="U13" s="1870"/>
      <c r="V13" s="1870"/>
      <c r="W13" s="1870"/>
      <c r="X13" s="1870"/>
      <c r="Y13" s="1870"/>
      <c r="Z13" s="1870"/>
      <c r="AA13" s="1870"/>
      <c r="AB13" s="1870"/>
      <c r="AC13" s="1870"/>
      <c r="AD13" s="1870"/>
      <c r="AE13" s="1870"/>
      <c r="AF13" s="1870"/>
      <c r="AH13" s="1902" t="str">
        <f>IF(E12="○","→","")</f>
        <v/>
      </c>
      <c r="AI13" s="1902"/>
      <c r="AK13" s="1909" t="s">
        <v>664</v>
      </c>
      <c r="AL13" s="1895"/>
      <c r="AM13" s="1895"/>
      <c r="AN13" s="1898"/>
      <c r="AO13" s="1910"/>
      <c r="AP13" s="1913"/>
      <c r="AQ13" s="1913"/>
      <c r="AR13" s="1895" t="s">
        <v>210</v>
      </c>
      <c r="AS13" s="1898"/>
      <c r="AT13" s="1909" t="s">
        <v>1050</v>
      </c>
      <c r="AU13" s="1895"/>
      <c r="AV13" s="1895"/>
      <c r="AW13" s="1898"/>
      <c r="AX13" s="1910"/>
      <c r="AY13" s="1913"/>
      <c r="AZ13" s="1913"/>
      <c r="BA13" s="1895" t="s">
        <v>210</v>
      </c>
      <c r="BB13" s="1898"/>
    </row>
    <row r="14" spans="1:56" ht="13.9" customHeight="1">
      <c r="E14" s="1862"/>
      <c r="F14" s="1862"/>
      <c r="G14" s="1862"/>
      <c r="H14" s="1870" t="s">
        <v>491</v>
      </c>
      <c r="I14" s="1870"/>
      <c r="J14" s="1870"/>
      <c r="K14" s="1870"/>
      <c r="L14" s="1870"/>
      <c r="M14" s="1870"/>
      <c r="N14" s="1870"/>
      <c r="O14" s="1870"/>
      <c r="P14" s="1870"/>
      <c r="Q14" s="1870"/>
      <c r="R14" s="1870"/>
      <c r="S14" s="1870"/>
      <c r="T14" s="1870"/>
      <c r="U14" s="1870"/>
      <c r="V14" s="1870"/>
      <c r="W14" s="1870"/>
      <c r="X14" s="1870"/>
      <c r="Y14" s="1870"/>
      <c r="Z14" s="1870"/>
      <c r="AA14" s="1870"/>
      <c r="AB14" s="1870"/>
      <c r="AC14" s="1870"/>
      <c r="AD14" s="1870"/>
      <c r="AE14" s="1870"/>
      <c r="AF14" s="1870"/>
      <c r="AH14" s="1902"/>
      <c r="AI14" s="1902"/>
      <c r="AK14" s="1909" t="s">
        <v>1101</v>
      </c>
      <c r="AL14" s="1895"/>
      <c r="AM14" s="1895"/>
      <c r="AN14" s="1898"/>
      <c r="AO14" s="1910"/>
      <c r="AP14" s="1913"/>
      <c r="AQ14" s="1913"/>
      <c r="AR14" s="1895" t="s">
        <v>210</v>
      </c>
      <c r="AS14" s="1898"/>
      <c r="AT14" s="1909" t="s">
        <v>1102</v>
      </c>
      <c r="AU14" s="1895"/>
      <c r="AV14" s="1895"/>
      <c r="AW14" s="1898"/>
      <c r="AX14" s="1910"/>
      <c r="AY14" s="1913"/>
      <c r="AZ14" s="1913"/>
      <c r="BA14" s="1895" t="s">
        <v>210</v>
      </c>
      <c r="BB14" s="1898"/>
    </row>
    <row r="15" spans="1:56" ht="13.9" customHeight="1">
      <c r="E15" s="1863" t="s">
        <v>1103</v>
      </c>
      <c r="F15" s="1857"/>
      <c r="G15" s="1857"/>
      <c r="H15" s="1857"/>
      <c r="I15" s="1857"/>
      <c r="J15" s="1857"/>
      <c r="K15" s="1857"/>
      <c r="L15" s="1857"/>
      <c r="M15" s="1857"/>
      <c r="N15" s="1857"/>
      <c r="O15" s="1857"/>
      <c r="P15" s="1857"/>
      <c r="Q15" s="1857"/>
      <c r="R15" s="1857"/>
      <c r="S15" s="1857"/>
      <c r="T15" s="1857"/>
      <c r="U15" s="1857"/>
      <c r="V15" s="1857"/>
      <c r="W15" s="1857"/>
      <c r="X15" s="1857"/>
      <c r="Y15" s="1857"/>
      <c r="Z15" s="1857"/>
      <c r="AA15" s="1857"/>
      <c r="AB15" s="1857"/>
      <c r="AC15" s="1857"/>
      <c r="AD15" s="1857"/>
      <c r="AE15" s="1857"/>
      <c r="AF15" s="1857"/>
      <c r="AK15" s="1857"/>
      <c r="AL15" s="1857"/>
      <c r="AM15" s="1857"/>
      <c r="AN15" s="1857"/>
      <c r="AO15" s="1911"/>
      <c r="AP15" s="1911"/>
      <c r="AQ15" s="1911"/>
      <c r="AR15" s="1857"/>
      <c r="AS15" s="1857"/>
      <c r="AT15" s="1909" t="s">
        <v>1104</v>
      </c>
      <c r="AU15" s="1895"/>
      <c r="AV15" s="1895"/>
      <c r="AW15" s="1898"/>
      <c r="AX15" s="1921">
        <f>AO12+AO13+AO14+AX12+AX13+AX14</f>
        <v>0</v>
      </c>
      <c r="AY15" s="1923"/>
      <c r="AZ15" s="1923"/>
      <c r="BA15" s="1895" t="s">
        <v>210</v>
      </c>
      <c r="BB15" s="1898"/>
    </row>
    <row r="16" spans="1:56" ht="13.9" customHeight="1">
      <c r="E16" s="1863" t="s">
        <v>1105</v>
      </c>
      <c r="F16" s="1857"/>
      <c r="G16" s="1857"/>
      <c r="H16" s="1857"/>
      <c r="I16" s="1857"/>
      <c r="J16" s="1857"/>
      <c r="K16" s="1857"/>
      <c r="L16" s="1857"/>
      <c r="M16" s="1857"/>
      <c r="N16" s="1857"/>
      <c r="O16" s="1857"/>
      <c r="P16" s="1857"/>
      <c r="Q16" s="1857"/>
      <c r="R16" s="1857"/>
      <c r="S16" s="1857"/>
      <c r="T16" s="1857"/>
      <c r="U16" s="1857"/>
      <c r="V16" s="1857"/>
      <c r="W16" s="1857"/>
      <c r="X16" s="1857"/>
      <c r="Y16" s="1857"/>
      <c r="Z16" s="1857"/>
      <c r="AA16" s="1857"/>
      <c r="AB16" s="1857"/>
      <c r="AC16" s="1857"/>
      <c r="AD16" s="1901" t="str">
        <f>IF(OR(E13="○",E14="○"),"↓","")</f>
        <v/>
      </c>
      <c r="AE16" s="1905"/>
      <c r="AF16" s="1857"/>
      <c r="AR16" s="1859"/>
      <c r="AS16" s="1859"/>
      <c r="AT16" s="1916"/>
      <c r="AU16" s="1916"/>
      <c r="AV16" s="1916"/>
      <c r="AW16" s="1916"/>
      <c r="AX16" s="1916"/>
      <c r="AY16" s="1916"/>
      <c r="AZ16" s="1916"/>
      <c r="BA16" s="1916"/>
      <c r="BB16" s="1925" t="str">
        <f>IF(AND(AX15&lt;&gt;Y9,E12="○"),"「１　事業者名簿」の定員数と想定される利用者数が一致しません。","")</f>
        <v/>
      </c>
    </row>
    <row r="17" spans="3:53" ht="13.9" customHeight="1">
      <c r="E17" s="1864" t="str">
        <f>IF(COUNTIF(E12:G14,"○")&gt;1,"いずれか１つを選択してください。","")</f>
        <v/>
      </c>
      <c r="AD17" s="1902"/>
      <c r="AE17" s="1902"/>
      <c r="AR17" s="1859"/>
      <c r="AS17" s="1859"/>
      <c r="AT17" s="1859"/>
      <c r="AU17" s="1859"/>
      <c r="AV17" s="1859"/>
      <c r="AW17" s="1859"/>
      <c r="AX17" s="1859"/>
      <c r="AY17" s="1859"/>
      <c r="AZ17" s="1859"/>
    </row>
    <row r="18" spans="3:53" ht="13.9" customHeight="1">
      <c r="C18" s="1856" t="s">
        <v>1106</v>
      </c>
    </row>
    <row r="19" spans="3:53" ht="13.9" customHeight="1">
      <c r="E19" s="1861"/>
      <c r="F19" s="1861"/>
      <c r="G19" s="1861"/>
      <c r="H19" s="1861"/>
      <c r="I19" s="1861"/>
      <c r="J19" s="1861" t="s">
        <v>803</v>
      </c>
      <c r="K19" s="1861"/>
      <c r="L19" s="1861"/>
      <c r="M19" s="1861"/>
      <c r="N19" s="1861"/>
      <c r="O19" s="1861"/>
      <c r="P19" s="1861" t="s">
        <v>1107</v>
      </c>
      <c r="Q19" s="1861"/>
      <c r="R19" s="1861"/>
      <c r="S19" s="1861"/>
      <c r="T19" s="1861"/>
      <c r="U19" s="1861"/>
      <c r="V19" s="1861"/>
      <c r="W19" s="1861"/>
      <c r="X19" s="1861"/>
      <c r="Y19" s="1861"/>
      <c r="Z19" s="1861"/>
      <c r="AA19" s="1861"/>
      <c r="AB19" s="1861"/>
      <c r="AC19" s="1861"/>
      <c r="AD19" s="1861"/>
      <c r="AE19" s="1861"/>
      <c r="AF19" s="1861"/>
      <c r="AG19" s="1861"/>
      <c r="AH19" s="1861"/>
      <c r="AI19" s="1861"/>
      <c r="AJ19" s="1861"/>
      <c r="AK19" s="1861"/>
      <c r="AL19" s="1861"/>
      <c r="AM19" s="1861"/>
      <c r="AN19" s="1861"/>
      <c r="AO19" s="1861"/>
      <c r="AP19" s="1861"/>
      <c r="AQ19" s="1861"/>
      <c r="AR19" s="1861"/>
      <c r="AS19" s="1861"/>
      <c r="AT19" s="1861"/>
      <c r="AU19" s="1861"/>
      <c r="AV19" s="1861"/>
      <c r="AW19" s="1861"/>
      <c r="AX19" s="1861"/>
    </row>
    <row r="20" spans="3:53" ht="13.9" customHeight="1">
      <c r="E20" s="1861"/>
      <c r="F20" s="1861"/>
      <c r="G20" s="1861"/>
      <c r="H20" s="1861"/>
      <c r="I20" s="1861"/>
      <c r="J20" s="1861"/>
      <c r="K20" s="1861"/>
      <c r="L20" s="1861"/>
      <c r="M20" s="1861"/>
      <c r="N20" s="1861"/>
      <c r="O20" s="1861"/>
      <c r="P20" s="1882" t="s">
        <v>1099</v>
      </c>
      <c r="Q20" s="1882"/>
      <c r="R20" s="1882"/>
      <c r="S20" s="1882"/>
      <c r="T20" s="1882"/>
      <c r="U20" s="1861" t="s">
        <v>664</v>
      </c>
      <c r="V20" s="1861"/>
      <c r="W20" s="1861"/>
      <c r="X20" s="1861"/>
      <c r="Y20" s="1861"/>
      <c r="Z20" s="1861" t="s">
        <v>1101</v>
      </c>
      <c r="AA20" s="1861"/>
      <c r="AB20" s="1861"/>
      <c r="AC20" s="1861"/>
      <c r="AD20" s="1861"/>
      <c r="AE20" s="1861" t="s">
        <v>1100</v>
      </c>
      <c r="AF20" s="1861"/>
      <c r="AG20" s="1861"/>
      <c r="AH20" s="1861"/>
      <c r="AI20" s="1861"/>
      <c r="AJ20" s="1861" t="s">
        <v>1050</v>
      </c>
      <c r="AK20" s="1861"/>
      <c r="AL20" s="1861"/>
      <c r="AM20" s="1861"/>
      <c r="AN20" s="1861"/>
      <c r="AO20" s="1861" t="s">
        <v>1102</v>
      </c>
      <c r="AP20" s="1861"/>
      <c r="AQ20" s="1861"/>
      <c r="AR20" s="1861"/>
      <c r="AS20" s="1861"/>
      <c r="AT20" s="1861" t="s">
        <v>592</v>
      </c>
      <c r="AU20" s="1861"/>
      <c r="AV20" s="1861"/>
      <c r="AW20" s="1861"/>
      <c r="AX20" s="1861"/>
    </row>
    <row r="21" spans="3:53" ht="13.9" customHeight="1">
      <c r="E21" s="1861" t="s">
        <v>283</v>
      </c>
      <c r="F21" s="1861"/>
      <c r="G21" s="1861"/>
      <c r="H21" s="1861"/>
      <c r="I21" s="1861"/>
      <c r="J21" s="1872">
        <v>30</v>
      </c>
      <c r="K21" s="1875"/>
      <c r="L21" s="1875"/>
      <c r="M21" s="1875"/>
      <c r="N21" s="1879" t="s">
        <v>1021</v>
      </c>
      <c r="O21" s="1880"/>
      <c r="P21" s="1883">
        <v>0</v>
      </c>
      <c r="Q21" s="1886"/>
      <c r="R21" s="1886"/>
      <c r="S21" s="1879" t="s">
        <v>210</v>
      </c>
      <c r="T21" s="1880"/>
      <c r="U21" s="1889">
        <v>0</v>
      </c>
      <c r="V21" s="1892"/>
      <c r="W21" s="1892"/>
      <c r="X21" s="1895" t="s">
        <v>210</v>
      </c>
      <c r="Y21" s="1898"/>
      <c r="Z21" s="1883">
        <v>0</v>
      </c>
      <c r="AA21" s="1886"/>
      <c r="AB21" s="1886"/>
      <c r="AC21" s="1879" t="s">
        <v>210</v>
      </c>
      <c r="AD21" s="1880"/>
      <c r="AE21" s="1889">
        <v>0</v>
      </c>
      <c r="AF21" s="1892"/>
      <c r="AG21" s="1892"/>
      <c r="AH21" s="1895" t="s">
        <v>210</v>
      </c>
      <c r="AI21" s="1898"/>
      <c r="AJ21" s="1889">
        <v>0</v>
      </c>
      <c r="AK21" s="1892"/>
      <c r="AL21" s="1892"/>
      <c r="AM21" s="1895" t="s">
        <v>210</v>
      </c>
      <c r="AN21" s="1898"/>
      <c r="AO21" s="1889">
        <v>0</v>
      </c>
      <c r="AP21" s="1892"/>
      <c r="AQ21" s="1892"/>
      <c r="AR21" s="1895" t="s">
        <v>210</v>
      </c>
      <c r="AS21" s="1898"/>
      <c r="AT21" s="1890">
        <f t="shared" ref="AT21:AT32" si="0">P21+U21+Z21+AE21+AJ21+AO21</f>
        <v>0</v>
      </c>
      <c r="AU21" s="1893"/>
      <c r="AV21" s="1893"/>
      <c r="AW21" s="1895" t="s">
        <v>210</v>
      </c>
      <c r="AX21" s="1898"/>
    </row>
    <row r="22" spans="3:53" ht="13.9" customHeight="1">
      <c r="E22" s="1861" t="s">
        <v>1064</v>
      </c>
      <c r="F22" s="1861"/>
      <c r="G22" s="1861"/>
      <c r="H22" s="1861"/>
      <c r="I22" s="1861"/>
      <c r="J22" s="1872">
        <v>31</v>
      </c>
      <c r="K22" s="1875"/>
      <c r="L22" s="1875"/>
      <c r="M22" s="1875"/>
      <c r="N22" s="1879" t="s">
        <v>1021</v>
      </c>
      <c r="O22" s="1880"/>
      <c r="P22" s="1883">
        <v>0</v>
      </c>
      <c r="Q22" s="1886"/>
      <c r="R22" s="1886"/>
      <c r="S22" s="1879" t="s">
        <v>210</v>
      </c>
      <c r="T22" s="1880"/>
      <c r="U22" s="1889">
        <v>0</v>
      </c>
      <c r="V22" s="1892"/>
      <c r="W22" s="1892"/>
      <c r="X22" s="1895" t="s">
        <v>210</v>
      </c>
      <c r="Y22" s="1898"/>
      <c r="Z22" s="1883">
        <v>0</v>
      </c>
      <c r="AA22" s="1886"/>
      <c r="AB22" s="1886"/>
      <c r="AC22" s="1879" t="s">
        <v>210</v>
      </c>
      <c r="AD22" s="1880"/>
      <c r="AE22" s="1889">
        <v>0</v>
      </c>
      <c r="AF22" s="1892"/>
      <c r="AG22" s="1892"/>
      <c r="AH22" s="1895" t="s">
        <v>210</v>
      </c>
      <c r="AI22" s="1898"/>
      <c r="AJ22" s="1889">
        <v>0</v>
      </c>
      <c r="AK22" s="1892"/>
      <c r="AL22" s="1892"/>
      <c r="AM22" s="1895" t="s">
        <v>210</v>
      </c>
      <c r="AN22" s="1898"/>
      <c r="AO22" s="1889">
        <v>0</v>
      </c>
      <c r="AP22" s="1892"/>
      <c r="AQ22" s="1892"/>
      <c r="AR22" s="1895" t="s">
        <v>210</v>
      </c>
      <c r="AS22" s="1898"/>
      <c r="AT22" s="1890">
        <f t="shared" si="0"/>
        <v>0</v>
      </c>
      <c r="AU22" s="1893"/>
      <c r="AV22" s="1893"/>
      <c r="AW22" s="1895" t="s">
        <v>210</v>
      </c>
      <c r="AX22" s="1898"/>
    </row>
    <row r="23" spans="3:53" ht="13.9" customHeight="1">
      <c r="E23" s="1861" t="s">
        <v>1015</v>
      </c>
      <c r="F23" s="1861"/>
      <c r="G23" s="1861"/>
      <c r="H23" s="1861"/>
      <c r="I23" s="1861"/>
      <c r="J23" s="1872">
        <v>30</v>
      </c>
      <c r="K23" s="1875"/>
      <c r="L23" s="1875"/>
      <c r="M23" s="1875"/>
      <c r="N23" s="1879" t="s">
        <v>1021</v>
      </c>
      <c r="O23" s="1880"/>
      <c r="P23" s="1883">
        <v>0</v>
      </c>
      <c r="Q23" s="1886"/>
      <c r="R23" s="1886"/>
      <c r="S23" s="1879" t="s">
        <v>210</v>
      </c>
      <c r="T23" s="1880"/>
      <c r="U23" s="1889">
        <v>0</v>
      </c>
      <c r="V23" s="1892"/>
      <c r="W23" s="1892"/>
      <c r="X23" s="1895" t="s">
        <v>210</v>
      </c>
      <c r="Y23" s="1898"/>
      <c r="Z23" s="1883">
        <v>0</v>
      </c>
      <c r="AA23" s="1886"/>
      <c r="AB23" s="1886"/>
      <c r="AC23" s="1879" t="s">
        <v>210</v>
      </c>
      <c r="AD23" s="1880"/>
      <c r="AE23" s="1889">
        <v>0</v>
      </c>
      <c r="AF23" s="1892"/>
      <c r="AG23" s="1892"/>
      <c r="AH23" s="1895" t="s">
        <v>210</v>
      </c>
      <c r="AI23" s="1898"/>
      <c r="AJ23" s="1889">
        <v>0</v>
      </c>
      <c r="AK23" s="1892"/>
      <c r="AL23" s="1892"/>
      <c r="AM23" s="1895" t="s">
        <v>210</v>
      </c>
      <c r="AN23" s="1898"/>
      <c r="AO23" s="1889">
        <v>0</v>
      </c>
      <c r="AP23" s="1892"/>
      <c r="AQ23" s="1892"/>
      <c r="AR23" s="1895" t="s">
        <v>210</v>
      </c>
      <c r="AS23" s="1898"/>
      <c r="AT23" s="1890">
        <f t="shared" si="0"/>
        <v>0</v>
      </c>
      <c r="AU23" s="1893"/>
      <c r="AV23" s="1893"/>
      <c r="AW23" s="1895" t="s">
        <v>210</v>
      </c>
      <c r="AX23" s="1898"/>
    </row>
    <row r="24" spans="3:53" ht="13.9" customHeight="1">
      <c r="E24" s="1861" t="s">
        <v>1032</v>
      </c>
      <c r="F24" s="1861"/>
      <c r="G24" s="1861"/>
      <c r="H24" s="1861"/>
      <c r="I24" s="1861"/>
      <c r="J24" s="1872">
        <v>31</v>
      </c>
      <c r="K24" s="1875"/>
      <c r="L24" s="1875"/>
      <c r="M24" s="1875"/>
      <c r="N24" s="1879" t="s">
        <v>1021</v>
      </c>
      <c r="O24" s="1880"/>
      <c r="P24" s="1883">
        <v>0</v>
      </c>
      <c r="Q24" s="1886"/>
      <c r="R24" s="1886"/>
      <c r="S24" s="1879" t="s">
        <v>210</v>
      </c>
      <c r="T24" s="1880"/>
      <c r="U24" s="1889">
        <v>0</v>
      </c>
      <c r="V24" s="1892"/>
      <c r="W24" s="1892"/>
      <c r="X24" s="1895" t="s">
        <v>210</v>
      </c>
      <c r="Y24" s="1898"/>
      <c r="Z24" s="1883">
        <v>0</v>
      </c>
      <c r="AA24" s="1886"/>
      <c r="AB24" s="1886"/>
      <c r="AC24" s="1879" t="s">
        <v>210</v>
      </c>
      <c r="AD24" s="1880"/>
      <c r="AE24" s="1889">
        <v>0</v>
      </c>
      <c r="AF24" s="1892"/>
      <c r="AG24" s="1892"/>
      <c r="AH24" s="1895" t="s">
        <v>210</v>
      </c>
      <c r="AI24" s="1898"/>
      <c r="AJ24" s="1889">
        <v>0</v>
      </c>
      <c r="AK24" s="1892"/>
      <c r="AL24" s="1892"/>
      <c r="AM24" s="1895" t="s">
        <v>210</v>
      </c>
      <c r="AN24" s="1898"/>
      <c r="AO24" s="1889">
        <v>0</v>
      </c>
      <c r="AP24" s="1892"/>
      <c r="AQ24" s="1892"/>
      <c r="AR24" s="1895" t="s">
        <v>210</v>
      </c>
      <c r="AS24" s="1898"/>
      <c r="AT24" s="1890">
        <f t="shared" si="0"/>
        <v>0</v>
      </c>
      <c r="AU24" s="1893"/>
      <c r="AV24" s="1893"/>
      <c r="AW24" s="1895" t="s">
        <v>210</v>
      </c>
      <c r="AX24" s="1898"/>
    </row>
    <row r="25" spans="3:53" ht="13.9" customHeight="1">
      <c r="E25" s="1861" t="s">
        <v>1029</v>
      </c>
      <c r="F25" s="1861"/>
      <c r="G25" s="1861"/>
      <c r="H25" s="1861"/>
      <c r="I25" s="1861"/>
      <c r="J25" s="1872">
        <v>30</v>
      </c>
      <c r="K25" s="1875"/>
      <c r="L25" s="1875"/>
      <c r="M25" s="1875"/>
      <c r="N25" s="1879" t="s">
        <v>1021</v>
      </c>
      <c r="O25" s="1880"/>
      <c r="P25" s="1883">
        <v>0</v>
      </c>
      <c r="Q25" s="1886"/>
      <c r="R25" s="1886"/>
      <c r="S25" s="1879" t="s">
        <v>210</v>
      </c>
      <c r="T25" s="1880"/>
      <c r="U25" s="1889">
        <v>0</v>
      </c>
      <c r="V25" s="1892"/>
      <c r="W25" s="1892"/>
      <c r="X25" s="1895" t="s">
        <v>210</v>
      </c>
      <c r="Y25" s="1898"/>
      <c r="Z25" s="1883">
        <v>0</v>
      </c>
      <c r="AA25" s="1886"/>
      <c r="AB25" s="1886"/>
      <c r="AC25" s="1879" t="s">
        <v>210</v>
      </c>
      <c r="AD25" s="1880"/>
      <c r="AE25" s="1889">
        <v>0</v>
      </c>
      <c r="AF25" s="1892"/>
      <c r="AG25" s="1892"/>
      <c r="AH25" s="1895" t="s">
        <v>210</v>
      </c>
      <c r="AI25" s="1898"/>
      <c r="AJ25" s="1889">
        <v>0</v>
      </c>
      <c r="AK25" s="1892"/>
      <c r="AL25" s="1892"/>
      <c r="AM25" s="1895" t="s">
        <v>210</v>
      </c>
      <c r="AN25" s="1898"/>
      <c r="AO25" s="1889">
        <v>0</v>
      </c>
      <c r="AP25" s="1892"/>
      <c r="AQ25" s="1892"/>
      <c r="AR25" s="1895" t="s">
        <v>210</v>
      </c>
      <c r="AS25" s="1898"/>
      <c r="AT25" s="1890">
        <f t="shared" si="0"/>
        <v>0</v>
      </c>
      <c r="AU25" s="1893"/>
      <c r="AV25" s="1893"/>
      <c r="AW25" s="1895" t="s">
        <v>210</v>
      </c>
      <c r="AX25" s="1898"/>
    </row>
    <row r="26" spans="3:53" ht="13.9" customHeight="1">
      <c r="E26" s="1861" t="s">
        <v>366</v>
      </c>
      <c r="F26" s="1861"/>
      <c r="G26" s="1861"/>
      <c r="H26" s="1861"/>
      <c r="I26" s="1861"/>
      <c r="J26" s="1872">
        <v>30</v>
      </c>
      <c r="K26" s="1875"/>
      <c r="L26" s="1875"/>
      <c r="M26" s="1875"/>
      <c r="N26" s="1879" t="s">
        <v>1021</v>
      </c>
      <c r="O26" s="1880"/>
      <c r="P26" s="1883">
        <v>0</v>
      </c>
      <c r="Q26" s="1886"/>
      <c r="R26" s="1886"/>
      <c r="S26" s="1879" t="s">
        <v>210</v>
      </c>
      <c r="T26" s="1880"/>
      <c r="U26" s="1889">
        <v>0</v>
      </c>
      <c r="V26" s="1892"/>
      <c r="W26" s="1892"/>
      <c r="X26" s="1895" t="s">
        <v>210</v>
      </c>
      <c r="Y26" s="1898"/>
      <c r="Z26" s="1883">
        <v>0</v>
      </c>
      <c r="AA26" s="1886"/>
      <c r="AB26" s="1886"/>
      <c r="AC26" s="1879" t="s">
        <v>210</v>
      </c>
      <c r="AD26" s="1880"/>
      <c r="AE26" s="1889">
        <v>0</v>
      </c>
      <c r="AF26" s="1892"/>
      <c r="AG26" s="1892"/>
      <c r="AH26" s="1895" t="s">
        <v>210</v>
      </c>
      <c r="AI26" s="1898"/>
      <c r="AJ26" s="1889">
        <v>0</v>
      </c>
      <c r="AK26" s="1892"/>
      <c r="AL26" s="1892"/>
      <c r="AM26" s="1895" t="s">
        <v>210</v>
      </c>
      <c r="AN26" s="1898"/>
      <c r="AO26" s="1889">
        <v>0</v>
      </c>
      <c r="AP26" s="1892"/>
      <c r="AQ26" s="1892"/>
      <c r="AR26" s="1895" t="s">
        <v>210</v>
      </c>
      <c r="AS26" s="1898"/>
      <c r="AT26" s="1890">
        <f t="shared" si="0"/>
        <v>0</v>
      </c>
      <c r="AU26" s="1893"/>
      <c r="AV26" s="1893"/>
      <c r="AW26" s="1895" t="s">
        <v>210</v>
      </c>
      <c r="AX26" s="1898"/>
    </row>
    <row r="27" spans="3:53" ht="13.9" customHeight="1">
      <c r="E27" s="1861" t="s">
        <v>623</v>
      </c>
      <c r="F27" s="1861"/>
      <c r="G27" s="1861"/>
      <c r="H27" s="1861"/>
      <c r="I27" s="1861"/>
      <c r="J27" s="1872">
        <v>31</v>
      </c>
      <c r="K27" s="1875"/>
      <c r="L27" s="1875"/>
      <c r="M27" s="1875"/>
      <c r="N27" s="1879" t="s">
        <v>1021</v>
      </c>
      <c r="O27" s="1880"/>
      <c r="P27" s="1883">
        <v>0</v>
      </c>
      <c r="Q27" s="1886"/>
      <c r="R27" s="1886"/>
      <c r="S27" s="1879" t="s">
        <v>210</v>
      </c>
      <c r="T27" s="1880"/>
      <c r="U27" s="1889">
        <v>0</v>
      </c>
      <c r="V27" s="1892"/>
      <c r="W27" s="1892"/>
      <c r="X27" s="1895" t="s">
        <v>210</v>
      </c>
      <c r="Y27" s="1898"/>
      <c r="Z27" s="1883">
        <v>0</v>
      </c>
      <c r="AA27" s="1886"/>
      <c r="AB27" s="1886"/>
      <c r="AC27" s="1879" t="s">
        <v>210</v>
      </c>
      <c r="AD27" s="1880"/>
      <c r="AE27" s="1889">
        <v>0</v>
      </c>
      <c r="AF27" s="1892"/>
      <c r="AG27" s="1892"/>
      <c r="AH27" s="1895" t="s">
        <v>210</v>
      </c>
      <c r="AI27" s="1898"/>
      <c r="AJ27" s="1889">
        <v>0</v>
      </c>
      <c r="AK27" s="1892"/>
      <c r="AL27" s="1892"/>
      <c r="AM27" s="1895" t="s">
        <v>210</v>
      </c>
      <c r="AN27" s="1898"/>
      <c r="AO27" s="1889">
        <v>0</v>
      </c>
      <c r="AP27" s="1892"/>
      <c r="AQ27" s="1892"/>
      <c r="AR27" s="1895" t="s">
        <v>210</v>
      </c>
      <c r="AS27" s="1898"/>
      <c r="AT27" s="1890">
        <f t="shared" si="0"/>
        <v>0</v>
      </c>
      <c r="AU27" s="1893"/>
      <c r="AV27" s="1893"/>
      <c r="AW27" s="1895" t="s">
        <v>210</v>
      </c>
      <c r="AX27" s="1898"/>
    </row>
    <row r="28" spans="3:53" ht="13.9" customHeight="1">
      <c r="E28" s="1861" t="s">
        <v>313</v>
      </c>
      <c r="F28" s="1861"/>
      <c r="G28" s="1861"/>
      <c r="H28" s="1861"/>
      <c r="I28" s="1861"/>
      <c r="J28" s="1872">
        <v>30</v>
      </c>
      <c r="K28" s="1875"/>
      <c r="L28" s="1875"/>
      <c r="M28" s="1875"/>
      <c r="N28" s="1879" t="s">
        <v>1021</v>
      </c>
      <c r="O28" s="1880"/>
      <c r="P28" s="1883">
        <v>0</v>
      </c>
      <c r="Q28" s="1886"/>
      <c r="R28" s="1886"/>
      <c r="S28" s="1879" t="s">
        <v>210</v>
      </c>
      <c r="T28" s="1880"/>
      <c r="U28" s="1889">
        <v>0</v>
      </c>
      <c r="V28" s="1892"/>
      <c r="W28" s="1892"/>
      <c r="X28" s="1895" t="s">
        <v>210</v>
      </c>
      <c r="Y28" s="1898"/>
      <c r="Z28" s="1883">
        <v>0</v>
      </c>
      <c r="AA28" s="1886"/>
      <c r="AB28" s="1886"/>
      <c r="AC28" s="1879" t="s">
        <v>210</v>
      </c>
      <c r="AD28" s="1880"/>
      <c r="AE28" s="1889">
        <v>0</v>
      </c>
      <c r="AF28" s="1892"/>
      <c r="AG28" s="1892"/>
      <c r="AH28" s="1895" t="s">
        <v>210</v>
      </c>
      <c r="AI28" s="1898"/>
      <c r="AJ28" s="1889">
        <v>0</v>
      </c>
      <c r="AK28" s="1892"/>
      <c r="AL28" s="1892"/>
      <c r="AM28" s="1895" t="s">
        <v>210</v>
      </c>
      <c r="AN28" s="1898"/>
      <c r="AO28" s="1889">
        <v>0</v>
      </c>
      <c r="AP28" s="1892"/>
      <c r="AQ28" s="1892"/>
      <c r="AR28" s="1895" t="s">
        <v>210</v>
      </c>
      <c r="AS28" s="1898"/>
      <c r="AT28" s="1890">
        <f t="shared" si="0"/>
        <v>0</v>
      </c>
      <c r="AU28" s="1893"/>
      <c r="AV28" s="1893"/>
      <c r="AW28" s="1895" t="s">
        <v>210</v>
      </c>
      <c r="AX28" s="1898"/>
    </row>
    <row r="29" spans="3:53" ht="13.9" customHeight="1">
      <c r="E29" s="1861" t="s">
        <v>1065</v>
      </c>
      <c r="F29" s="1861"/>
      <c r="G29" s="1861"/>
      <c r="H29" s="1861"/>
      <c r="I29" s="1861"/>
      <c r="J29" s="1872">
        <v>31</v>
      </c>
      <c r="K29" s="1875"/>
      <c r="L29" s="1875"/>
      <c r="M29" s="1875"/>
      <c r="N29" s="1879" t="s">
        <v>1021</v>
      </c>
      <c r="O29" s="1880"/>
      <c r="P29" s="1883">
        <v>0</v>
      </c>
      <c r="Q29" s="1886"/>
      <c r="R29" s="1886"/>
      <c r="S29" s="1879" t="s">
        <v>210</v>
      </c>
      <c r="T29" s="1880"/>
      <c r="U29" s="1889">
        <v>0</v>
      </c>
      <c r="V29" s="1892"/>
      <c r="W29" s="1892"/>
      <c r="X29" s="1895" t="s">
        <v>210</v>
      </c>
      <c r="Y29" s="1898"/>
      <c r="Z29" s="1883">
        <v>0</v>
      </c>
      <c r="AA29" s="1886"/>
      <c r="AB29" s="1886"/>
      <c r="AC29" s="1879" t="s">
        <v>210</v>
      </c>
      <c r="AD29" s="1880"/>
      <c r="AE29" s="1889">
        <v>0</v>
      </c>
      <c r="AF29" s="1892"/>
      <c r="AG29" s="1892"/>
      <c r="AH29" s="1895" t="s">
        <v>210</v>
      </c>
      <c r="AI29" s="1898"/>
      <c r="AJ29" s="1889">
        <v>0</v>
      </c>
      <c r="AK29" s="1892"/>
      <c r="AL29" s="1892"/>
      <c r="AM29" s="1895" t="s">
        <v>210</v>
      </c>
      <c r="AN29" s="1898"/>
      <c r="AO29" s="1889">
        <v>0</v>
      </c>
      <c r="AP29" s="1892"/>
      <c r="AQ29" s="1892"/>
      <c r="AR29" s="1895" t="s">
        <v>210</v>
      </c>
      <c r="AS29" s="1898"/>
      <c r="AT29" s="1890">
        <f t="shared" si="0"/>
        <v>0</v>
      </c>
      <c r="AU29" s="1893"/>
      <c r="AV29" s="1893"/>
      <c r="AW29" s="1895" t="s">
        <v>210</v>
      </c>
      <c r="AX29" s="1898"/>
      <c r="BA29" s="1924"/>
    </row>
    <row r="30" spans="3:53" ht="13.9" customHeight="1">
      <c r="E30" s="1861" t="s">
        <v>1066</v>
      </c>
      <c r="F30" s="1861"/>
      <c r="G30" s="1861"/>
      <c r="H30" s="1861"/>
      <c r="I30" s="1861"/>
      <c r="J30" s="1872">
        <v>30</v>
      </c>
      <c r="K30" s="1875"/>
      <c r="L30" s="1875"/>
      <c r="M30" s="1875"/>
      <c r="N30" s="1879" t="s">
        <v>1021</v>
      </c>
      <c r="O30" s="1880"/>
      <c r="P30" s="1883">
        <v>0</v>
      </c>
      <c r="Q30" s="1886"/>
      <c r="R30" s="1886"/>
      <c r="S30" s="1879" t="s">
        <v>210</v>
      </c>
      <c r="T30" s="1880"/>
      <c r="U30" s="1889">
        <v>0</v>
      </c>
      <c r="V30" s="1892"/>
      <c r="W30" s="1892"/>
      <c r="X30" s="1895" t="s">
        <v>210</v>
      </c>
      <c r="Y30" s="1898"/>
      <c r="Z30" s="1883">
        <v>0</v>
      </c>
      <c r="AA30" s="1886"/>
      <c r="AB30" s="1886"/>
      <c r="AC30" s="1879" t="s">
        <v>210</v>
      </c>
      <c r="AD30" s="1880"/>
      <c r="AE30" s="1889">
        <v>0</v>
      </c>
      <c r="AF30" s="1892"/>
      <c r="AG30" s="1892"/>
      <c r="AH30" s="1895" t="s">
        <v>210</v>
      </c>
      <c r="AI30" s="1898"/>
      <c r="AJ30" s="1889">
        <v>0</v>
      </c>
      <c r="AK30" s="1892"/>
      <c r="AL30" s="1892"/>
      <c r="AM30" s="1895" t="s">
        <v>210</v>
      </c>
      <c r="AN30" s="1898"/>
      <c r="AO30" s="1889">
        <v>0</v>
      </c>
      <c r="AP30" s="1892"/>
      <c r="AQ30" s="1892"/>
      <c r="AR30" s="1895" t="s">
        <v>210</v>
      </c>
      <c r="AS30" s="1898"/>
      <c r="AT30" s="1890">
        <f t="shared" si="0"/>
        <v>0</v>
      </c>
      <c r="AU30" s="1893"/>
      <c r="AV30" s="1893"/>
      <c r="AW30" s="1895" t="s">
        <v>210</v>
      </c>
      <c r="AX30" s="1898"/>
    </row>
    <row r="31" spans="3:53" ht="13.9" customHeight="1">
      <c r="E31" s="1861" t="s">
        <v>860</v>
      </c>
      <c r="F31" s="1861"/>
      <c r="G31" s="1861"/>
      <c r="H31" s="1861"/>
      <c r="I31" s="1861"/>
      <c r="J31" s="1872">
        <v>27</v>
      </c>
      <c r="K31" s="1875"/>
      <c r="L31" s="1875"/>
      <c r="M31" s="1875"/>
      <c r="N31" s="1879" t="s">
        <v>1021</v>
      </c>
      <c r="O31" s="1880"/>
      <c r="P31" s="1883">
        <v>0</v>
      </c>
      <c r="Q31" s="1886"/>
      <c r="R31" s="1886"/>
      <c r="S31" s="1879" t="s">
        <v>210</v>
      </c>
      <c r="T31" s="1880"/>
      <c r="U31" s="1889">
        <v>0</v>
      </c>
      <c r="V31" s="1892"/>
      <c r="W31" s="1892"/>
      <c r="X31" s="1895" t="s">
        <v>210</v>
      </c>
      <c r="Y31" s="1898"/>
      <c r="Z31" s="1883">
        <v>0</v>
      </c>
      <c r="AA31" s="1886"/>
      <c r="AB31" s="1886"/>
      <c r="AC31" s="1879" t="s">
        <v>210</v>
      </c>
      <c r="AD31" s="1880"/>
      <c r="AE31" s="1889">
        <v>0</v>
      </c>
      <c r="AF31" s="1892"/>
      <c r="AG31" s="1892"/>
      <c r="AH31" s="1895" t="s">
        <v>210</v>
      </c>
      <c r="AI31" s="1898"/>
      <c r="AJ31" s="1889">
        <v>0</v>
      </c>
      <c r="AK31" s="1892"/>
      <c r="AL31" s="1892"/>
      <c r="AM31" s="1895" t="s">
        <v>210</v>
      </c>
      <c r="AN31" s="1898"/>
      <c r="AO31" s="1889">
        <v>0</v>
      </c>
      <c r="AP31" s="1892"/>
      <c r="AQ31" s="1892"/>
      <c r="AR31" s="1895" t="s">
        <v>210</v>
      </c>
      <c r="AS31" s="1898"/>
      <c r="AT31" s="1890">
        <f t="shared" si="0"/>
        <v>0</v>
      </c>
      <c r="AU31" s="1893"/>
      <c r="AV31" s="1893"/>
      <c r="AW31" s="1895" t="s">
        <v>210</v>
      </c>
      <c r="AX31" s="1898"/>
    </row>
    <row r="32" spans="3:53" ht="13.9" customHeight="1">
      <c r="E32" s="1861" t="s">
        <v>737</v>
      </c>
      <c r="F32" s="1861"/>
      <c r="G32" s="1861"/>
      <c r="H32" s="1861"/>
      <c r="I32" s="1861"/>
      <c r="J32" s="1872">
        <v>31</v>
      </c>
      <c r="K32" s="1875"/>
      <c r="L32" s="1875"/>
      <c r="M32" s="1875"/>
      <c r="N32" s="1879" t="s">
        <v>1021</v>
      </c>
      <c r="O32" s="1880"/>
      <c r="P32" s="1883">
        <v>0</v>
      </c>
      <c r="Q32" s="1886"/>
      <c r="R32" s="1886"/>
      <c r="S32" s="1879" t="s">
        <v>210</v>
      </c>
      <c r="T32" s="1880"/>
      <c r="U32" s="1889">
        <v>0</v>
      </c>
      <c r="V32" s="1892"/>
      <c r="W32" s="1892"/>
      <c r="X32" s="1895" t="s">
        <v>210</v>
      </c>
      <c r="Y32" s="1898"/>
      <c r="Z32" s="1883">
        <v>0</v>
      </c>
      <c r="AA32" s="1886"/>
      <c r="AB32" s="1886"/>
      <c r="AC32" s="1879" t="s">
        <v>210</v>
      </c>
      <c r="AD32" s="1880"/>
      <c r="AE32" s="1889">
        <v>0</v>
      </c>
      <c r="AF32" s="1892"/>
      <c r="AG32" s="1892"/>
      <c r="AH32" s="1895" t="s">
        <v>210</v>
      </c>
      <c r="AI32" s="1898"/>
      <c r="AJ32" s="1889">
        <v>0</v>
      </c>
      <c r="AK32" s="1892"/>
      <c r="AL32" s="1892"/>
      <c r="AM32" s="1895" t="s">
        <v>210</v>
      </c>
      <c r="AN32" s="1898"/>
      <c r="AO32" s="1889">
        <v>0</v>
      </c>
      <c r="AP32" s="1892"/>
      <c r="AQ32" s="1892"/>
      <c r="AR32" s="1895" t="s">
        <v>210</v>
      </c>
      <c r="AS32" s="1898"/>
      <c r="AT32" s="1890">
        <f t="shared" si="0"/>
        <v>0</v>
      </c>
      <c r="AU32" s="1893"/>
      <c r="AV32" s="1893"/>
      <c r="AW32" s="1895" t="s">
        <v>210</v>
      </c>
      <c r="AX32" s="1898"/>
    </row>
    <row r="33" spans="2:54" ht="13.9" customHeight="1">
      <c r="E33" s="1861" t="s">
        <v>592</v>
      </c>
      <c r="F33" s="1861"/>
      <c r="G33" s="1861"/>
      <c r="H33" s="1861"/>
      <c r="I33" s="1861"/>
      <c r="J33" s="1873">
        <f>SUM(J21:M32)</f>
        <v>362</v>
      </c>
      <c r="K33" s="1876"/>
      <c r="L33" s="1876"/>
      <c r="M33" s="1876"/>
      <c r="N33" s="1879" t="s">
        <v>1021</v>
      </c>
      <c r="O33" s="1880"/>
      <c r="P33" s="1884">
        <f>SUM(P21:R32)</f>
        <v>0</v>
      </c>
      <c r="Q33" s="1887"/>
      <c r="R33" s="1887"/>
      <c r="S33" s="1879" t="s">
        <v>210</v>
      </c>
      <c r="T33" s="1880"/>
      <c r="U33" s="1890">
        <f>SUM(U21:W32)</f>
        <v>0</v>
      </c>
      <c r="V33" s="1893"/>
      <c r="W33" s="1893"/>
      <c r="X33" s="1895" t="s">
        <v>210</v>
      </c>
      <c r="Y33" s="1898"/>
      <c r="Z33" s="1884">
        <f>SUM(Z21:AB32)</f>
        <v>0</v>
      </c>
      <c r="AA33" s="1887"/>
      <c r="AB33" s="1887"/>
      <c r="AC33" s="1879" t="s">
        <v>210</v>
      </c>
      <c r="AD33" s="1880"/>
      <c r="AE33" s="1890">
        <f>SUM(AE21:AG32)</f>
        <v>0</v>
      </c>
      <c r="AF33" s="1893"/>
      <c r="AG33" s="1893"/>
      <c r="AH33" s="1895" t="s">
        <v>210</v>
      </c>
      <c r="AI33" s="1898"/>
      <c r="AJ33" s="1890">
        <f>SUM(AJ21:AL32)</f>
        <v>0</v>
      </c>
      <c r="AK33" s="1893"/>
      <c r="AL33" s="1893"/>
      <c r="AM33" s="1895" t="s">
        <v>210</v>
      </c>
      <c r="AN33" s="1898"/>
      <c r="AO33" s="1890">
        <f>SUM(AO21:AQ32)</f>
        <v>0</v>
      </c>
      <c r="AP33" s="1893"/>
      <c r="AQ33" s="1893"/>
      <c r="AR33" s="1895" t="s">
        <v>210</v>
      </c>
      <c r="AS33" s="1898"/>
      <c r="AT33" s="1890">
        <f>SUM(AT21:AV32)</f>
        <v>0</v>
      </c>
      <c r="AU33" s="1893"/>
      <c r="AV33" s="1893"/>
      <c r="AW33" s="1895" t="s">
        <v>210</v>
      </c>
      <c r="AX33" s="1898"/>
    </row>
    <row r="34" spans="2:54" ht="13.9" customHeight="1">
      <c r="E34" s="1865" t="s">
        <v>1108</v>
      </c>
      <c r="F34" s="1869"/>
      <c r="G34" s="1869"/>
      <c r="H34" s="1869"/>
      <c r="I34" s="1871"/>
      <c r="J34" s="1874"/>
      <c r="K34" s="1877"/>
      <c r="L34" s="1877"/>
      <c r="M34" s="1877"/>
      <c r="N34" s="1877"/>
      <c r="O34" s="1881"/>
      <c r="P34" s="1885">
        <f>IFERROR(ROUNDUP(P33/$J$33,1),"0")</f>
        <v>0</v>
      </c>
      <c r="Q34" s="1888"/>
      <c r="R34" s="1888"/>
      <c r="S34" s="1879" t="s">
        <v>210</v>
      </c>
      <c r="T34" s="1880"/>
      <c r="U34" s="1885">
        <f>IFERROR(ROUNDUP(U33/$J$33,1),"0")</f>
        <v>0</v>
      </c>
      <c r="V34" s="1888"/>
      <c r="W34" s="1888"/>
      <c r="X34" s="1895" t="s">
        <v>210</v>
      </c>
      <c r="Y34" s="1898"/>
      <c r="Z34" s="1885">
        <f>IFERROR(ROUNDUP(Z33/$J$33,1),"0")</f>
        <v>0</v>
      </c>
      <c r="AA34" s="1888"/>
      <c r="AB34" s="1888"/>
      <c r="AC34" s="1895" t="s">
        <v>210</v>
      </c>
      <c r="AD34" s="1898"/>
      <c r="AE34" s="1885">
        <f>IFERROR(ROUNDUP(AE33/$J$33,1),"0")</f>
        <v>0</v>
      </c>
      <c r="AF34" s="1888"/>
      <c r="AG34" s="1888"/>
      <c r="AH34" s="1895" t="s">
        <v>210</v>
      </c>
      <c r="AI34" s="1898"/>
      <c r="AJ34" s="1885">
        <f>IFERROR(ROUNDUP(AJ33/$J$33,1),"0")</f>
        <v>0</v>
      </c>
      <c r="AK34" s="1888"/>
      <c r="AL34" s="1888"/>
      <c r="AM34" s="1895" t="s">
        <v>210</v>
      </c>
      <c r="AN34" s="1898"/>
      <c r="AO34" s="1885">
        <f>IFERROR(ROUNDUP(AO33/$J$33,1),"0")</f>
        <v>0</v>
      </c>
      <c r="AP34" s="1888"/>
      <c r="AQ34" s="1888"/>
      <c r="AR34" s="1895" t="s">
        <v>210</v>
      </c>
      <c r="AS34" s="1898"/>
      <c r="AT34" s="1917">
        <f>P34+U34+Z34+AE34+AJ34+AO34</f>
        <v>0</v>
      </c>
      <c r="AU34" s="1918"/>
      <c r="AV34" s="1918"/>
      <c r="AW34" s="1895" t="s">
        <v>210</v>
      </c>
      <c r="AX34" s="1898"/>
    </row>
    <row r="35" spans="2:54" ht="13.9" customHeight="1">
      <c r="E35" s="1866" t="s">
        <v>1109</v>
      </c>
      <c r="F35" s="1857"/>
      <c r="G35" s="1857"/>
      <c r="H35" s="1857"/>
      <c r="I35" s="1857"/>
      <c r="J35" s="1857"/>
      <c r="K35" s="1857"/>
      <c r="L35" s="1857"/>
      <c r="M35" s="1857"/>
      <c r="N35" s="1857"/>
      <c r="O35" s="1857"/>
      <c r="P35" s="1857"/>
      <c r="Q35" s="1857"/>
      <c r="R35" s="1857"/>
      <c r="S35" s="1857"/>
      <c r="T35" s="1857"/>
      <c r="U35" s="1857"/>
      <c r="V35" s="1857"/>
      <c r="W35" s="1857"/>
      <c r="X35" s="1857"/>
      <c r="Y35" s="1857"/>
      <c r="Z35" s="1857"/>
      <c r="AA35" s="1857"/>
      <c r="AB35" s="1857"/>
      <c r="AC35" s="1857"/>
      <c r="AD35" s="1857"/>
      <c r="AE35" s="1857"/>
      <c r="AF35" s="1857"/>
      <c r="AG35" s="1857"/>
      <c r="AH35" s="1857"/>
      <c r="AI35" s="1857"/>
      <c r="AJ35" s="1857"/>
      <c r="AK35" s="1857"/>
      <c r="AL35" s="1857"/>
      <c r="AM35" s="1857"/>
      <c r="AN35" s="1857"/>
      <c r="AO35" s="1857"/>
      <c r="AP35" s="1857"/>
      <c r="AQ35" s="1857"/>
      <c r="AR35" s="1857"/>
      <c r="AS35" s="1857"/>
      <c r="AT35" s="1857"/>
      <c r="AU35" s="1857"/>
      <c r="AV35" s="1857"/>
      <c r="AW35" s="1857"/>
      <c r="AX35" s="1922" t="str">
        <f>IFERROR(IF(AT34&gt;Y9,"「１　事業者名等」の定員数を超過しています。",""),"")</f>
        <v/>
      </c>
    </row>
    <row r="36" spans="2:54" ht="13.9" customHeight="1">
      <c r="E36" s="1866" t="s">
        <v>703</v>
      </c>
      <c r="F36" s="1857"/>
      <c r="G36" s="1857"/>
      <c r="H36" s="1857"/>
      <c r="I36" s="1857"/>
      <c r="J36" s="1857"/>
      <c r="K36" s="1857"/>
      <c r="L36" s="1857"/>
      <c r="M36" s="1857"/>
      <c r="N36" s="1857"/>
      <c r="O36" s="1857"/>
      <c r="P36" s="1857"/>
      <c r="Q36" s="1857"/>
      <c r="R36" s="1857"/>
      <c r="S36" s="1857"/>
      <c r="T36" s="1857"/>
      <c r="U36" s="1857"/>
      <c r="V36" s="1857"/>
      <c r="W36" s="1857"/>
      <c r="X36" s="1857"/>
      <c r="Y36" s="1857"/>
      <c r="Z36" s="1857"/>
      <c r="AA36" s="1857"/>
      <c r="AB36" s="1857"/>
      <c r="AC36" s="1857"/>
      <c r="AD36" s="1857"/>
      <c r="AE36" s="1857"/>
      <c r="AF36" s="1857"/>
      <c r="AG36" s="1857"/>
      <c r="AH36" s="1857"/>
      <c r="AI36" s="1857"/>
      <c r="AJ36" s="1857"/>
      <c r="AK36" s="1857"/>
      <c r="AL36" s="1857"/>
      <c r="AM36" s="1857"/>
      <c r="AN36" s="1857"/>
      <c r="AO36" s="1857"/>
      <c r="AP36" s="1857"/>
      <c r="AQ36" s="1857"/>
      <c r="AR36" s="1857"/>
      <c r="AS36" s="1857"/>
      <c r="AT36" s="1857"/>
      <c r="AU36" s="1857"/>
      <c r="AV36" s="1857"/>
      <c r="AW36" s="1857"/>
      <c r="AX36" s="1857"/>
    </row>
    <row r="37" spans="2:54" ht="13.9" customHeight="1">
      <c r="E37" s="1866" t="s">
        <v>1110</v>
      </c>
      <c r="F37" s="1857"/>
      <c r="G37" s="1857"/>
      <c r="H37" s="1857"/>
      <c r="I37" s="1857"/>
      <c r="J37" s="1857"/>
      <c r="K37" s="1857"/>
      <c r="L37" s="1857"/>
      <c r="M37" s="1857"/>
      <c r="N37" s="1857"/>
      <c r="O37" s="1857"/>
      <c r="P37" s="1857"/>
      <c r="Q37" s="1857"/>
      <c r="R37" s="1857"/>
      <c r="S37" s="1857"/>
      <c r="T37" s="1857"/>
      <c r="U37" s="1857"/>
      <c r="V37" s="1857"/>
      <c r="W37" s="1857"/>
      <c r="X37" s="1857"/>
      <c r="Y37" s="1857"/>
      <c r="Z37" s="1857"/>
      <c r="AA37" s="1857"/>
      <c r="AB37" s="1857"/>
      <c r="AC37" s="1857"/>
      <c r="AD37" s="1857"/>
      <c r="AE37" s="1857"/>
      <c r="AF37" s="1857"/>
      <c r="AG37" s="1857"/>
      <c r="AH37" s="1857"/>
      <c r="AI37" s="1857"/>
      <c r="AJ37" s="1857"/>
      <c r="AK37" s="1857"/>
      <c r="AL37" s="1857"/>
      <c r="AM37" s="1857"/>
      <c r="AN37" s="1857"/>
      <c r="AO37" s="1857"/>
      <c r="AP37" s="1857"/>
      <c r="AQ37" s="1857"/>
      <c r="AR37" s="1857"/>
      <c r="AS37" s="1857"/>
      <c r="AT37" s="1857"/>
      <c r="AU37" s="1857"/>
      <c r="AV37" s="1857"/>
      <c r="AW37" s="1857"/>
      <c r="AX37" s="1857"/>
    </row>
    <row r="38" spans="2:54" ht="13.9" customHeight="1">
      <c r="E38" s="1866" t="s">
        <v>1111</v>
      </c>
      <c r="F38" s="1857"/>
      <c r="G38" s="1857"/>
      <c r="H38" s="1857"/>
      <c r="I38" s="1857"/>
      <c r="J38" s="1857"/>
      <c r="K38" s="1857"/>
      <c r="L38" s="1857"/>
      <c r="M38" s="1857"/>
      <c r="N38" s="1857"/>
      <c r="O38" s="1857"/>
      <c r="P38" s="1857"/>
      <c r="Q38" s="1857"/>
      <c r="R38" s="1857"/>
      <c r="S38" s="1857"/>
      <c r="T38" s="1857"/>
      <c r="U38" s="1857"/>
      <c r="V38" s="1857"/>
      <c r="W38" s="1857"/>
      <c r="X38" s="1857"/>
      <c r="Y38" s="1857"/>
      <c r="Z38" s="1857"/>
      <c r="AA38" s="1857"/>
      <c r="AB38" s="1857"/>
      <c r="AC38" s="1857"/>
      <c r="AD38" s="1857"/>
      <c r="AE38" s="1857"/>
      <c r="AF38" s="1857"/>
      <c r="AG38" s="1857"/>
      <c r="AH38" s="1857"/>
      <c r="AI38" s="1857"/>
      <c r="AJ38" s="1857"/>
      <c r="AK38" s="1857"/>
      <c r="AL38" s="1857"/>
      <c r="AM38" s="1857"/>
      <c r="AN38" s="1857"/>
      <c r="AO38" s="1857"/>
      <c r="AP38" s="1857"/>
      <c r="AQ38" s="1857"/>
      <c r="AR38" s="1857"/>
      <c r="AS38" s="1857"/>
      <c r="AT38" s="1857"/>
      <c r="AU38" s="1857"/>
      <c r="AV38" s="1857"/>
      <c r="AW38" s="1857"/>
      <c r="AX38" s="1857"/>
    </row>
    <row r="39" spans="2:54" ht="13.9" customHeight="1">
      <c r="E39" s="1866" t="s">
        <v>77</v>
      </c>
      <c r="F39" s="1857"/>
      <c r="G39" s="1857"/>
      <c r="H39" s="1857"/>
      <c r="I39" s="1857"/>
      <c r="J39" s="1857"/>
      <c r="K39" s="1857"/>
      <c r="L39" s="1857"/>
      <c r="M39" s="1857"/>
      <c r="N39" s="1857"/>
      <c r="O39" s="1857"/>
      <c r="P39" s="1857"/>
      <c r="Q39" s="1857"/>
      <c r="R39" s="1857"/>
      <c r="S39" s="1857"/>
      <c r="T39" s="1857"/>
      <c r="U39" s="1857"/>
      <c r="V39" s="1857"/>
      <c r="W39" s="1857"/>
      <c r="X39" s="1857"/>
      <c r="Y39" s="1857"/>
      <c r="Z39" s="1857"/>
      <c r="AA39" s="1857"/>
      <c r="AB39" s="1857"/>
      <c r="AC39" s="1857"/>
      <c r="AD39" s="1857"/>
      <c r="AE39" s="1857"/>
      <c r="AF39" s="1857"/>
      <c r="AG39" s="1857"/>
      <c r="AH39" s="1857"/>
      <c r="AI39" s="1857"/>
      <c r="AJ39" s="1857"/>
      <c r="AK39" s="1857"/>
      <c r="AL39" s="1857"/>
      <c r="AM39" s="1857"/>
      <c r="AN39" s="1857"/>
      <c r="AO39" s="1857"/>
      <c r="AP39" s="1857"/>
      <c r="AQ39" s="1857"/>
      <c r="AR39" s="1857"/>
      <c r="AS39" s="1857"/>
      <c r="AT39" s="1857"/>
      <c r="AU39" s="1857"/>
      <c r="AV39" s="1857"/>
      <c r="AW39" s="1857"/>
      <c r="AX39" s="1857"/>
    </row>
    <row r="40" spans="2:54" ht="13.9" customHeight="1">
      <c r="E40" s="1866" t="s">
        <v>150</v>
      </c>
      <c r="F40" s="1857"/>
      <c r="G40" s="1857"/>
      <c r="H40" s="1857"/>
      <c r="I40" s="1857"/>
      <c r="J40" s="1857"/>
      <c r="K40" s="1857"/>
      <c r="L40" s="1857"/>
      <c r="M40" s="1857"/>
      <c r="N40" s="1857"/>
      <c r="O40" s="1857"/>
      <c r="P40" s="1857"/>
      <c r="Q40" s="1857"/>
      <c r="R40" s="1857"/>
      <c r="S40" s="1857"/>
      <c r="T40" s="1857"/>
      <c r="U40" s="1857"/>
      <c r="V40" s="1857"/>
      <c r="W40" s="1857"/>
      <c r="X40" s="1857"/>
      <c r="Y40" s="1857"/>
      <c r="Z40" s="1857"/>
      <c r="AA40" s="1857"/>
      <c r="AB40" s="1857"/>
      <c r="AC40" s="1857"/>
      <c r="AD40" s="1857"/>
      <c r="AE40" s="1857"/>
      <c r="AF40" s="1857"/>
      <c r="AG40" s="1857"/>
      <c r="AH40" s="1857"/>
      <c r="AI40" s="1857"/>
      <c r="AJ40" s="1857"/>
      <c r="AK40" s="1857"/>
      <c r="AL40" s="1857"/>
      <c r="AM40" s="1857"/>
      <c r="AN40" s="1857"/>
      <c r="AO40" s="1857"/>
      <c r="AP40" s="1857"/>
      <c r="AQ40" s="1857"/>
      <c r="AR40" s="1857"/>
      <c r="AS40" s="1857"/>
      <c r="AT40" s="1857"/>
      <c r="AU40" s="1857"/>
      <c r="AV40" s="1857"/>
      <c r="AW40" s="1857"/>
      <c r="AX40" s="1857"/>
    </row>
    <row r="41" spans="2:54" ht="13.9" customHeight="1">
      <c r="E41" s="1866"/>
      <c r="F41" s="1857"/>
      <c r="G41" s="1857"/>
      <c r="H41" s="1857"/>
      <c r="I41" s="1857"/>
      <c r="J41" s="1857"/>
      <c r="K41" s="1857"/>
      <c r="L41" s="1857"/>
      <c r="M41" s="1857"/>
      <c r="N41" s="1857"/>
      <c r="O41" s="1857"/>
      <c r="P41" s="1857"/>
      <c r="Q41" s="1857"/>
      <c r="R41" s="1857"/>
      <c r="S41" s="1857"/>
      <c r="T41" s="1857"/>
      <c r="U41" s="1857"/>
      <c r="V41" s="1857"/>
      <c r="W41" s="1857"/>
      <c r="X41" s="1857"/>
      <c r="Y41" s="1857"/>
      <c r="Z41" s="1857"/>
      <c r="AA41" s="1857"/>
      <c r="AB41" s="1857"/>
      <c r="AC41" s="1857"/>
      <c r="AD41" s="1857"/>
      <c r="AE41" s="1857"/>
      <c r="AF41" s="1857"/>
      <c r="AG41" s="1857"/>
      <c r="AH41" s="1857"/>
      <c r="AI41" s="1857"/>
      <c r="AJ41" s="1857"/>
      <c r="AK41" s="1857"/>
      <c r="AL41" s="1857"/>
      <c r="AM41" s="1857"/>
      <c r="AN41" s="1857"/>
      <c r="AO41" s="1857"/>
      <c r="AP41" s="1857"/>
      <c r="AQ41" s="1857"/>
      <c r="AR41" s="1857"/>
      <c r="AS41" s="1857"/>
      <c r="AT41" s="1857"/>
      <c r="AU41" s="1857"/>
      <c r="AV41" s="1857"/>
      <c r="AW41" s="1857"/>
      <c r="AX41" s="1857"/>
    </row>
    <row r="42" spans="2:54" ht="13.9" customHeight="1">
      <c r="E42" s="1866"/>
      <c r="F42" s="1857"/>
      <c r="G42" s="1857"/>
      <c r="H42" s="1857"/>
      <c r="I42" s="1857"/>
      <c r="J42" s="1857"/>
      <c r="K42" s="1857"/>
      <c r="L42" s="1857"/>
      <c r="M42" s="1857"/>
      <c r="N42" s="1857"/>
      <c r="O42" s="1857"/>
      <c r="P42" s="1857"/>
      <c r="Q42" s="1857"/>
      <c r="R42" s="1857"/>
      <c r="S42" s="1857"/>
      <c r="T42" s="1857"/>
      <c r="U42" s="1857"/>
      <c r="V42" s="1857"/>
      <c r="W42" s="1857"/>
      <c r="X42" s="1857"/>
      <c r="Y42" s="1857"/>
      <c r="Z42" s="1857"/>
      <c r="AA42" s="1857"/>
      <c r="AB42" s="1857"/>
      <c r="AC42" s="1857"/>
      <c r="AD42" s="1857"/>
      <c r="AE42" s="1857"/>
      <c r="AF42" s="1857"/>
      <c r="AG42" s="1857"/>
      <c r="AH42" s="1857"/>
      <c r="AI42" s="1857"/>
      <c r="AJ42" s="1857"/>
      <c r="AK42" s="1857"/>
      <c r="AL42" s="1857"/>
      <c r="AM42" s="1857"/>
      <c r="AN42" s="1857"/>
      <c r="AO42" s="1857"/>
      <c r="AP42" s="1857"/>
      <c r="AQ42" s="1857"/>
      <c r="AR42" s="1857"/>
      <c r="AS42" s="1857"/>
      <c r="AT42" s="1857"/>
      <c r="AU42" s="1857"/>
      <c r="AV42" s="1857"/>
      <c r="AW42" s="1857"/>
      <c r="AX42" s="1857"/>
    </row>
    <row r="43" spans="2:54" ht="13.9" customHeight="1">
      <c r="B43" s="1858"/>
      <c r="C43" s="1860"/>
      <c r="D43" s="1860"/>
      <c r="E43" s="1860"/>
      <c r="F43" s="1860"/>
      <c r="G43" s="1856" t="s">
        <v>554</v>
      </c>
      <c r="AA43" s="1860"/>
      <c r="AB43" s="1860"/>
      <c r="AC43" s="1860"/>
      <c r="AD43" s="1856" t="s">
        <v>874</v>
      </c>
      <c r="AX43" s="1858"/>
      <c r="AY43" s="1858"/>
      <c r="AZ43" s="1858"/>
      <c r="BA43" s="1860"/>
      <c r="BB43" s="1860"/>
    </row>
    <row r="44" spans="2:54" ht="13.9" customHeight="1">
      <c r="B44" s="1858"/>
      <c r="C44" s="1860"/>
      <c r="D44" s="1860"/>
      <c r="E44" s="1867"/>
      <c r="F44" s="1867"/>
      <c r="I44" s="1861"/>
      <c r="J44" s="1861"/>
      <c r="K44" s="1861"/>
      <c r="L44" s="1861"/>
      <c r="M44" s="1861"/>
      <c r="N44" s="1861"/>
      <c r="O44" s="1861"/>
      <c r="P44" s="1861"/>
      <c r="Q44" s="1861"/>
      <c r="R44" s="1861"/>
      <c r="S44" s="1861"/>
      <c r="T44" s="1861"/>
      <c r="U44" s="1861" t="s">
        <v>549</v>
      </c>
      <c r="V44" s="1861"/>
      <c r="W44" s="1861"/>
      <c r="X44" s="1861"/>
      <c r="Y44" s="1861"/>
      <c r="Z44" s="1861"/>
      <c r="AA44" s="1860"/>
      <c r="AB44" s="1860"/>
      <c r="AC44" s="1860"/>
      <c r="AF44" s="1861"/>
      <c r="AG44" s="1861"/>
      <c r="AH44" s="1861"/>
      <c r="AI44" s="1861"/>
      <c r="AJ44" s="1861"/>
      <c r="AK44" s="1861"/>
      <c r="AL44" s="1861"/>
      <c r="AM44" s="1861"/>
      <c r="AN44" s="1861"/>
      <c r="AO44" s="1861"/>
      <c r="AP44" s="1861"/>
      <c r="AQ44" s="1861"/>
      <c r="AR44" s="1861" t="s">
        <v>549</v>
      </c>
      <c r="AS44" s="1861"/>
      <c r="AT44" s="1861"/>
      <c r="AU44" s="1861"/>
      <c r="AV44" s="1861"/>
      <c r="AW44" s="1861"/>
      <c r="AX44" s="1860"/>
      <c r="AY44" s="1860"/>
      <c r="AZ44" s="1860"/>
      <c r="BA44" s="1860"/>
      <c r="BB44" s="1860"/>
    </row>
    <row r="45" spans="2:54" ht="13.9" customHeight="1">
      <c r="B45" s="1858"/>
      <c r="C45" s="1860"/>
      <c r="D45" s="1860"/>
      <c r="E45" s="1867"/>
      <c r="F45" s="1867"/>
      <c r="I45" s="1861" t="s">
        <v>1112</v>
      </c>
      <c r="J45" s="1861"/>
      <c r="K45" s="1861"/>
      <c r="L45" s="1861"/>
      <c r="M45" s="1861"/>
      <c r="N45" s="1861"/>
      <c r="O45" s="1861"/>
      <c r="P45" s="1861"/>
      <c r="Q45" s="1861"/>
      <c r="R45" s="1861"/>
      <c r="S45" s="1861"/>
      <c r="T45" s="1861"/>
      <c r="U45" s="1891" t="str">
        <f>IF(AND(OR(AK7="○",AK8="○"),E12="○"),ROUNDUP(AX15*0.9/7,0),IF(AND(OR(AK7="○",AK8="○"),OR(E13="○",E14="○")),ROUNDUP(AT34/7,0),""))</f>
        <v/>
      </c>
      <c r="V45" s="1894"/>
      <c r="W45" s="1894"/>
      <c r="X45" s="1896"/>
      <c r="Y45" s="1899" t="s">
        <v>132</v>
      </c>
      <c r="Z45" s="1899"/>
      <c r="AA45" s="1860"/>
      <c r="AB45" s="1860"/>
      <c r="AC45" s="1860"/>
      <c r="AF45" s="1861" t="s">
        <v>1112</v>
      </c>
      <c r="AG45" s="1861"/>
      <c r="AH45" s="1861"/>
      <c r="AI45" s="1861"/>
      <c r="AJ45" s="1861"/>
      <c r="AK45" s="1861"/>
      <c r="AL45" s="1861"/>
      <c r="AM45" s="1861"/>
      <c r="AN45" s="1861"/>
      <c r="AO45" s="1861"/>
      <c r="AP45" s="1861"/>
      <c r="AQ45" s="1861"/>
      <c r="AR45" s="1914"/>
      <c r="AS45" s="1914"/>
      <c r="AT45" s="1914"/>
      <c r="AU45" s="1914"/>
      <c r="AV45" s="1899" t="s">
        <v>132</v>
      </c>
      <c r="AW45" s="1899"/>
    </row>
    <row r="46" spans="2:54" ht="13.9" customHeight="1">
      <c r="B46" s="1858"/>
      <c r="C46" s="1860"/>
      <c r="D46" s="1860"/>
      <c r="E46" s="1868"/>
      <c r="F46" s="1860"/>
      <c r="I46" s="1866"/>
      <c r="AA46" s="1860"/>
      <c r="AB46" s="1860"/>
      <c r="AC46" s="1860"/>
      <c r="AF46" s="1866"/>
    </row>
    <row r="47" spans="2:54" ht="13.9" customHeight="1">
      <c r="B47" s="1858"/>
      <c r="C47" s="1860"/>
      <c r="D47" s="1860"/>
      <c r="E47" s="1868"/>
      <c r="F47" s="1860"/>
      <c r="G47" s="1858" t="s">
        <v>475</v>
      </c>
      <c r="H47" s="1858"/>
      <c r="I47" s="1858"/>
      <c r="J47" s="1858"/>
      <c r="K47" s="1858"/>
      <c r="L47" s="1858"/>
      <c r="M47" s="1858"/>
      <c r="N47" s="1858"/>
      <c r="O47" s="1858"/>
      <c r="P47" s="1858"/>
      <c r="Q47" s="1858"/>
      <c r="R47" s="1858"/>
      <c r="S47" s="1858"/>
      <c r="T47" s="1867"/>
      <c r="U47" s="1867"/>
      <c r="V47" s="1867"/>
      <c r="W47" s="1867"/>
      <c r="X47" s="1867"/>
      <c r="Y47" s="1867"/>
      <c r="Z47" s="1867"/>
      <c r="AA47" s="1867"/>
      <c r="AB47" s="1867"/>
      <c r="AC47" s="1867"/>
      <c r="AD47" s="1867"/>
      <c r="AE47" s="1867"/>
      <c r="AF47" s="1867"/>
      <c r="AG47" s="1867"/>
      <c r="AH47" s="1867"/>
      <c r="AI47" s="1867"/>
      <c r="AJ47" s="1860"/>
      <c r="AK47" s="1860"/>
      <c r="AL47" s="1860"/>
      <c r="AM47" s="1860"/>
      <c r="AN47" s="1860"/>
      <c r="AO47" s="1860"/>
      <c r="AP47" s="1860"/>
      <c r="AQ47" s="1860"/>
      <c r="AX47" s="1860"/>
      <c r="AY47" s="1860"/>
      <c r="AZ47" s="1860"/>
    </row>
    <row r="48" spans="2:54" ht="13.9" customHeight="1">
      <c r="B48" s="1858"/>
      <c r="C48" s="1860"/>
      <c r="D48" s="1860"/>
      <c r="E48" s="1868"/>
      <c r="F48" s="1860"/>
      <c r="G48" s="1858"/>
      <c r="H48" s="1858"/>
      <c r="I48" s="1858"/>
      <c r="J48" s="1858"/>
      <c r="K48" s="1858"/>
      <c r="L48" s="1858"/>
      <c r="M48" s="1858"/>
      <c r="N48" s="1858"/>
      <c r="O48" s="1858"/>
      <c r="P48" s="1858"/>
      <c r="Q48" s="1858"/>
      <c r="R48" s="1858"/>
      <c r="S48" s="1858"/>
      <c r="T48" s="1867"/>
      <c r="U48" s="1867"/>
      <c r="V48" s="1867"/>
      <c r="W48" s="1867"/>
      <c r="X48" s="1867"/>
      <c r="Y48" s="1867"/>
      <c r="Z48" s="1867"/>
      <c r="AA48" s="1867"/>
      <c r="AB48" s="1867"/>
      <c r="AC48" s="1867"/>
      <c r="AD48" s="1867"/>
      <c r="AE48" s="1867"/>
      <c r="AF48" s="1867"/>
      <c r="AG48" s="1867"/>
      <c r="AH48" s="1867"/>
      <c r="AI48" s="1867"/>
      <c r="AJ48" s="1860"/>
      <c r="AK48" s="1860"/>
      <c r="AL48" s="1860"/>
      <c r="AM48" s="1860"/>
      <c r="AN48" s="1860"/>
      <c r="AO48" s="1860"/>
      <c r="AP48" s="1860"/>
      <c r="AQ48" s="1860"/>
      <c r="AX48" s="1860"/>
      <c r="AY48" s="1860"/>
      <c r="AZ48" s="1860"/>
    </row>
    <row r="49" spans="2:57" ht="13.9" customHeight="1">
      <c r="B49" s="1858"/>
      <c r="C49" s="1858"/>
      <c r="D49" s="1858"/>
      <c r="E49" s="1858"/>
      <c r="F49" s="1858"/>
      <c r="G49" s="1858"/>
      <c r="H49" s="1858"/>
      <c r="I49" s="1858"/>
      <c r="J49" s="1858"/>
      <c r="K49" s="1858"/>
      <c r="L49" s="1858"/>
      <c r="M49" s="1858"/>
      <c r="N49" s="1858"/>
      <c r="O49" s="1860"/>
      <c r="P49" s="1860"/>
      <c r="Q49" s="1867"/>
      <c r="R49" s="1867"/>
      <c r="S49" s="1867"/>
      <c r="T49" s="1867"/>
      <c r="U49" s="1867"/>
      <c r="V49" s="1867"/>
      <c r="W49" s="1867"/>
      <c r="X49" s="1867"/>
      <c r="Y49" s="1867"/>
      <c r="Z49" s="1867"/>
      <c r="AA49" s="1867"/>
      <c r="AB49" s="1867"/>
      <c r="AC49" s="1900"/>
      <c r="AD49" s="1903" t="str">
        <f>(IF(OR(U45&lt;=AR45),"可","規定の員数を満たしていません。"))</f>
        <v>可</v>
      </c>
      <c r="AE49" s="1906"/>
      <c r="AF49" s="1906"/>
      <c r="AG49" s="1906"/>
      <c r="AH49" s="1906"/>
      <c r="AI49" s="1906"/>
      <c r="AJ49" s="1906"/>
      <c r="AK49" s="1906"/>
      <c r="AL49" s="1906"/>
      <c r="AM49" s="1906"/>
      <c r="AN49" s="1906"/>
      <c r="AO49" s="1906"/>
      <c r="AP49" s="1906"/>
      <c r="AQ49" s="1906"/>
      <c r="AR49" s="1906"/>
      <c r="AS49" s="1906"/>
      <c r="AT49" s="1906"/>
      <c r="AU49" s="1919"/>
      <c r="AV49" s="1860"/>
      <c r="AW49" s="1860"/>
      <c r="AX49" s="1860"/>
      <c r="AY49" s="1860"/>
      <c r="AZ49" s="1860"/>
      <c r="BA49" s="1860"/>
      <c r="BB49" s="1860"/>
      <c r="BC49" s="1860"/>
      <c r="BD49" s="1860"/>
      <c r="BE49" s="1860"/>
    </row>
    <row r="50" spans="2:57" ht="13.9" customHeight="1">
      <c r="O50" s="1860"/>
      <c r="P50" s="1860"/>
      <c r="Q50" s="1860"/>
      <c r="R50" s="1860"/>
      <c r="S50" s="1860"/>
      <c r="T50" s="1860"/>
      <c r="U50" s="1860"/>
      <c r="V50" s="1860"/>
      <c r="W50" s="1860"/>
      <c r="X50" s="1858"/>
      <c r="Y50" s="1858"/>
      <c r="Z50" s="1860"/>
      <c r="AA50" s="1858"/>
      <c r="AB50" s="1858"/>
      <c r="AC50" s="1860"/>
      <c r="AD50" s="1904"/>
      <c r="AE50" s="1907"/>
      <c r="AF50" s="1907"/>
      <c r="AG50" s="1907"/>
      <c r="AH50" s="1907"/>
      <c r="AI50" s="1907"/>
      <c r="AJ50" s="1907"/>
      <c r="AK50" s="1907"/>
      <c r="AL50" s="1907"/>
      <c r="AM50" s="1907"/>
      <c r="AN50" s="1907"/>
      <c r="AO50" s="1907"/>
      <c r="AP50" s="1907"/>
      <c r="AQ50" s="1907"/>
      <c r="AR50" s="1907"/>
      <c r="AS50" s="1907"/>
      <c r="AT50" s="1907"/>
      <c r="AU50" s="1920"/>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P2:AR2"/>
    <mergeCell ref="AS2:AT2"/>
    <mergeCell ref="AU2:AV2"/>
    <mergeCell ref="AW2:AX2"/>
    <mergeCell ref="AY2:AZ2"/>
    <mergeCell ref="BA2:BB2"/>
    <mergeCell ref="BC2:BD2"/>
    <mergeCell ref="E7:K7"/>
    <mergeCell ref="L7:AD7"/>
    <mergeCell ref="AK7:AM7"/>
    <mergeCell ref="AN7:AY7"/>
    <mergeCell ref="E8:K8"/>
    <mergeCell ref="L8:AD8"/>
    <mergeCell ref="AK8:AM8"/>
    <mergeCell ref="AN8:AY8"/>
    <mergeCell ref="E9:K9"/>
    <mergeCell ref="L9:U9"/>
    <mergeCell ref="V9:X9"/>
    <mergeCell ref="Y9:AB9"/>
    <mergeCell ref="AC9:AD9"/>
    <mergeCell ref="E12:G12"/>
    <mergeCell ref="H12:AF12"/>
    <mergeCell ref="AK12:AN12"/>
    <mergeCell ref="AO12:AQ12"/>
    <mergeCell ref="AR12:AS12"/>
    <mergeCell ref="AT12:AW12"/>
    <mergeCell ref="AX12:AZ12"/>
    <mergeCell ref="BA12:BB12"/>
    <mergeCell ref="E13:G13"/>
    <mergeCell ref="H13:AF13"/>
    <mergeCell ref="AK13:AN13"/>
    <mergeCell ref="AO13:AQ13"/>
    <mergeCell ref="AR13:AS13"/>
    <mergeCell ref="AT13:AW13"/>
    <mergeCell ref="AX13:AZ13"/>
    <mergeCell ref="BA13:BB13"/>
    <mergeCell ref="E14:G14"/>
    <mergeCell ref="H14:AF14"/>
    <mergeCell ref="AK14:AN14"/>
    <mergeCell ref="AO14:AQ14"/>
    <mergeCell ref="AR14:AS14"/>
    <mergeCell ref="AT14:AW14"/>
    <mergeCell ref="AX14:AZ14"/>
    <mergeCell ref="BA14:BB14"/>
    <mergeCell ref="AT15:AW15"/>
    <mergeCell ref="AX15:AZ15"/>
    <mergeCell ref="BA15:BB15"/>
    <mergeCell ref="P19:AX19"/>
    <mergeCell ref="P20:T20"/>
    <mergeCell ref="U20:Y20"/>
    <mergeCell ref="Z20:AD20"/>
    <mergeCell ref="AE20:AI20"/>
    <mergeCell ref="AJ20:AN20"/>
    <mergeCell ref="AO20:AS20"/>
    <mergeCell ref="AT20:AX20"/>
    <mergeCell ref="E21:I21"/>
    <mergeCell ref="J21:M21"/>
    <mergeCell ref="N21:O21"/>
    <mergeCell ref="P21:R21"/>
    <mergeCell ref="S21:T21"/>
    <mergeCell ref="U21:W21"/>
    <mergeCell ref="X21:Y21"/>
    <mergeCell ref="Z21:AB21"/>
    <mergeCell ref="AC21:AD21"/>
    <mergeCell ref="AE21:AG21"/>
    <mergeCell ref="AH21:AI21"/>
    <mergeCell ref="AJ21:AL21"/>
    <mergeCell ref="AM21:AN21"/>
    <mergeCell ref="AO21:AQ21"/>
    <mergeCell ref="AR21:AS21"/>
    <mergeCell ref="AT21:AV21"/>
    <mergeCell ref="AW21:AX21"/>
    <mergeCell ref="E22:I22"/>
    <mergeCell ref="J22:M22"/>
    <mergeCell ref="N22:O22"/>
    <mergeCell ref="P22:R22"/>
    <mergeCell ref="S22:T22"/>
    <mergeCell ref="U22:W22"/>
    <mergeCell ref="X22:Y22"/>
    <mergeCell ref="Z22:AB22"/>
    <mergeCell ref="AC22:AD22"/>
    <mergeCell ref="AE22:AG22"/>
    <mergeCell ref="AH22:AI22"/>
    <mergeCell ref="AJ22:AL22"/>
    <mergeCell ref="AM22:AN22"/>
    <mergeCell ref="AO22:AQ22"/>
    <mergeCell ref="AR22:AS22"/>
    <mergeCell ref="AT22:AV22"/>
    <mergeCell ref="AW22:AX22"/>
    <mergeCell ref="E23:I23"/>
    <mergeCell ref="J23:M23"/>
    <mergeCell ref="N23:O23"/>
    <mergeCell ref="P23:R23"/>
    <mergeCell ref="S23:T23"/>
    <mergeCell ref="U23:W23"/>
    <mergeCell ref="X23:Y23"/>
    <mergeCell ref="Z23:AB23"/>
    <mergeCell ref="AC23:AD23"/>
    <mergeCell ref="AE23:AG23"/>
    <mergeCell ref="AH23:AI23"/>
    <mergeCell ref="AJ23:AL23"/>
    <mergeCell ref="AM23:AN23"/>
    <mergeCell ref="AO23:AQ23"/>
    <mergeCell ref="AR23:AS23"/>
    <mergeCell ref="AT23:AV23"/>
    <mergeCell ref="AW23:AX23"/>
    <mergeCell ref="E24:I24"/>
    <mergeCell ref="J24:M24"/>
    <mergeCell ref="N24:O24"/>
    <mergeCell ref="P24:R24"/>
    <mergeCell ref="S24:T24"/>
    <mergeCell ref="U24:W24"/>
    <mergeCell ref="X24:Y24"/>
    <mergeCell ref="Z24:AB24"/>
    <mergeCell ref="AC24:AD24"/>
    <mergeCell ref="AE24:AG24"/>
    <mergeCell ref="AH24:AI24"/>
    <mergeCell ref="AJ24:AL24"/>
    <mergeCell ref="AM24:AN24"/>
    <mergeCell ref="AO24:AQ24"/>
    <mergeCell ref="AR24:AS24"/>
    <mergeCell ref="AT24:AV24"/>
    <mergeCell ref="AW24:AX24"/>
    <mergeCell ref="E25:I25"/>
    <mergeCell ref="J25:M25"/>
    <mergeCell ref="N25:O25"/>
    <mergeCell ref="P25:R25"/>
    <mergeCell ref="S25:T25"/>
    <mergeCell ref="U25:W25"/>
    <mergeCell ref="X25:Y25"/>
    <mergeCell ref="Z25:AB25"/>
    <mergeCell ref="AC25:AD25"/>
    <mergeCell ref="AE25:AG25"/>
    <mergeCell ref="AH25:AI25"/>
    <mergeCell ref="AJ25:AL25"/>
    <mergeCell ref="AM25:AN25"/>
    <mergeCell ref="AO25:AQ25"/>
    <mergeCell ref="AR25:AS25"/>
    <mergeCell ref="AT25:AV25"/>
    <mergeCell ref="AW25:AX25"/>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N27:O27"/>
    <mergeCell ref="P27:R27"/>
    <mergeCell ref="S27:T27"/>
    <mergeCell ref="U27:W27"/>
    <mergeCell ref="X27:Y27"/>
    <mergeCell ref="Z27:AB27"/>
    <mergeCell ref="AC27:AD27"/>
    <mergeCell ref="AE27:AG27"/>
    <mergeCell ref="AH27:AI27"/>
    <mergeCell ref="AJ27:AL27"/>
    <mergeCell ref="AM27:AN27"/>
    <mergeCell ref="AO27:AQ27"/>
    <mergeCell ref="AR27:AS27"/>
    <mergeCell ref="AT27:AV27"/>
    <mergeCell ref="AW27:AX27"/>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P29:R29"/>
    <mergeCell ref="S29:T29"/>
    <mergeCell ref="U29:W29"/>
    <mergeCell ref="X29:Y29"/>
    <mergeCell ref="Z29:AB29"/>
    <mergeCell ref="AC29:AD29"/>
    <mergeCell ref="AE29:AG29"/>
    <mergeCell ref="AH29:AI29"/>
    <mergeCell ref="AJ29:AL29"/>
    <mergeCell ref="AM29:AN29"/>
    <mergeCell ref="AO29:AQ29"/>
    <mergeCell ref="AR29:AS29"/>
    <mergeCell ref="AT29:AV29"/>
    <mergeCell ref="AW29:AX29"/>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S31:T31"/>
    <mergeCell ref="U31:W31"/>
    <mergeCell ref="X31:Y31"/>
    <mergeCell ref="Z31:AB31"/>
    <mergeCell ref="AC31:AD31"/>
    <mergeCell ref="AE31:AG31"/>
    <mergeCell ref="AH31:AI31"/>
    <mergeCell ref="AJ31:AL31"/>
    <mergeCell ref="AM31:AN31"/>
    <mergeCell ref="AO31:AQ31"/>
    <mergeCell ref="AR31:AS31"/>
    <mergeCell ref="AT31:AV31"/>
    <mergeCell ref="AW31:AX31"/>
    <mergeCell ref="E32:I32"/>
    <mergeCell ref="J32:M32"/>
    <mergeCell ref="N32:O32"/>
    <mergeCell ref="P32:R32"/>
    <mergeCell ref="S32:T32"/>
    <mergeCell ref="U32:W32"/>
    <mergeCell ref="X32:Y32"/>
    <mergeCell ref="Z32:AB32"/>
    <mergeCell ref="AC32:AD32"/>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U33:W33"/>
    <mergeCell ref="X33:Y33"/>
    <mergeCell ref="Z33:AB33"/>
    <mergeCell ref="AC33:AD33"/>
    <mergeCell ref="AE33:AG33"/>
    <mergeCell ref="AH33:AI33"/>
    <mergeCell ref="AJ33:AL33"/>
    <mergeCell ref="AM33:AN33"/>
    <mergeCell ref="AO33:AQ33"/>
    <mergeCell ref="AR33:AS33"/>
    <mergeCell ref="AT33:AV33"/>
    <mergeCell ref="AW33:AX33"/>
    <mergeCell ref="E34:I34"/>
    <mergeCell ref="J34:O34"/>
    <mergeCell ref="P34:R34"/>
    <mergeCell ref="S34:T34"/>
    <mergeCell ref="U34:W34"/>
    <mergeCell ref="X34:Y34"/>
    <mergeCell ref="Z34:AB34"/>
    <mergeCell ref="AC34:AD34"/>
    <mergeCell ref="AE34:AG34"/>
    <mergeCell ref="AH34:AI34"/>
    <mergeCell ref="AJ34:AL34"/>
    <mergeCell ref="AM34:AN34"/>
    <mergeCell ref="AO34:AQ34"/>
    <mergeCell ref="AR34:AS34"/>
    <mergeCell ref="AT34:AV34"/>
    <mergeCell ref="AW34:AX34"/>
    <mergeCell ref="I44:T44"/>
    <mergeCell ref="U44:Z44"/>
    <mergeCell ref="AF44:AQ44"/>
    <mergeCell ref="AR44:AW44"/>
    <mergeCell ref="I45:T45"/>
    <mergeCell ref="U45:X45"/>
    <mergeCell ref="Y45:Z45"/>
    <mergeCell ref="AF45:AQ45"/>
    <mergeCell ref="AR45:AU45"/>
    <mergeCell ref="AV45:AW45"/>
    <mergeCell ref="E19:I20"/>
    <mergeCell ref="J19:O20"/>
    <mergeCell ref="AD49:AU50"/>
  </mergeCells>
  <phoneticPr fontId="8"/>
  <conditionalFormatting sqref="AO12:AQ14 AX12:AZ14">
    <cfRule type="expression" dxfId="171" priority="54">
      <formula>COUNTA($E$13:$G$14)&gt;=1</formula>
    </cfRule>
  </conditionalFormatting>
  <conditionalFormatting sqref="J21:M32 P21:R22 U21:W22 AJ21:AL32">
    <cfRule type="expression" dxfId="170" priority="53">
      <formula>COUNTA($G$12)&gt;=1</formula>
    </cfRule>
  </conditionalFormatting>
  <conditionalFormatting sqref="P23:R23">
    <cfRule type="expression" dxfId="169" priority="52">
      <formula>COUNTA($G$12)&gt;=1</formula>
    </cfRule>
  </conditionalFormatting>
  <conditionalFormatting sqref="P24:R24">
    <cfRule type="expression" dxfId="168" priority="51">
      <formula>COUNTA($G$12)&gt;=1</formula>
    </cfRule>
  </conditionalFormatting>
  <conditionalFormatting sqref="P25:R25">
    <cfRule type="expression" dxfId="167" priority="50">
      <formula>COUNTA($G$12)&gt;=1</formula>
    </cfRule>
  </conditionalFormatting>
  <conditionalFormatting sqref="P26:R26">
    <cfRule type="expression" dxfId="166" priority="49">
      <formula>COUNTA($G$12)&gt;=1</formula>
    </cfRule>
  </conditionalFormatting>
  <conditionalFormatting sqref="P27:R27">
    <cfRule type="expression" dxfId="165" priority="48">
      <formula>COUNTA($G$12)&gt;=1</formula>
    </cfRule>
  </conditionalFormatting>
  <conditionalFormatting sqref="P28:R28">
    <cfRule type="expression" dxfId="164" priority="47">
      <formula>COUNTA($G$12)&gt;=1</formula>
    </cfRule>
  </conditionalFormatting>
  <conditionalFormatting sqref="P29:R29">
    <cfRule type="expression" dxfId="163" priority="46">
      <formula>COUNTA($G$12)&gt;=1</formula>
    </cfRule>
  </conditionalFormatting>
  <conditionalFormatting sqref="P30:R30">
    <cfRule type="expression" dxfId="162" priority="45">
      <formula>COUNTA($G$12)&gt;=1</formula>
    </cfRule>
  </conditionalFormatting>
  <conditionalFormatting sqref="P31:R31">
    <cfRule type="expression" dxfId="161" priority="44">
      <formula>COUNTA($G$12)&gt;=1</formula>
    </cfRule>
  </conditionalFormatting>
  <conditionalFormatting sqref="P32:R32">
    <cfRule type="expression" dxfId="160" priority="43">
      <formula>COUNTA($G$12)&gt;=1</formula>
    </cfRule>
  </conditionalFormatting>
  <conditionalFormatting sqref="U23:W23">
    <cfRule type="expression" dxfId="159" priority="42">
      <formula>COUNTA($G$12)&gt;=1</formula>
    </cfRule>
  </conditionalFormatting>
  <conditionalFormatting sqref="AO21:AQ22">
    <cfRule type="expression" dxfId="158" priority="41">
      <formula>COUNTA($G$12)&gt;=1</formula>
    </cfRule>
  </conditionalFormatting>
  <conditionalFormatting sqref="U24:W24">
    <cfRule type="expression" dxfId="157" priority="40">
      <formula>COUNTA($G$12)&gt;=1</formula>
    </cfRule>
  </conditionalFormatting>
  <conditionalFormatting sqref="U25:W25">
    <cfRule type="expression" dxfId="156" priority="39">
      <formula>COUNTA($G$12)&gt;=1</formula>
    </cfRule>
  </conditionalFormatting>
  <conditionalFormatting sqref="U26:W26">
    <cfRule type="expression" dxfId="155" priority="38">
      <formula>COUNTA($G$12)&gt;=1</formula>
    </cfRule>
  </conditionalFormatting>
  <conditionalFormatting sqref="U27:W27">
    <cfRule type="expression" dxfId="154" priority="37">
      <formula>COUNTA($G$12)&gt;=1</formula>
    </cfRule>
  </conditionalFormatting>
  <conditionalFormatting sqref="U28:W28">
    <cfRule type="expression" dxfId="153" priority="36">
      <formula>COUNTA($G$12)&gt;=1</formula>
    </cfRule>
  </conditionalFormatting>
  <conditionalFormatting sqref="U29:W29">
    <cfRule type="expression" dxfId="152" priority="35">
      <formula>COUNTA($G$12)&gt;=1</formula>
    </cfRule>
  </conditionalFormatting>
  <conditionalFormatting sqref="U30:W30">
    <cfRule type="expression" dxfId="151" priority="34">
      <formula>COUNTA($G$12)&gt;=1</formula>
    </cfRule>
  </conditionalFormatting>
  <conditionalFormatting sqref="U31:W31">
    <cfRule type="expression" dxfId="150" priority="33">
      <formula>COUNTA($G$12)&gt;=1</formula>
    </cfRule>
  </conditionalFormatting>
  <conditionalFormatting sqref="U32:W32">
    <cfRule type="expression" dxfId="149" priority="32">
      <formula>COUNTA($G$12)&gt;=1</formula>
    </cfRule>
  </conditionalFormatting>
  <conditionalFormatting sqref="AO23:AQ23">
    <cfRule type="expression" dxfId="148" priority="31">
      <formula>COUNTA($G$12)&gt;=1</formula>
    </cfRule>
  </conditionalFormatting>
  <conditionalFormatting sqref="AO24:AQ24">
    <cfRule type="expression" dxfId="147" priority="30">
      <formula>COUNTA($G$12)&gt;=1</formula>
    </cfRule>
  </conditionalFormatting>
  <conditionalFormatting sqref="AO25:AQ25">
    <cfRule type="expression" dxfId="146" priority="29">
      <formula>COUNTA($G$12)&gt;=1</formula>
    </cfRule>
  </conditionalFormatting>
  <conditionalFormatting sqref="AO26:AQ26">
    <cfRule type="expression" dxfId="145" priority="28">
      <formula>COUNTA($G$12)&gt;=1</formula>
    </cfRule>
  </conditionalFormatting>
  <conditionalFormatting sqref="AO27:AQ27">
    <cfRule type="expression" dxfId="144" priority="27">
      <formula>COUNTA($G$12)&gt;=1</formula>
    </cfRule>
  </conditionalFormatting>
  <conditionalFormatting sqref="AO28:AQ28">
    <cfRule type="expression" dxfId="143" priority="26">
      <formula>COUNTA($G$12)&gt;=1</formula>
    </cfRule>
  </conditionalFormatting>
  <conditionalFormatting sqref="AO29:AQ29">
    <cfRule type="expression" dxfId="142" priority="25">
      <formula>COUNTA($G$12)&gt;=1</formula>
    </cfRule>
  </conditionalFormatting>
  <conditionalFormatting sqref="AO30:AQ30">
    <cfRule type="expression" dxfId="141" priority="24">
      <formula>COUNTA($G$12)&gt;=1</formula>
    </cfRule>
  </conditionalFormatting>
  <conditionalFormatting sqref="AO31:AQ31">
    <cfRule type="expression" dxfId="140" priority="23">
      <formula>COUNTA($G$12)&gt;=1</formula>
    </cfRule>
  </conditionalFormatting>
  <conditionalFormatting sqref="AO32:AQ32">
    <cfRule type="expression" dxfId="139" priority="22">
      <formula>COUNTA($G$12)&gt;=1</formula>
    </cfRule>
  </conditionalFormatting>
  <conditionalFormatting sqref="Z21:AB22 AE21:AG22">
    <cfRule type="expression" dxfId="138" priority="21">
      <formula>COUNTA($G$12)&gt;=1</formula>
    </cfRule>
  </conditionalFormatting>
  <conditionalFormatting sqref="Z23:AB23">
    <cfRule type="expression" dxfId="137" priority="20">
      <formula>COUNTA($G$12)&gt;=1</formula>
    </cfRule>
  </conditionalFormatting>
  <conditionalFormatting sqref="Z24:AB24">
    <cfRule type="expression" dxfId="136" priority="19">
      <formula>COUNTA($G$12)&gt;=1</formula>
    </cfRule>
  </conditionalFormatting>
  <conditionalFormatting sqref="Z25:AB25">
    <cfRule type="expression" dxfId="135" priority="18">
      <formula>COUNTA($G$12)&gt;=1</formula>
    </cfRule>
  </conditionalFormatting>
  <conditionalFormatting sqref="Z26:AB26">
    <cfRule type="expression" dxfId="134" priority="17">
      <formula>COUNTA($G$12)&gt;=1</formula>
    </cfRule>
  </conditionalFormatting>
  <conditionalFormatting sqref="Z27:AB27">
    <cfRule type="expression" dxfId="133" priority="16">
      <formula>COUNTA($G$12)&gt;=1</formula>
    </cfRule>
  </conditionalFormatting>
  <conditionalFormatting sqref="Z28:AB28">
    <cfRule type="expression" dxfId="132" priority="15">
      <formula>COUNTA($G$12)&gt;=1</formula>
    </cfRule>
  </conditionalFormatting>
  <conditionalFormatting sqref="Z29:AB29">
    <cfRule type="expression" dxfId="131" priority="14">
      <formula>COUNTA($G$12)&gt;=1</formula>
    </cfRule>
  </conditionalFormatting>
  <conditionalFormatting sqref="Z30:AB30">
    <cfRule type="expression" dxfId="130" priority="13">
      <formula>COUNTA($G$12)&gt;=1</formula>
    </cfRule>
  </conditionalFormatting>
  <conditionalFormatting sqref="Z31:AB31">
    <cfRule type="expression" dxfId="129" priority="12">
      <formula>COUNTA($G$12)&gt;=1</formula>
    </cfRule>
  </conditionalFormatting>
  <conditionalFormatting sqref="Z32:AB32">
    <cfRule type="expression" dxfId="128" priority="11">
      <formula>COUNTA($G$12)&gt;=1</formula>
    </cfRule>
  </conditionalFormatting>
  <conditionalFormatting sqref="AE23:AG23">
    <cfRule type="expression" dxfId="127" priority="10">
      <formula>COUNTA($G$12)&gt;=1</formula>
    </cfRule>
  </conditionalFormatting>
  <conditionalFormatting sqref="AE24:AG24">
    <cfRule type="expression" dxfId="126" priority="9">
      <formula>COUNTA($G$12)&gt;=1</formula>
    </cfRule>
  </conditionalFormatting>
  <conditionalFormatting sqref="AE25:AG25">
    <cfRule type="expression" dxfId="125" priority="8">
      <formula>COUNTA($G$12)&gt;=1</formula>
    </cfRule>
  </conditionalFormatting>
  <conditionalFormatting sqref="AE26:AG26">
    <cfRule type="expression" dxfId="124" priority="7">
      <formula>COUNTA($G$12)&gt;=1</formula>
    </cfRule>
  </conditionalFormatting>
  <conditionalFormatting sqref="AE27:AG27">
    <cfRule type="expression" dxfId="123" priority="6">
      <formula>COUNTA($G$12)&gt;=1</formula>
    </cfRule>
  </conditionalFormatting>
  <conditionalFormatting sqref="AE28:AG28">
    <cfRule type="expression" dxfId="122" priority="5">
      <formula>COUNTA($G$12)&gt;=1</formula>
    </cfRule>
  </conditionalFormatting>
  <conditionalFormatting sqref="AE29:AG29">
    <cfRule type="expression" dxfId="121" priority="4">
      <formula>COUNTA($G$12)&gt;=1</formula>
    </cfRule>
  </conditionalFormatting>
  <conditionalFormatting sqref="AE30:AG30">
    <cfRule type="expression" dxfId="120" priority="3">
      <formula>COUNTA($G$12)&gt;=1</formula>
    </cfRule>
  </conditionalFormatting>
  <conditionalFormatting sqref="AE31:AG31">
    <cfRule type="expression" dxfId="119" priority="2">
      <formula>COUNTA($G$12)&gt;=1</formula>
    </cfRule>
  </conditionalFormatting>
  <conditionalFormatting sqref="AE32:AG32">
    <cfRule type="expression" dxfId="118" priority="1">
      <formula>COUNTA($G$12)&gt;=1</formula>
    </cfRule>
  </conditionalFormatting>
  <dataValidations count="4">
    <dataValidation type="whole" allowBlank="1" showDropDown="0" showInputMessage="1" showErrorMessage="1" error="入力月の月日数を超過しています" sqref="J22:M22 J24:M25 J27:M27 J29:M30 J32:M32">
      <formula1>0</formula1>
      <formula2>31</formula2>
    </dataValidation>
    <dataValidation type="whole" allowBlank="1" showDropDown="0" showInputMessage="1" showErrorMessage="1" error="入力月の月日数を超過しています" sqref="J31:M31">
      <formula1>0</formula1>
      <formula2>29</formula2>
    </dataValidation>
    <dataValidation type="whole" allowBlank="1" showDropDown="0" showInputMessage="1" showErrorMessage="1" error="入力月の月日数を超過しています" sqref="J21:M21 J23:M23 J26:M26 J28:M28">
      <formula1>0</formula1>
      <formula2>30</formula2>
    </dataValidation>
    <dataValidation type="list" allowBlank="1" showDropDown="0" showInputMessage="1" showErrorMessage="1" sqref="E12:G14 AH10 AK7:AM8">
      <formula1>$Q$3:$Q$4</formula1>
    </dataValidation>
  </dataValidations>
  <pageMargins left="0.7" right="0.7" top="0.75" bottom="0.75" header="0.3" footer="0.3"/>
  <pageSetup paperSize="9" scale="90" fitToWidth="1" fitToHeight="1" orientation="portrait" usePrinterDefaults="1" r:id="rId1"/>
  <colBreaks count="1" manualBreakCount="1">
    <brk id="56"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dimension ref="A1:BE50"/>
  <sheetViews>
    <sheetView view="pageBreakPreview" zoomScaleSheetLayoutView="100" workbookViewId="0"/>
  </sheetViews>
  <sheetFormatPr defaultColWidth="8.875" defaultRowHeight="12"/>
  <cols>
    <col min="1" max="56" width="1.75" style="1856" customWidth="1"/>
    <col min="57" max="16384" width="8.875" style="1856"/>
  </cols>
  <sheetData>
    <row r="1" spans="1:56" ht="13.9" customHeight="1">
      <c r="A1" s="1857" t="s">
        <v>1097</v>
      </c>
    </row>
    <row r="2" spans="1:56" ht="13.9" customHeight="1">
      <c r="AP2" s="1912" t="s">
        <v>175</v>
      </c>
      <c r="AQ2" s="1912"/>
      <c r="AR2" s="1912"/>
      <c r="AS2" s="1915"/>
      <c r="AT2" s="1915"/>
      <c r="AU2" s="1912" t="s">
        <v>222</v>
      </c>
      <c r="AV2" s="1912"/>
      <c r="AW2" s="1915"/>
      <c r="AX2" s="1915"/>
      <c r="AY2" s="1912" t="s">
        <v>71</v>
      </c>
      <c r="AZ2" s="1912"/>
      <c r="BA2" s="1915"/>
      <c r="BB2" s="1915"/>
      <c r="BC2" s="1912" t="s">
        <v>1021</v>
      </c>
      <c r="BD2" s="1912"/>
    </row>
    <row r="3" spans="1:56" ht="13.9" customHeight="1"/>
    <row r="4" spans="1:56" ht="13.9" customHeight="1">
      <c r="Q4" s="1856" t="s">
        <v>4</v>
      </c>
    </row>
    <row r="5" spans="1:56" ht="13.9" customHeight="1"/>
    <row r="6" spans="1:56" ht="13.9" customHeight="1">
      <c r="C6" s="1856" t="s">
        <v>1059</v>
      </c>
      <c r="AI6" s="1856" t="s">
        <v>1060</v>
      </c>
    </row>
    <row r="7" spans="1:56" ht="13.9" customHeight="1">
      <c r="E7" s="1861" t="s">
        <v>856</v>
      </c>
      <c r="F7" s="1861"/>
      <c r="G7" s="1861"/>
      <c r="H7" s="1861"/>
      <c r="I7" s="1861"/>
      <c r="J7" s="1861"/>
      <c r="K7" s="1861"/>
      <c r="L7" s="1878"/>
      <c r="M7" s="1878"/>
      <c r="N7" s="1878"/>
      <c r="O7" s="1878"/>
      <c r="P7" s="1878"/>
      <c r="Q7" s="1878"/>
      <c r="R7" s="1878"/>
      <c r="S7" s="1878"/>
      <c r="T7" s="1878"/>
      <c r="U7" s="1878"/>
      <c r="V7" s="1878"/>
      <c r="W7" s="1878"/>
      <c r="X7" s="1878"/>
      <c r="Y7" s="1878"/>
      <c r="Z7" s="1878"/>
      <c r="AA7" s="1878"/>
      <c r="AB7" s="1878"/>
      <c r="AC7" s="1878"/>
      <c r="AD7" s="1878"/>
      <c r="AK7" s="1862" t="s">
        <v>4</v>
      </c>
      <c r="AL7" s="1862"/>
      <c r="AM7" s="1862"/>
      <c r="AN7" s="1861" t="s">
        <v>886</v>
      </c>
      <c r="AO7" s="1861"/>
      <c r="AP7" s="1861"/>
      <c r="AQ7" s="1861"/>
      <c r="AR7" s="1861"/>
      <c r="AS7" s="1861"/>
      <c r="AT7" s="1861"/>
      <c r="AU7" s="1861"/>
      <c r="AV7" s="1861"/>
      <c r="AW7" s="1861"/>
      <c r="AX7" s="1861"/>
      <c r="AY7" s="1861"/>
    </row>
    <row r="8" spans="1:56" ht="13.9" customHeight="1">
      <c r="E8" s="1861" t="s">
        <v>422</v>
      </c>
      <c r="F8" s="1861"/>
      <c r="G8" s="1861"/>
      <c r="H8" s="1861"/>
      <c r="I8" s="1861"/>
      <c r="J8" s="1861"/>
      <c r="K8" s="1861"/>
      <c r="L8" s="1878"/>
      <c r="M8" s="1878"/>
      <c r="N8" s="1878"/>
      <c r="O8" s="1878"/>
      <c r="P8" s="1878"/>
      <c r="Q8" s="1878"/>
      <c r="R8" s="1878"/>
      <c r="S8" s="1878"/>
      <c r="T8" s="1878"/>
      <c r="U8" s="1878"/>
      <c r="V8" s="1878"/>
      <c r="W8" s="1878"/>
      <c r="X8" s="1878"/>
      <c r="Y8" s="1878"/>
      <c r="Z8" s="1878"/>
      <c r="AA8" s="1878"/>
      <c r="AB8" s="1878"/>
      <c r="AC8" s="1878"/>
      <c r="AD8" s="1878"/>
      <c r="AK8" s="1862"/>
      <c r="AL8" s="1862"/>
      <c r="AM8" s="1862"/>
      <c r="AN8" s="1861" t="s">
        <v>575</v>
      </c>
      <c r="AO8" s="1861"/>
      <c r="AP8" s="1861"/>
      <c r="AQ8" s="1861"/>
      <c r="AR8" s="1861"/>
      <c r="AS8" s="1861"/>
      <c r="AT8" s="1861"/>
      <c r="AU8" s="1861"/>
      <c r="AV8" s="1861"/>
      <c r="AW8" s="1861"/>
      <c r="AX8" s="1861"/>
      <c r="AY8" s="1861"/>
    </row>
    <row r="9" spans="1:56" ht="13.9" customHeight="1">
      <c r="E9" s="1861" t="s">
        <v>433</v>
      </c>
      <c r="F9" s="1861"/>
      <c r="G9" s="1861"/>
      <c r="H9" s="1861"/>
      <c r="I9" s="1861"/>
      <c r="J9" s="1861"/>
      <c r="K9" s="1861"/>
      <c r="L9" s="1878"/>
      <c r="M9" s="1878"/>
      <c r="N9" s="1878"/>
      <c r="O9" s="1878"/>
      <c r="P9" s="1878"/>
      <c r="Q9" s="1878"/>
      <c r="R9" s="1878"/>
      <c r="S9" s="1878"/>
      <c r="T9" s="1878"/>
      <c r="U9" s="1878"/>
      <c r="V9" s="1861" t="s">
        <v>1022</v>
      </c>
      <c r="W9" s="1861"/>
      <c r="X9" s="1861"/>
      <c r="Y9" s="1897">
        <v>14</v>
      </c>
      <c r="Z9" s="1897"/>
      <c r="AA9" s="1897"/>
      <c r="AB9" s="1897"/>
      <c r="AC9" s="1861" t="s">
        <v>210</v>
      </c>
      <c r="AD9" s="1861"/>
      <c r="AJ9" s="1859"/>
      <c r="AK9" s="1908" t="s">
        <v>547</v>
      </c>
      <c r="AL9" s="1859"/>
      <c r="AM9" s="1859"/>
      <c r="AN9" s="1859"/>
      <c r="AO9" s="1859"/>
      <c r="AP9" s="1859"/>
      <c r="AQ9" s="1859"/>
      <c r="AR9" s="1859"/>
      <c r="AS9" s="1859"/>
      <c r="AT9" s="1859"/>
      <c r="AU9" s="1859"/>
    </row>
    <row r="10" spans="1:56" ht="13.9" customHeight="1">
      <c r="C10" s="1859"/>
      <c r="D10" s="1859"/>
      <c r="E10" s="1859"/>
      <c r="F10" s="1859"/>
      <c r="G10" s="1859"/>
      <c r="H10" s="1859"/>
      <c r="I10" s="1859"/>
      <c r="J10" s="1859"/>
      <c r="K10" s="1859"/>
      <c r="L10" s="1859"/>
      <c r="M10" s="1859"/>
      <c r="N10" s="1859"/>
      <c r="O10" s="1859"/>
      <c r="P10" s="1859"/>
      <c r="Q10" s="1859"/>
      <c r="R10" s="1859"/>
      <c r="S10" s="1859"/>
      <c r="T10" s="1859"/>
      <c r="U10" s="1859"/>
      <c r="V10" s="1859"/>
      <c r="W10" s="1859"/>
      <c r="X10" s="1859"/>
      <c r="Y10" s="1859"/>
      <c r="Z10" s="1859"/>
      <c r="AA10" s="1859"/>
      <c r="AB10" s="1859"/>
      <c r="AH10" s="1859"/>
      <c r="AI10" s="1859"/>
      <c r="AJ10" s="1859"/>
      <c r="AK10" s="1864" t="str">
        <f>IF(COUNTIF(AK6:AM8,"○")&gt;1,"いづれか１つを選択してください。","")</f>
        <v/>
      </c>
      <c r="AL10" s="1859"/>
      <c r="AM10" s="1859"/>
      <c r="AN10" s="1859"/>
      <c r="AO10" s="1859"/>
      <c r="AP10" s="1859"/>
      <c r="AQ10" s="1859"/>
      <c r="AR10" s="1859"/>
      <c r="AS10" s="1859"/>
      <c r="AT10" s="1859"/>
      <c r="AU10" s="1859"/>
    </row>
    <row r="11" spans="1:56" ht="13.9" customHeight="1">
      <c r="C11" s="1856" t="s">
        <v>876</v>
      </c>
      <c r="AH11" s="1856" t="s">
        <v>1098</v>
      </c>
    </row>
    <row r="12" spans="1:56" ht="13.9" customHeight="1">
      <c r="E12" s="1862" t="s">
        <v>4</v>
      </c>
      <c r="F12" s="1862"/>
      <c r="G12" s="1862"/>
      <c r="H12" s="1870" t="s">
        <v>1033</v>
      </c>
      <c r="I12" s="1870"/>
      <c r="J12" s="1870"/>
      <c r="K12" s="1870"/>
      <c r="L12" s="1870"/>
      <c r="M12" s="1870"/>
      <c r="N12" s="1870"/>
      <c r="O12" s="1870"/>
      <c r="P12" s="1870"/>
      <c r="Q12" s="1870"/>
      <c r="R12" s="1870"/>
      <c r="S12" s="1870"/>
      <c r="T12" s="1870"/>
      <c r="U12" s="1870"/>
      <c r="V12" s="1870"/>
      <c r="W12" s="1870"/>
      <c r="X12" s="1870"/>
      <c r="Y12" s="1870"/>
      <c r="Z12" s="1870"/>
      <c r="AA12" s="1870"/>
      <c r="AB12" s="1870"/>
      <c r="AC12" s="1870"/>
      <c r="AD12" s="1870"/>
      <c r="AE12" s="1870"/>
      <c r="AF12" s="1870"/>
      <c r="AI12" s="1902"/>
      <c r="AK12" s="1865" t="s">
        <v>1099</v>
      </c>
      <c r="AL12" s="1869"/>
      <c r="AM12" s="1869"/>
      <c r="AN12" s="1871"/>
      <c r="AO12" s="1910"/>
      <c r="AP12" s="1913"/>
      <c r="AQ12" s="1913"/>
      <c r="AR12" s="1895" t="s">
        <v>210</v>
      </c>
      <c r="AS12" s="1898"/>
      <c r="AT12" s="1909" t="s">
        <v>1100</v>
      </c>
      <c r="AU12" s="1895"/>
      <c r="AV12" s="1895"/>
      <c r="AW12" s="1898"/>
      <c r="AX12" s="1910">
        <v>3</v>
      </c>
      <c r="AY12" s="1913"/>
      <c r="AZ12" s="1913"/>
      <c r="BA12" s="1895" t="s">
        <v>210</v>
      </c>
      <c r="BB12" s="1898"/>
    </row>
    <row r="13" spans="1:56" ht="13.9" customHeight="1">
      <c r="E13" s="1862"/>
      <c r="F13" s="1862"/>
      <c r="G13" s="1862"/>
      <c r="H13" s="1870" t="s">
        <v>804</v>
      </c>
      <c r="I13" s="1870"/>
      <c r="J13" s="1870"/>
      <c r="K13" s="1870"/>
      <c r="L13" s="1870"/>
      <c r="M13" s="1870"/>
      <c r="N13" s="1870"/>
      <c r="O13" s="1870"/>
      <c r="P13" s="1870"/>
      <c r="Q13" s="1870"/>
      <c r="R13" s="1870"/>
      <c r="S13" s="1870"/>
      <c r="T13" s="1870"/>
      <c r="U13" s="1870"/>
      <c r="V13" s="1870"/>
      <c r="W13" s="1870"/>
      <c r="X13" s="1870"/>
      <c r="Y13" s="1870"/>
      <c r="Z13" s="1870"/>
      <c r="AA13" s="1870"/>
      <c r="AB13" s="1870"/>
      <c r="AC13" s="1870"/>
      <c r="AD13" s="1870"/>
      <c r="AE13" s="1870"/>
      <c r="AF13" s="1870"/>
      <c r="AH13" s="1902" t="str">
        <f>IF(E12="○","→","")</f>
        <v>→</v>
      </c>
      <c r="AI13" s="1902"/>
      <c r="AK13" s="1909" t="s">
        <v>664</v>
      </c>
      <c r="AL13" s="1895"/>
      <c r="AM13" s="1895"/>
      <c r="AN13" s="1898"/>
      <c r="AO13" s="1910"/>
      <c r="AP13" s="1913"/>
      <c r="AQ13" s="1913"/>
      <c r="AR13" s="1895" t="s">
        <v>210</v>
      </c>
      <c r="AS13" s="1898"/>
      <c r="AT13" s="1909" t="s">
        <v>1050</v>
      </c>
      <c r="AU13" s="1895"/>
      <c r="AV13" s="1895"/>
      <c r="AW13" s="1898"/>
      <c r="AX13" s="1910">
        <v>1</v>
      </c>
      <c r="AY13" s="1913"/>
      <c r="AZ13" s="1913"/>
      <c r="BA13" s="1895" t="s">
        <v>210</v>
      </c>
      <c r="BB13" s="1898"/>
    </row>
    <row r="14" spans="1:56" ht="13.9" customHeight="1">
      <c r="E14" s="1862"/>
      <c r="F14" s="1862"/>
      <c r="G14" s="1862"/>
      <c r="H14" s="1870" t="s">
        <v>491</v>
      </c>
      <c r="I14" s="1870"/>
      <c r="J14" s="1870"/>
      <c r="K14" s="1870"/>
      <c r="L14" s="1870"/>
      <c r="M14" s="1870"/>
      <c r="N14" s="1870"/>
      <c r="O14" s="1870"/>
      <c r="P14" s="1870"/>
      <c r="Q14" s="1870"/>
      <c r="R14" s="1870"/>
      <c r="S14" s="1870"/>
      <c r="T14" s="1870"/>
      <c r="U14" s="1870"/>
      <c r="V14" s="1870"/>
      <c r="W14" s="1870"/>
      <c r="X14" s="1870"/>
      <c r="Y14" s="1870"/>
      <c r="Z14" s="1870"/>
      <c r="AA14" s="1870"/>
      <c r="AB14" s="1870"/>
      <c r="AC14" s="1870"/>
      <c r="AD14" s="1870"/>
      <c r="AE14" s="1870"/>
      <c r="AF14" s="1870"/>
      <c r="AH14" s="1902"/>
      <c r="AI14" s="1902"/>
      <c r="AK14" s="1909" t="s">
        <v>1101</v>
      </c>
      <c r="AL14" s="1895"/>
      <c r="AM14" s="1895"/>
      <c r="AN14" s="1898"/>
      <c r="AO14" s="1910">
        <v>3</v>
      </c>
      <c r="AP14" s="1913"/>
      <c r="AQ14" s="1913"/>
      <c r="AR14" s="1895" t="s">
        <v>210</v>
      </c>
      <c r="AS14" s="1898"/>
      <c r="AT14" s="1909" t="s">
        <v>1102</v>
      </c>
      <c r="AU14" s="1895"/>
      <c r="AV14" s="1895"/>
      <c r="AW14" s="1898"/>
      <c r="AX14" s="1910"/>
      <c r="AY14" s="1913"/>
      <c r="AZ14" s="1913"/>
      <c r="BA14" s="1895" t="s">
        <v>210</v>
      </c>
      <c r="BB14" s="1898"/>
    </row>
    <row r="15" spans="1:56" ht="13.9" customHeight="1">
      <c r="E15" s="1863" t="s">
        <v>1103</v>
      </c>
      <c r="F15" s="1857"/>
      <c r="G15" s="1857"/>
      <c r="H15" s="1857"/>
      <c r="I15" s="1857"/>
      <c r="J15" s="1857"/>
      <c r="K15" s="1857"/>
      <c r="L15" s="1857"/>
      <c r="M15" s="1857"/>
      <c r="N15" s="1857"/>
      <c r="O15" s="1857"/>
      <c r="P15" s="1857"/>
      <c r="Q15" s="1857"/>
      <c r="R15" s="1857"/>
      <c r="S15" s="1857"/>
      <c r="T15" s="1857"/>
      <c r="U15" s="1857"/>
      <c r="V15" s="1857"/>
      <c r="W15" s="1857"/>
      <c r="X15" s="1857"/>
      <c r="Y15" s="1857"/>
      <c r="Z15" s="1857"/>
      <c r="AA15" s="1857"/>
      <c r="AB15" s="1857"/>
      <c r="AC15" s="1857"/>
      <c r="AD15" s="1857"/>
      <c r="AE15" s="1857"/>
      <c r="AF15" s="1857"/>
      <c r="AK15" s="1857"/>
      <c r="AL15" s="1857"/>
      <c r="AM15" s="1857"/>
      <c r="AN15" s="1857"/>
      <c r="AO15" s="1911"/>
      <c r="AP15" s="1911"/>
      <c r="AQ15" s="1911"/>
      <c r="AR15" s="1857"/>
      <c r="AS15" s="1857"/>
      <c r="AT15" s="1909" t="s">
        <v>1104</v>
      </c>
      <c r="AU15" s="1895"/>
      <c r="AV15" s="1895"/>
      <c r="AW15" s="1898"/>
      <c r="AX15" s="1921">
        <f>AO12+AO13+AO14+AX12+AX13+AX14</f>
        <v>7</v>
      </c>
      <c r="AY15" s="1923"/>
      <c r="AZ15" s="1923"/>
      <c r="BA15" s="1895" t="s">
        <v>210</v>
      </c>
      <c r="BB15" s="1898"/>
    </row>
    <row r="16" spans="1:56" ht="13.9" customHeight="1">
      <c r="E16" s="1863" t="s">
        <v>1105</v>
      </c>
      <c r="F16" s="1857"/>
      <c r="G16" s="1857"/>
      <c r="H16" s="1857"/>
      <c r="I16" s="1857"/>
      <c r="J16" s="1857"/>
      <c r="K16" s="1857"/>
      <c r="L16" s="1857"/>
      <c r="M16" s="1857"/>
      <c r="N16" s="1857"/>
      <c r="O16" s="1857"/>
      <c r="P16" s="1857"/>
      <c r="Q16" s="1857"/>
      <c r="R16" s="1857"/>
      <c r="S16" s="1857"/>
      <c r="T16" s="1857"/>
      <c r="U16" s="1857"/>
      <c r="V16" s="1857"/>
      <c r="W16" s="1857"/>
      <c r="X16" s="1857"/>
      <c r="Y16" s="1857"/>
      <c r="Z16" s="1857"/>
      <c r="AA16" s="1857"/>
      <c r="AB16" s="1857"/>
      <c r="AC16" s="1857"/>
      <c r="AD16" s="1901" t="str">
        <f>IF(OR(E13="○",E14="○"),"↓","")</f>
        <v/>
      </c>
      <c r="AE16" s="1905"/>
      <c r="AF16" s="1857"/>
      <c r="AR16" s="1859"/>
      <c r="AS16" s="1859"/>
      <c r="AT16" s="1916"/>
      <c r="AU16" s="1916"/>
      <c r="AV16" s="1916"/>
      <c r="AW16" s="1916"/>
      <c r="AX16" s="1916"/>
      <c r="AY16" s="1916"/>
      <c r="AZ16" s="1916"/>
      <c r="BA16" s="1916"/>
      <c r="BB16" s="1925" t="str">
        <f>IF(AND(AX15&lt;&gt;Y9,E12="○"),"「１　事業者名簿」の定員数と想定される利用者数が一致しません。","")</f>
        <v>「１　事業者名簿」の定員数と想定される利用者数が一致しません。</v>
      </c>
    </row>
    <row r="17" spans="3:53" ht="13.9" customHeight="1">
      <c r="E17" s="1864" t="str">
        <f>IF(COUNTIF(E12:G14,"○")&gt;1,"いずれか１つを選択してください。","")</f>
        <v/>
      </c>
      <c r="AD17" s="1902"/>
      <c r="AE17" s="1902"/>
      <c r="AR17" s="1859"/>
      <c r="AS17" s="1859"/>
      <c r="AT17" s="1859"/>
      <c r="AU17" s="1859"/>
      <c r="AV17" s="1859"/>
      <c r="AW17" s="1859"/>
      <c r="AX17" s="1859"/>
      <c r="AY17" s="1859"/>
      <c r="AZ17" s="1859"/>
    </row>
    <row r="18" spans="3:53" ht="13.9" customHeight="1">
      <c r="C18" s="1856" t="s">
        <v>1106</v>
      </c>
    </row>
    <row r="19" spans="3:53" ht="13.9" customHeight="1">
      <c r="E19" s="1861"/>
      <c r="F19" s="1861"/>
      <c r="G19" s="1861"/>
      <c r="H19" s="1861"/>
      <c r="I19" s="1861"/>
      <c r="J19" s="1861" t="s">
        <v>803</v>
      </c>
      <c r="K19" s="1861"/>
      <c r="L19" s="1861"/>
      <c r="M19" s="1861"/>
      <c r="N19" s="1861"/>
      <c r="O19" s="1861"/>
      <c r="P19" s="1861" t="s">
        <v>1107</v>
      </c>
      <c r="Q19" s="1861"/>
      <c r="R19" s="1861"/>
      <c r="S19" s="1861"/>
      <c r="T19" s="1861"/>
      <c r="U19" s="1861"/>
      <c r="V19" s="1861"/>
      <c r="W19" s="1861"/>
      <c r="X19" s="1861"/>
      <c r="Y19" s="1861"/>
      <c r="Z19" s="1861"/>
      <c r="AA19" s="1861"/>
      <c r="AB19" s="1861"/>
      <c r="AC19" s="1861"/>
      <c r="AD19" s="1861"/>
      <c r="AE19" s="1861"/>
      <c r="AF19" s="1861"/>
      <c r="AG19" s="1861"/>
      <c r="AH19" s="1861"/>
      <c r="AI19" s="1861"/>
      <c r="AJ19" s="1861"/>
      <c r="AK19" s="1861"/>
      <c r="AL19" s="1861"/>
      <c r="AM19" s="1861"/>
      <c r="AN19" s="1861"/>
      <c r="AO19" s="1861"/>
      <c r="AP19" s="1861"/>
      <c r="AQ19" s="1861"/>
      <c r="AR19" s="1861"/>
      <c r="AS19" s="1861"/>
      <c r="AT19" s="1861"/>
      <c r="AU19" s="1861"/>
      <c r="AV19" s="1861"/>
      <c r="AW19" s="1861"/>
      <c r="AX19" s="1861"/>
    </row>
    <row r="20" spans="3:53" ht="13.9" customHeight="1">
      <c r="E20" s="1861"/>
      <c r="F20" s="1861"/>
      <c r="G20" s="1861"/>
      <c r="H20" s="1861"/>
      <c r="I20" s="1861"/>
      <c r="J20" s="1861"/>
      <c r="K20" s="1861"/>
      <c r="L20" s="1861"/>
      <c r="M20" s="1861"/>
      <c r="N20" s="1861"/>
      <c r="O20" s="1861"/>
      <c r="P20" s="1882" t="s">
        <v>1099</v>
      </c>
      <c r="Q20" s="1882"/>
      <c r="R20" s="1882"/>
      <c r="S20" s="1882"/>
      <c r="T20" s="1882"/>
      <c r="U20" s="1861" t="s">
        <v>664</v>
      </c>
      <c r="V20" s="1861"/>
      <c r="W20" s="1861"/>
      <c r="X20" s="1861"/>
      <c r="Y20" s="1861"/>
      <c r="Z20" s="1861" t="s">
        <v>1101</v>
      </c>
      <c r="AA20" s="1861"/>
      <c r="AB20" s="1861"/>
      <c r="AC20" s="1861"/>
      <c r="AD20" s="1861"/>
      <c r="AE20" s="1861" t="s">
        <v>1100</v>
      </c>
      <c r="AF20" s="1861"/>
      <c r="AG20" s="1861"/>
      <c r="AH20" s="1861"/>
      <c r="AI20" s="1861"/>
      <c r="AJ20" s="1861" t="s">
        <v>1050</v>
      </c>
      <c r="AK20" s="1861"/>
      <c r="AL20" s="1861"/>
      <c r="AM20" s="1861"/>
      <c r="AN20" s="1861"/>
      <c r="AO20" s="1861" t="s">
        <v>1102</v>
      </c>
      <c r="AP20" s="1861"/>
      <c r="AQ20" s="1861"/>
      <c r="AR20" s="1861"/>
      <c r="AS20" s="1861"/>
      <c r="AT20" s="1861" t="s">
        <v>592</v>
      </c>
      <c r="AU20" s="1861"/>
      <c r="AV20" s="1861"/>
      <c r="AW20" s="1861"/>
      <c r="AX20" s="1861"/>
    </row>
    <row r="21" spans="3:53" ht="13.9" customHeight="1">
      <c r="E21" s="1861" t="s">
        <v>283</v>
      </c>
      <c r="F21" s="1861"/>
      <c r="G21" s="1861"/>
      <c r="H21" s="1861"/>
      <c r="I21" s="1861"/>
      <c r="J21" s="1872">
        <v>30</v>
      </c>
      <c r="K21" s="1875"/>
      <c r="L21" s="1875"/>
      <c r="M21" s="1875"/>
      <c r="N21" s="1879" t="s">
        <v>1021</v>
      </c>
      <c r="O21" s="1880"/>
      <c r="P21" s="1883">
        <v>0</v>
      </c>
      <c r="Q21" s="1886"/>
      <c r="R21" s="1886"/>
      <c r="S21" s="1879" t="s">
        <v>210</v>
      </c>
      <c r="T21" s="1880"/>
      <c r="U21" s="1889">
        <v>0</v>
      </c>
      <c r="V21" s="1892"/>
      <c r="W21" s="1892"/>
      <c r="X21" s="1895" t="s">
        <v>210</v>
      </c>
      <c r="Y21" s="1898"/>
      <c r="Z21" s="1889">
        <v>210</v>
      </c>
      <c r="AA21" s="1892"/>
      <c r="AB21" s="1892"/>
      <c r="AC21" s="1895" t="s">
        <v>210</v>
      </c>
      <c r="AD21" s="1898"/>
      <c r="AE21" s="1889">
        <v>210</v>
      </c>
      <c r="AF21" s="1892"/>
      <c r="AG21" s="1892"/>
      <c r="AH21" s="1895" t="s">
        <v>210</v>
      </c>
      <c r="AI21" s="1898"/>
      <c r="AJ21" s="1889">
        <v>0</v>
      </c>
      <c r="AK21" s="1892"/>
      <c r="AL21" s="1892"/>
      <c r="AM21" s="1895" t="s">
        <v>210</v>
      </c>
      <c r="AN21" s="1898"/>
      <c r="AO21" s="1889">
        <v>0</v>
      </c>
      <c r="AP21" s="1892"/>
      <c r="AQ21" s="1892"/>
      <c r="AR21" s="1895" t="s">
        <v>210</v>
      </c>
      <c r="AS21" s="1898"/>
      <c r="AT21" s="1890">
        <f t="shared" ref="AT21:AT32" si="0">P21+U21+Z21+AE21+AJ21+AO21</f>
        <v>420</v>
      </c>
      <c r="AU21" s="1893"/>
      <c r="AV21" s="1893"/>
      <c r="AW21" s="1895" t="s">
        <v>210</v>
      </c>
      <c r="AX21" s="1898"/>
    </row>
    <row r="22" spans="3:53" ht="13.9" customHeight="1">
      <c r="E22" s="1861" t="s">
        <v>1064</v>
      </c>
      <c r="F22" s="1861"/>
      <c r="G22" s="1861"/>
      <c r="H22" s="1861"/>
      <c r="I22" s="1861"/>
      <c r="J22" s="1872">
        <v>31</v>
      </c>
      <c r="K22" s="1875"/>
      <c r="L22" s="1875"/>
      <c r="M22" s="1875"/>
      <c r="N22" s="1879" t="s">
        <v>1021</v>
      </c>
      <c r="O22" s="1880"/>
      <c r="P22" s="1883">
        <v>0</v>
      </c>
      <c r="Q22" s="1886"/>
      <c r="R22" s="1886"/>
      <c r="S22" s="1879" t="s">
        <v>210</v>
      </c>
      <c r="T22" s="1880"/>
      <c r="U22" s="1889">
        <v>0</v>
      </c>
      <c r="V22" s="1892"/>
      <c r="W22" s="1892"/>
      <c r="X22" s="1895" t="s">
        <v>210</v>
      </c>
      <c r="Y22" s="1898"/>
      <c r="Z22" s="1889">
        <v>210</v>
      </c>
      <c r="AA22" s="1892"/>
      <c r="AB22" s="1892"/>
      <c r="AC22" s="1895" t="s">
        <v>210</v>
      </c>
      <c r="AD22" s="1898"/>
      <c r="AE22" s="1889">
        <v>210</v>
      </c>
      <c r="AF22" s="1892"/>
      <c r="AG22" s="1892"/>
      <c r="AH22" s="1895" t="s">
        <v>210</v>
      </c>
      <c r="AI22" s="1898"/>
      <c r="AJ22" s="1889">
        <v>0</v>
      </c>
      <c r="AK22" s="1892"/>
      <c r="AL22" s="1892"/>
      <c r="AM22" s="1895" t="s">
        <v>210</v>
      </c>
      <c r="AN22" s="1898"/>
      <c r="AO22" s="1889">
        <v>0</v>
      </c>
      <c r="AP22" s="1892"/>
      <c r="AQ22" s="1892"/>
      <c r="AR22" s="1895" t="s">
        <v>210</v>
      </c>
      <c r="AS22" s="1898"/>
      <c r="AT22" s="1890">
        <f t="shared" si="0"/>
        <v>420</v>
      </c>
      <c r="AU22" s="1893"/>
      <c r="AV22" s="1893"/>
      <c r="AW22" s="1895" t="s">
        <v>210</v>
      </c>
      <c r="AX22" s="1898"/>
    </row>
    <row r="23" spans="3:53" ht="13.9" customHeight="1">
      <c r="E23" s="1861" t="s">
        <v>1015</v>
      </c>
      <c r="F23" s="1861"/>
      <c r="G23" s="1861"/>
      <c r="H23" s="1861"/>
      <c r="I23" s="1861"/>
      <c r="J23" s="1872">
        <v>30</v>
      </c>
      <c r="K23" s="1875"/>
      <c r="L23" s="1875"/>
      <c r="M23" s="1875"/>
      <c r="N23" s="1879" t="s">
        <v>1021</v>
      </c>
      <c r="O23" s="1880"/>
      <c r="P23" s="1883">
        <v>0</v>
      </c>
      <c r="Q23" s="1886"/>
      <c r="R23" s="1886"/>
      <c r="S23" s="1879" t="s">
        <v>210</v>
      </c>
      <c r="T23" s="1880"/>
      <c r="U23" s="1889">
        <v>0</v>
      </c>
      <c r="V23" s="1892"/>
      <c r="W23" s="1892"/>
      <c r="X23" s="1895" t="s">
        <v>210</v>
      </c>
      <c r="Y23" s="1898"/>
      <c r="Z23" s="1889">
        <v>210</v>
      </c>
      <c r="AA23" s="1892"/>
      <c r="AB23" s="1892"/>
      <c r="AC23" s="1895" t="s">
        <v>210</v>
      </c>
      <c r="AD23" s="1898"/>
      <c r="AE23" s="1889">
        <v>210</v>
      </c>
      <c r="AF23" s="1892"/>
      <c r="AG23" s="1892"/>
      <c r="AH23" s="1895" t="s">
        <v>210</v>
      </c>
      <c r="AI23" s="1898"/>
      <c r="AJ23" s="1889">
        <v>0</v>
      </c>
      <c r="AK23" s="1892"/>
      <c r="AL23" s="1892"/>
      <c r="AM23" s="1895" t="s">
        <v>210</v>
      </c>
      <c r="AN23" s="1898"/>
      <c r="AO23" s="1889">
        <v>0</v>
      </c>
      <c r="AP23" s="1892"/>
      <c r="AQ23" s="1892"/>
      <c r="AR23" s="1895" t="s">
        <v>210</v>
      </c>
      <c r="AS23" s="1898"/>
      <c r="AT23" s="1890">
        <f t="shared" si="0"/>
        <v>420</v>
      </c>
      <c r="AU23" s="1893"/>
      <c r="AV23" s="1893"/>
      <c r="AW23" s="1895" t="s">
        <v>210</v>
      </c>
      <c r="AX23" s="1898"/>
    </row>
    <row r="24" spans="3:53" ht="13.9" customHeight="1">
      <c r="E24" s="1861" t="s">
        <v>1032</v>
      </c>
      <c r="F24" s="1861"/>
      <c r="G24" s="1861"/>
      <c r="H24" s="1861"/>
      <c r="I24" s="1861"/>
      <c r="J24" s="1872">
        <v>31</v>
      </c>
      <c r="K24" s="1875"/>
      <c r="L24" s="1875"/>
      <c r="M24" s="1875"/>
      <c r="N24" s="1879" t="s">
        <v>1021</v>
      </c>
      <c r="O24" s="1880"/>
      <c r="P24" s="1883">
        <v>0</v>
      </c>
      <c r="Q24" s="1886"/>
      <c r="R24" s="1886"/>
      <c r="S24" s="1879" t="s">
        <v>210</v>
      </c>
      <c r="T24" s="1880"/>
      <c r="U24" s="1889">
        <v>0</v>
      </c>
      <c r="V24" s="1892"/>
      <c r="W24" s="1892"/>
      <c r="X24" s="1895" t="s">
        <v>210</v>
      </c>
      <c r="Y24" s="1898"/>
      <c r="Z24" s="1889">
        <v>210</v>
      </c>
      <c r="AA24" s="1892"/>
      <c r="AB24" s="1892"/>
      <c r="AC24" s="1895" t="s">
        <v>210</v>
      </c>
      <c r="AD24" s="1898"/>
      <c r="AE24" s="1889">
        <v>210</v>
      </c>
      <c r="AF24" s="1892"/>
      <c r="AG24" s="1892"/>
      <c r="AH24" s="1895" t="s">
        <v>210</v>
      </c>
      <c r="AI24" s="1898"/>
      <c r="AJ24" s="1889">
        <v>0</v>
      </c>
      <c r="AK24" s="1892"/>
      <c r="AL24" s="1892"/>
      <c r="AM24" s="1895" t="s">
        <v>210</v>
      </c>
      <c r="AN24" s="1898"/>
      <c r="AO24" s="1889">
        <v>0</v>
      </c>
      <c r="AP24" s="1892"/>
      <c r="AQ24" s="1892"/>
      <c r="AR24" s="1895" t="s">
        <v>210</v>
      </c>
      <c r="AS24" s="1898"/>
      <c r="AT24" s="1890">
        <f t="shared" si="0"/>
        <v>420</v>
      </c>
      <c r="AU24" s="1893"/>
      <c r="AV24" s="1893"/>
      <c r="AW24" s="1895" t="s">
        <v>210</v>
      </c>
      <c r="AX24" s="1898"/>
    </row>
    <row r="25" spans="3:53" ht="13.9" customHeight="1">
      <c r="E25" s="1861" t="s">
        <v>1029</v>
      </c>
      <c r="F25" s="1861"/>
      <c r="G25" s="1861"/>
      <c r="H25" s="1861"/>
      <c r="I25" s="1861"/>
      <c r="J25" s="1872">
        <v>30</v>
      </c>
      <c r="K25" s="1875"/>
      <c r="L25" s="1875"/>
      <c r="M25" s="1875"/>
      <c r="N25" s="1879" t="s">
        <v>1021</v>
      </c>
      <c r="O25" s="1880"/>
      <c r="P25" s="1883">
        <v>0</v>
      </c>
      <c r="Q25" s="1886"/>
      <c r="R25" s="1886"/>
      <c r="S25" s="1879" t="s">
        <v>210</v>
      </c>
      <c r="T25" s="1880"/>
      <c r="U25" s="1889">
        <v>0</v>
      </c>
      <c r="V25" s="1892"/>
      <c r="W25" s="1892"/>
      <c r="X25" s="1895" t="s">
        <v>210</v>
      </c>
      <c r="Y25" s="1898"/>
      <c r="Z25" s="1889">
        <v>210</v>
      </c>
      <c r="AA25" s="1892"/>
      <c r="AB25" s="1892"/>
      <c r="AC25" s="1895" t="s">
        <v>210</v>
      </c>
      <c r="AD25" s="1898"/>
      <c r="AE25" s="1889">
        <v>210</v>
      </c>
      <c r="AF25" s="1892"/>
      <c r="AG25" s="1892"/>
      <c r="AH25" s="1895" t="s">
        <v>210</v>
      </c>
      <c r="AI25" s="1898"/>
      <c r="AJ25" s="1889">
        <v>0</v>
      </c>
      <c r="AK25" s="1892"/>
      <c r="AL25" s="1892"/>
      <c r="AM25" s="1895" t="s">
        <v>210</v>
      </c>
      <c r="AN25" s="1898"/>
      <c r="AO25" s="1889">
        <v>0</v>
      </c>
      <c r="AP25" s="1892"/>
      <c r="AQ25" s="1892"/>
      <c r="AR25" s="1895" t="s">
        <v>210</v>
      </c>
      <c r="AS25" s="1898"/>
      <c r="AT25" s="1890">
        <f t="shared" si="0"/>
        <v>420</v>
      </c>
      <c r="AU25" s="1893"/>
      <c r="AV25" s="1893"/>
      <c r="AW25" s="1895" t="s">
        <v>210</v>
      </c>
      <c r="AX25" s="1898"/>
    </row>
    <row r="26" spans="3:53" ht="13.9" customHeight="1">
      <c r="E26" s="1861" t="s">
        <v>366</v>
      </c>
      <c r="F26" s="1861"/>
      <c r="G26" s="1861"/>
      <c r="H26" s="1861"/>
      <c r="I26" s="1861"/>
      <c r="J26" s="1872">
        <v>30</v>
      </c>
      <c r="K26" s="1875"/>
      <c r="L26" s="1875"/>
      <c r="M26" s="1875"/>
      <c r="N26" s="1879" t="s">
        <v>1021</v>
      </c>
      <c r="O26" s="1880"/>
      <c r="P26" s="1883">
        <v>0</v>
      </c>
      <c r="Q26" s="1886"/>
      <c r="R26" s="1886"/>
      <c r="S26" s="1879" t="s">
        <v>210</v>
      </c>
      <c r="T26" s="1880"/>
      <c r="U26" s="1889">
        <v>0</v>
      </c>
      <c r="V26" s="1892"/>
      <c r="W26" s="1892"/>
      <c r="X26" s="1895" t="s">
        <v>210</v>
      </c>
      <c r="Y26" s="1898"/>
      <c r="Z26" s="1889">
        <v>210</v>
      </c>
      <c r="AA26" s="1892"/>
      <c r="AB26" s="1892"/>
      <c r="AC26" s="1895" t="s">
        <v>210</v>
      </c>
      <c r="AD26" s="1898"/>
      <c r="AE26" s="1889">
        <v>210</v>
      </c>
      <c r="AF26" s="1892"/>
      <c r="AG26" s="1892"/>
      <c r="AH26" s="1895" t="s">
        <v>210</v>
      </c>
      <c r="AI26" s="1898"/>
      <c r="AJ26" s="1889">
        <v>0</v>
      </c>
      <c r="AK26" s="1892"/>
      <c r="AL26" s="1892"/>
      <c r="AM26" s="1895" t="s">
        <v>210</v>
      </c>
      <c r="AN26" s="1898"/>
      <c r="AO26" s="1889">
        <v>0</v>
      </c>
      <c r="AP26" s="1892"/>
      <c r="AQ26" s="1892"/>
      <c r="AR26" s="1895" t="s">
        <v>210</v>
      </c>
      <c r="AS26" s="1898"/>
      <c r="AT26" s="1890">
        <f t="shared" si="0"/>
        <v>420</v>
      </c>
      <c r="AU26" s="1893"/>
      <c r="AV26" s="1893"/>
      <c r="AW26" s="1895" t="s">
        <v>210</v>
      </c>
      <c r="AX26" s="1898"/>
    </row>
    <row r="27" spans="3:53" ht="13.9" customHeight="1">
      <c r="E27" s="1861" t="s">
        <v>623</v>
      </c>
      <c r="F27" s="1861"/>
      <c r="G27" s="1861"/>
      <c r="H27" s="1861"/>
      <c r="I27" s="1861"/>
      <c r="J27" s="1872">
        <v>31</v>
      </c>
      <c r="K27" s="1875"/>
      <c r="L27" s="1875"/>
      <c r="M27" s="1875"/>
      <c r="N27" s="1879" t="s">
        <v>1021</v>
      </c>
      <c r="O27" s="1880"/>
      <c r="P27" s="1883">
        <v>0</v>
      </c>
      <c r="Q27" s="1886"/>
      <c r="R27" s="1886"/>
      <c r="S27" s="1879" t="s">
        <v>210</v>
      </c>
      <c r="T27" s="1880"/>
      <c r="U27" s="1889">
        <v>0</v>
      </c>
      <c r="V27" s="1892"/>
      <c r="W27" s="1892"/>
      <c r="X27" s="1895" t="s">
        <v>210</v>
      </c>
      <c r="Y27" s="1898"/>
      <c r="Z27" s="1889">
        <v>210</v>
      </c>
      <c r="AA27" s="1892"/>
      <c r="AB27" s="1892"/>
      <c r="AC27" s="1895" t="s">
        <v>210</v>
      </c>
      <c r="AD27" s="1898"/>
      <c r="AE27" s="1889">
        <v>210</v>
      </c>
      <c r="AF27" s="1892"/>
      <c r="AG27" s="1892"/>
      <c r="AH27" s="1895" t="s">
        <v>210</v>
      </c>
      <c r="AI27" s="1898"/>
      <c r="AJ27" s="1889">
        <v>0</v>
      </c>
      <c r="AK27" s="1892"/>
      <c r="AL27" s="1892"/>
      <c r="AM27" s="1895" t="s">
        <v>210</v>
      </c>
      <c r="AN27" s="1898"/>
      <c r="AO27" s="1889">
        <v>0</v>
      </c>
      <c r="AP27" s="1892"/>
      <c r="AQ27" s="1892"/>
      <c r="AR27" s="1895" t="s">
        <v>210</v>
      </c>
      <c r="AS27" s="1898"/>
      <c r="AT27" s="1890">
        <f t="shared" si="0"/>
        <v>420</v>
      </c>
      <c r="AU27" s="1893"/>
      <c r="AV27" s="1893"/>
      <c r="AW27" s="1895" t="s">
        <v>210</v>
      </c>
      <c r="AX27" s="1898"/>
    </row>
    <row r="28" spans="3:53" ht="13.9" customHeight="1">
      <c r="E28" s="1861" t="s">
        <v>313</v>
      </c>
      <c r="F28" s="1861"/>
      <c r="G28" s="1861"/>
      <c r="H28" s="1861"/>
      <c r="I28" s="1861"/>
      <c r="J28" s="1872">
        <v>30</v>
      </c>
      <c r="K28" s="1875"/>
      <c r="L28" s="1875"/>
      <c r="M28" s="1875"/>
      <c r="N28" s="1879" t="s">
        <v>1021</v>
      </c>
      <c r="O28" s="1880"/>
      <c r="P28" s="1883">
        <v>0</v>
      </c>
      <c r="Q28" s="1886"/>
      <c r="R28" s="1886"/>
      <c r="S28" s="1879" t="s">
        <v>210</v>
      </c>
      <c r="T28" s="1880"/>
      <c r="U28" s="1889">
        <v>0</v>
      </c>
      <c r="V28" s="1892"/>
      <c r="W28" s="1892"/>
      <c r="X28" s="1895" t="s">
        <v>210</v>
      </c>
      <c r="Y28" s="1898"/>
      <c r="Z28" s="1889">
        <v>210</v>
      </c>
      <c r="AA28" s="1892"/>
      <c r="AB28" s="1892"/>
      <c r="AC28" s="1895" t="s">
        <v>210</v>
      </c>
      <c r="AD28" s="1898"/>
      <c r="AE28" s="1889">
        <v>210</v>
      </c>
      <c r="AF28" s="1892"/>
      <c r="AG28" s="1892"/>
      <c r="AH28" s="1895" t="s">
        <v>210</v>
      </c>
      <c r="AI28" s="1898"/>
      <c r="AJ28" s="1889">
        <v>0</v>
      </c>
      <c r="AK28" s="1892"/>
      <c r="AL28" s="1892"/>
      <c r="AM28" s="1895" t="s">
        <v>210</v>
      </c>
      <c r="AN28" s="1898"/>
      <c r="AO28" s="1889">
        <v>0</v>
      </c>
      <c r="AP28" s="1892"/>
      <c r="AQ28" s="1892"/>
      <c r="AR28" s="1895" t="s">
        <v>210</v>
      </c>
      <c r="AS28" s="1898"/>
      <c r="AT28" s="1890">
        <f t="shared" si="0"/>
        <v>420</v>
      </c>
      <c r="AU28" s="1893"/>
      <c r="AV28" s="1893"/>
      <c r="AW28" s="1895" t="s">
        <v>210</v>
      </c>
      <c r="AX28" s="1898"/>
    </row>
    <row r="29" spans="3:53" ht="13.9" customHeight="1">
      <c r="E29" s="1861" t="s">
        <v>1065</v>
      </c>
      <c r="F29" s="1861"/>
      <c r="G29" s="1861"/>
      <c r="H29" s="1861"/>
      <c r="I29" s="1861"/>
      <c r="J29" s="1872">
        <v>31</v>
      </c>
      <c r="K29" s="1875"/>
      <c r="L29" s="1875"/>
      <c r="M29" s="1875"/>
      <c r="N29" s="1879" t="s">
        <v>1021</v>
      </c>
      <c r="O29" s="1880"/>
      <c r="P29" s="1883">
        <v>0</v>
      </c>
      <c r="Q29" s="1886"/>
      <c r="R29" s="1886"/>
      <c r="S29" s="1879" t="s">
        <v>210</v>
      </c>
      <c r="T29" s="1880"/>
      <c r="U29" s="1889">
        <v>0</v>
      </c>
      <c r="V29" s="1892"/>
      <c r="W29" s="1892"/>
      <c r="X29" s="1895" t="s">
        <v>210</v>
      </c>
      <c r="Y29" s="1898"/>
      <c r="Z29" s="1889">
        <v>210</v>
      </c>
      <c r="AA29" s="1892"/>
      <c r="AB29" s="1892"/>
      <c r="AC29" s="1895" t="s">
        <v>210</v>
      </c>
      <c r="AD29" s="1898"/>
      <c r="AE29" s="1889">
        <v>210</v>
      </c>
      <c r="AF29" s="1892"/>
      <c r="AG29" s="1892"/>
      <c r="AH29" s="1895" t="s">
        <v>210</v>
      </c>
      <c r="AI29" s="1898"/>
      <c r="AJ29" s="1889">
        <v>0</v>
      </c>
      <c r="AK29" s="1892"/>
      <c r="AL29" s="1892"/>
      <c r="AM29" s="1895" t="s">
        <v>210</v>
      </c>
      <c r="AN29" s="1898"/>
      <c r="AO29" s="1889">
        <v>0</v>
      </c>
      <c r="AP29" s="1892"/>
      <c r="AQ29" s="1892"/>
      <c r="AR29" s="1895" t="s">
        <v>210</v>
      </c>
      <c r="AS29" s="1898"/>
      <c r="AT29" s="1890">
        <f t="shared" si="0"/>
        <v>420</v>
      </c>
      <c r="AU29" s="1893"/>
      <c r="AV29" s="1893"/>
      <c r="AW29" s="1895" t="s">
        <v>210</v>
      </c>
      <c r="AX29" s="1898"/>
      <c r="BA29" s="1924"/>
    </row>
    <row r="30" spans="3:53" ht="13.9" customHeight="1">
      <c r="E30" s="1861" t="s">
        <v>1066</v>
      </c>
      <c r="F30" s="1861"/>
      <c r="G30" s="1861"/>
      <c r="H30" s="1861"/>
      <c r="I30" s="1861"/>
      <c r="J30" s="1872">
        <v>30</v>
      </c>
      <c r="K30" s="1875"/>
      <c r="L30" s="1875"/>
      <c r="M30" s="1875"/>
      <c r="N30" s="1879" t="s">
        <v>1021</v>
      </c>
      <c r="O30" s="1880"/>
      <c r="P30" s="1883">
        <v>0</v>
      </c>
      <c r="Q30" s="1886"/>
      <c r="R30" s="1886"/>
      <c r="S30" s="1879" t="s">
        <v>210</v>
      </c>
      <c r="T30" s="1880"/>
      <c r="U30" s="1889">
        <v>0</v>
      </c>
      <c r="V30" s="1892"/>
      <c r="W30" s="1892"/>
      <c r="X30" s="1895" t="s">
        <v>210</v>
      </c>
      <c r="Y30" s="1898"/>
      <c r="Z30" s="1889">
        <v>210</v>
      </c>
      <c r="AA30" s="1892"/>
      <c r="AB30" s="1892"/>
      <c r="AC30" s="1895" t="s">
        <v>210</v>
      </c>
      <c r="AD30" s="1898"/>
      <c r="AE30" s="1889">
        <v>210</v>
      </c>
      <c r="AF30" s="1892"/>
      <c r="AG30" s="1892"/>
      <c r="AH30" s="1895" t="s">
        <v>210</v>
      </c>
      <c r="AI30" s="1898"/>
      <c r="AJ30" s="1889">
        <v>0</v>
      </c>
      <c r="AK30" s="1892"/>
      <c r="AL30" s="1892"/>
      <c r="AM30" s="1895" t="s">
        <v>210</v>
      </c>
      <c r="AN30" s="1898"/>
      <c r="AO30" s="1889">
        <v>0</v>
      </c>
      <c r="AP30" s="1892"/>
      <c r="AQ30" s="1892"/>
      <c r="AR30" s="1895" t="s">
        <v>210</v>
      </c>
      <c r="AS30" s="1898"/>
      <c r="AT30" s="1890">
        <f t="shared" si="0"/>
        <v>420</v>
      </c>
      <c r="AU30" s="1893"/>
      <c r="AV30" s="1893"/>
      <c r="AW30" s="1895" t="s">
        <v>210</v>
      </c>
      <c r="AX30" s="1898"/>
    </row>
    <row r="31" spans="3:53" ht="13.9" customHeight="1">
      <c r="E31" s="1861" t="s">
        <v>860</v>
      </c>
      <c r="F31" s="1861"/>
      <c r="G31" s="1861"/>
      <c r="H31" s="1861"/>
      <c r="I31" s="1861"/>
      <c r="J31" s="1872">
        <v>27</v>
      </c>
      <c r="K31" s="1875"/>
      <c r="L31" s="1875"/>
      <c r="M31" s="1875"/>
      <c r="N31" s="1879" t="s">
        <v>1021</v>
      </c>
      <c r="O31" s="1880"/>
      <c r="P31" s="1883">
        <v>0</v>
      </c>
      <c r="Q31" s="1886"/>
      <c r="R31" s="1886"/>
      <c r="S31" s="1879" t="s">
        <v>210</v>
      </c>
      <c r="T31" s="1880"/>
      <c r="U31" s="1889">
        <v>0</v>
      </c>
      <c r="V31" s="1892"/>
      <c r="W31" s="1892"/>
      <c r="X31" s="1895" t="s">
        <v>210</v>
      </c>
      <c r="Y31" s="1898"/>
      <c r="Z31" s="1889">
        <v>210</v>
      </c>
      <c r="AA31" s="1892"/>
      <c r="AB31" s="1892"/>
      <c r="AC31" s="1895" t="s">
        <v>210</v>
      </c>
      <c r="AD31" s="1898"/>
      <c r="AE31" s="1889">
        <v>210</v>
      </c>
      <c r="AF31" s="1892"/>
      <c r="AG31" s="1892"/>
      <c r="AH31" s="1895" t="s">
        <v>210</v>
      </c>
      <c r="AI31" s="1898"/>
      <c r="AJ31" s="1889">
        <v>0</v>
      </c>
      <c r="AK31" s="1892"/>
      <c r="AL31" s="1892"/>
      <c r="AM31" s="1895" t="s">
        <v>210</v>
      </c>
      <c r="AN31" s="1898"/>
      <c r="AO31" s="1889">
        <v>0</v>
      </c>
      <c r="AP31" s="1892"/>
      <c r="AQ31" s="1892"/>
      <c r="AR31" s="1895" t="s">
        <v>210</v>
      </c>
      <c r="AS31" s="1898"/>
      <c r="AT31" s="1890">
        <f t="shared" si="0"/>
        <v>420</v>
      </c>
      <c r="AU31" s="1893"/>
      <c r="AV31" s="1893"/>
      <c r="AW31" s="1895" t="s">
        <v>210</v>
      </c>
      <c r="AX31" s="1898"/>
    </row>
    <row r="32" spans="3:53" ht="13.9" customHeight="1">
      <c r="E32" s="1861" t="s">
        <v>737</v>
      </c>
      <c r="F32" s="1861"/>
      <c r="G32" s="1861"/>
      <c r="H32" s="1861"/>
      <c r="I32" s="1861"/>
      <c r="J32" s="1872">
        <v>31</v>
      </c>
      <c r="K32" s="1875"/>
      <c r="L32" s="1875"/>
      <c r="M32" s="1875"/>
      <c r="N32" s="1879" t="s">
        <v>1021</v>
      </c>
      <c r="O32" s="1880"/>
      <c r="P32" s="1883">
        <v>0</v>
      </c>
      <c r="Q32" s="1886"/>
      <c r="R32" s="1886"/>
      <c r="S32" s="1879" t="s">
        <v>210</v>
      </c>
      <c r="T32" s="1880"/>
      <c r="U32" s="1889">
        <v>0</v>
      </c>
      <c r="V32" s="1892"/>
      <c r="W32" s="1892"/>
      <c r="X32" s="1895" t="s">
        <v>210</v>
      </c>
      <c r="Y32" s="1898"/>
      <c r="Z32" s="1889">
        <v>210</v>
      </c>
      <c r="AA32" s="1892"/>
      <c r="AB32" s="1892"/>
      <c r="AC32" s="1895" t="s">
        <v>210</v>
      </c>
      <c r="AD32" s="1898"/>
      <c r="AE32" s="1889">
        <v>210</v>
      </c>
      <c r="AF32" s="1892"/>
      <c r="AG32" s="1892"/>
      <c r="AH32" s="1895" t="s">
        <v>210</v>
      </c>
      <c r="AI32" s="1898"/>
      <c r="AJ32" s="1889">
        <v>0</v>
      </c>
      <c r="AK32" s="1892"/>
      <c r="AL32" s="1892"/>
      <c r="AM32" s="1895" t="s">
        <v>210</v>
      </c>
      <c r="AN32" s="1898"/>
      <c r="AO32" s="1889">
        <v>0</v>
      </c>
      <c r="AP32" s="1892"/>
      <c r="AQ32" s="1892"/>
      <c r="AR32" s="1895" t="s">
        <v>210</v>
      </c>
      <c r="AS32" s="1898"/>
      <c r="AT32" s="1890">
        <f t="shared" si="0"/>
        <v>420</v>
      </c>
      <c r="AU32" s="1893"/>
      <c r="AV32" s="1893"/>
      <c r="AW32" s="1895" t="s">
        <v>210</v>
      </c>
      <c r="AX32" s="1898"/>
    </row>
    <row r="33" spans="2:54" ht="13.9" customHeight="1">
      <c r="E33" s="1861" t="s">
        <v>592</v>
      </c>
      <c r="F33" s="1861"/>
      <c r="G33" s="1861"/>
      <c r="H33" s="1861"/>
      <c r="I33" s="1861"/>
      <c r="J33" s="1873">
        <f>SUM(J21:M32)</f>
        <v>362</v>
      </c>
      <c r="K33" s="1876"/>
      <c r="L33" s="1876"/>
      <c r="M33" s="1876"/>
      <c r="N33" s="1879" t="s">
        <v>1021</v>
      </c>
      <c r="O33" s="1880"/>
      <c r="P33" s="1884">
        <f>SUM(P21:R32)</f>
        <v>0</v>
      </c>
      <c r="Q33" s="1887"/>
      <c r="R33" s="1887"/>
      <c r="S33" s="1879" t="s">
        <v>210</v>
      </c>
      <c r="T33" s="1880"/>
      <c r="U33" s="1890">
        <f>SUM(U21:W32)</f>
        <v>0</v>
      </c>
      <c r="V33" s="1893"/>
      <c r="W33" s="1893"/>
      <c r="X33" s="1895" t="s">
        <v>210</v>
      </c>
      <c r="Y33" s="1898"/>
      <c r="Z33" s="1890">
        <f>SUM(Z21:AB32)</f>
        <v>2520</v>
      </c>
      <c r="AA33" s="1893"/>
      <c r="AB33" s="1893"/>
      <c r="AC33" s="1895" t="s">
        <v>210</v>
      </c>
      <c r="AD33" s="1898"/>
      <c r="AE33" s="1890">
        <f>SUM(AE21:AG32)</f>
        <v>2520</v>
      </c>
      <c r="AF33" s="1893"/>
      <c r="AG33" s="1893"/>
      <c r="AH33" s="1895" t="s">
        <v>210</v>
      </c>
      <c r="AI33" s="1898"/>
      <c r="AJ33" s="1890">
        <f>SUM(AJ21:AL32)</f>
        <v>0</v>
      </c>
      <c r="AK33" s="1893"/>
      <c r="AL33" s="1893"/>
      <c r="AM33" s="1895" t="s">
        <v>210</v>
      </c>
      <c r="AN33" s="1898"/>
      <c r="AO33" s="1890">
        <f>SUM(AO21:AQ32)</f>
        <v>0</v>
      </c>
      <c r="AP33" s="1893"/>
      <c r="AQ33" s="1893"/>
      <c r="AR33" s="1895" t="s">
        <v>210</v>
      </c>
      <c r="AS33" s="1898"/>
      <c r="AT33" s="1890">
        <f>SUM(AT21:AV32)</f>
        <v>5040</v>
      </c>
      <c r="AU33" s="1893"/>
      <c r="AV33" s="1893"/>
      <c r="AW33" s="1895" t="s">
        <v>210</v>
      </c>
      <c r="AX33" s="1898"/>
    </row>
    <row r="34" spans="2:54" ht="13.9" customHeight="1">
      <c r="E34" s="1865" t="s">
        <v>1108</v>
      </c>
      <c r="F34" s="1869"/>
      <c r="G34" s="1869"/>
      <c r="H34" s="1869"/>
      <c r="I34" s="1871"/>
      <c r="J34" s="1874"/>
      <c r="K34" s="1877"/>
      <c r="L34" s="1877"/>
      <c r="M34" s="1877"/>
      <c r="N34" s="1877"/>
      <c r="O34" s="1881"/>
      <c r="P34" s="1885">
        <f>IFERROR(ROUNDUP(P33/$J$33,1),"0")</f>
        <v>0</v>
      </c>
      <c r="Q34" s="1888"/>
      <c r="R34" s="1888"/>
      <c r="S34" s="1879" t="s">
        <v>210</v>
      </c>
      <c r="T34" s="1880"/>
      <c r="U34" s="1885">
        <f>IFERROR(ROUNDUP(U33/$J$33,1),"0")</f>
        <v>0</v>
      </c>
      <c r="V34" s="1888"/>
      <c r="W34" s="1888"/>
      <c r="X34" s="1895" t="s">
        <v>210</v>
      </c>
      <c r="Y34" s="1898"/>
      <c r="Z34" s="1885">
        <f>IFERROR(ROUNDUP(Z33/$J$33,1),"0")</f>
        <v>7</v>
      </c>
      <c r="AA34" s="1888"/>
      <c r="AB34" s="1888"/>
      <c r="AC34" s="1895" t="s">
        <v>210</v>
      </c>
      <c r="AD34" s="1898"/>
      <c r="AE34" s="1885">
        <f>IFERROR(ROUNDUP(AE33/$J$33,1),"0")</f>
        <v>7</v>
      </c>
      <c r="AF34" s="1888"/>
      <c r="AG34" s="1888"/>
      <c r="AH34" s="1895" t="s">
        <v>210</v>
      </c>
      <c r="AI34" s="1898"/>
      <c r="AJ34" s="1885">
        <f>IFERROR(ROUNDUP(AJ33/$J$33,1),"0")</f>
        <v>0</v>
      </c>
      <c r="AK34" s="1888"/>
      <c r="AL34" s="1888"/>
      <c r="AM34" s="1895" t="s">
        <v>210</v>
      </c>
      <c r="AN34" s="1898"/>
      <c r="AO34" s="1885">
        <f>IFERROR(ROUNDUP(AO33/$J$33,1),"0")</f>
        <v>0</v>
      </c>
      <c r="AP34" s="1888"/>
      <c r="AQ34" s="1888"/>
      <c r="AR34" s="1895" t="s">
        <v>210</v>
      </c>
      <c r="AS34" s="1898"/>
      <c r="AT34" s="1917">
        <f>P34+U34+Z34+AE34+AJ34+AO34</f>
        <v>14</v>
      </c>
      <c r="AU34" s="1918"/>
      <c r="AV34" s="1918"/>
      <c r="AW34" s="1895" t="s">
        <v>210</v>
      </c>
      <c r="AX34" s="1898"/>
    </row>
    <row r="35" spans="2:54" ht="13.9" customHeight="1">
      <c r="E35" s="1866" t="s">
        <v>1109</v>
      </c>
      <c r="F35" s="1857"/>
      <c r="G35" s="1857"/>
      <c r="H35" s="1857"/>
      <c r="I35" s="1857"/>
      <c r="J35" s="1857"/>
      <c r="K35" s="1857"/>
      <c r="L35" s="1857"/>
      <c r="M35" s="1857"/>
      <c r="N35" s="1857"/>
      <c r="O35" s="1857"/>
      <c r="P35" s="1857"/>
      <c r="Q35" s="1857"/>
      <c r="R35" s="1857"/>
      <c r="S35" s="1857"/>
      <c r="T35" s="1857"/>
      <c r="U35" s="1857"/>
      <c r="V35" s="1857"/>
      <c r="W35" s="1857"/>
      <c r="X35" s="1857"/>
      <c r="Y35" s="1857"/>
      <c r="Z35" s="1857"/>
      <c r="AA35" s="1857"/>
      <c r="AB35" s="1857"/>
      <c r="AC35" s="1857"/>
      <c r="AD35" s="1857"/>
      <c r="AE35" s="1857"/>
      <c r="AF35" s="1857"/>
      <c r="AG35" s="1857"/>
      <c r="AH35" s="1857"/>
      <c r="AI35" s="1857"/>
      <c r="AJ35" s="1857"/>
      <c r="AK35" s="1857"/>
      <c r="AL35" s="1857"/>
      <c r="AM35" s="1857"/>
      <c r="AN35" s="1857"/>
      <c r="AO35" s="1857"/>
      <c r="AP35" s="1857"/>
      <c r="AQ35" s="1857"/>
      <c r="AR35" s="1857"/>
      <c r="AS35" s="1857"/>
      <c r="AT35" s="1857"/>
      <c r="AU35" s="1857"/>
      <c r="AV35" s="1857"/>
      <c r="AW35" s="1857"/>
      <c r="AX35" s="1922" t="str">
        <f>IFERROR(IF(AT34&gt;Y9,"「１　事業者名等」の定員数を超過しています。",""),"")</f>
        <v/>
      </c>
    </row>
    <row r="36" spans="2:54" ht="13.9" customHeight="1">
      <c r="E36" s="1866" t="s">
        <v>703</v>
      </c>
      <c r="F36" s="1857"/>
      <c r="G36" s="1857"/>
      <c r="H36" s="1857"/>
      <c r="I36" s="1857"/>
      <c r="J36" s="1857"/>
      <c r="K36" s="1857"/>
      <c r="L36" s="1857"/>
      <c r="M36" s="1857"/>
      <c r="N36" s="1857"/>
      <c r="O36" s="1857"/>
      <c r="P36" s="1857"/>
      <c r="Q36" s="1857"/>
      <c r="R36" s="1857"/>
      <c r="S36" s="1857"/>
      <c r="T36" s="1857"/>
      <c r="U36" s="1857"/>
      <c r="V36" s="1857"/>
      <c r="W36" s="1857"/>
      <c r="X36" s="1857"/>
      <c r="Y36" s="1857"/>
      <c r="Z36" s="1857"/>
      <c r="AA36" s="1857"/>
      <c r="AB36" s="1857"/>
      <c r="AC36" s="1857"/>
      <c r="AD36" s="1857"/>
      <c r="AE36" s="1857"/>
      <c r="AF36" s="1857"/>
      <c r="AG36" s="1857"/>
      <c r="AH36" s="1857"/>
      <c r="AI36" s="1857"/>
      <c r="AJ36" s="1857"/>
      <c r="AK36" s="1857"/>
      <c r="AL36" s="1857"/>
      <c r="AM36" s="1857"/>
      <c r="AN36" s="1857"/>
      <c r="AO36" s="1857"/>
      <c r="AP36" s="1857"/>
      <c r="AQ36" s="1857"/>
      <c r="AR36" s="1857"/>
      <c r="AS36" s="1857"/>
      <c r="AT36" s="1857"/>
      <c r="AU36" s="1857"/>
      <c r="AV36" s="1857"/>
      <c r="AW36" s="1857"/>
      <c r="AX36" s="1857"/>
    </row>
    <row r="37" spans="2:54" ht="13.9" customHeight="1">
      <c r="E37" s="1866" t="s">
        <v>1110</v>
      </c>
      <c r="F37" s="1857"/>
      <c r="G37" s="1857"/>
      <c r="H37" s="1857"/>
      <c r="I37" s="1857"/>
      <c r="J37" s="1857"/>
      <c r="K37" s="1857"/>
      <c r="L37" s="1857"/>
      <c r="M37" s="1857"/>
      <c r="N37" s="1857"/>
      <c r="O37" s="1857"/>
      <c r="P37" s="1857"/>
      <c r="Q37" s="1857"/>
      <c r="R37" s="1857"/>
      <c r="S37" s="1857"/>
      <c r="T37" s="1857"/>
      <c r="U37" s="1857"/>
      <c r="V37" s="1857"/>
      <c r="W37" s="1857"/>
      <c r="X37" s="1857"/>
      <c r="Y37" s="1857"/>
      <c r="Z37" s="1857"/>
      <c r="AA37" s="1857"/>
      <c r="AB37" s="1857"/>
      <c r="AC37" s="1857"/>
      <c r="AD37" s="1857"/>
      <c r="AE37" s="1857"/>
      <c r="AF37" s="1857"/>
      <c r="AG37" s="1857"/>
      <c r="AH37" s="1857"/>
      <c r="AI37" s="1857"/>
      <c r="AJ37" s="1857"/>
      <c r="AK37" s="1857"/>
      <c r="AL37" s="1857"/>
      <c r="AM37" s="1857"/>
      <c r="AN37" s="1857"/>
      <c r="AO37" s="1857"/>
      <c r="AP37" s="1857"/>
      <c r="AQ37" s="1857"/>
      <c r="AR37" s="1857"/>
      <c r="AS37" s="1857"/>
      <c r="AT37" s="1857"/>
      <c r="AU37" s="1857"/>
      <c r="AV37" s="1857"/>
      <c r="AW37" s="1857"/>
      <c r="AX37" s="1857"/>
    </row>
    <row r="38" spans="2:54" ht="13.9" customHeight="1">
      <c r="E38" s="1866" t="s">
        <v>1111</v>
      </c>
      <c r="F38" s="1857"/>
      <c r="G38" s="1857"/>
      <c r="H38" s="1857"/>
      <c r="I38" s="1857"/>
      <c r="J38" s="1857"/>
      <c r="K38" s="1857"/>
      <c r="L38" s="1857"/>
      <c r="M38" s="1857"/>
      <c r="N38" s="1857"/>
      <c r="O38" s="1857"/>
      <c r="P38" s="1857"/>
      <c r="Q38" s="1857"/>
      <c r="R38" s="1857"/>
      <c r="S38" s="1857"/>
      <c r="T38" s="1857"/>
      <c r="U38" s="1857"/>
      <c r="V38" s="1857"/>
      <c r="W38" s="1857"/>
      <c r="X38" s="1857"/>
      <c r="Y38" s="1857"/>
      <c r="Z38" s="1857"/>
      <c r="AA38" s="1857"/>
      <c r="AB38" s="1857"/>
      <c r="AC38" s="1857"/>
      <c r="AD38" s="1857"/>
      <c r="AE38" s="1857"/>
      <c r="AF38" s="1857"/>
      <c r="AG38" s="1857"/>
      <c r="AH38" s="1857"/>
      <c r="AI38" s="1857"/>
      <c r="AJ38" s="1857"/>
      <c r="AK38" s="1857"/>
      <c r="AL38" s="1857"/>
      <c r="AM38" s="1857"/>
      <c r="AN38" s="1857"/>
      <c r="AO38" s="1857"/>
      <c r="AP38" s="1857"/>
      <c r="AQ38" s="1857"/>
      <c r="AR38" s="1857"/>
      <c r="AS38" s="1857"/>
      <c r="AT38" s="1857"/>
      <c r="AU38" s="1857"/>
      <c r="AV38" s="1857"/>
      <c r="AW38" s="1857"/>
      <c r="AX38" s="1857"/>
    </row>
    <row r="39" spans="2:54" ht="13.9" customHeight="1">
      <c r="E39" s="1866" t="s">
        <v>77</v>
      </c>
      <c r="F39" s="1857"/>
      <c r="G39" s="1857"/>
      <c r="H39" s="1857"/>
      <c r="I39" s="1857"/>
      <c r="J39" s="1857"/>
      <c r="K39" s="1857"/>
      <c r="L39" s="1857"/>
      <c r="M39" s="1857"/>
      <c r="N39" s="1857"/>
      <c r="O39" s="1857"/>
      <c r="P39" s="1857"/>
      <c r="Q39" s="1857"/>
      <c r="R39" s="1857"/>
      <c r="S39" s="1857"/>
      <c r="T39" s="1857"/>
      <c r="U39" s="1857"/>
      <c r="V39" s="1857"/>
      <c r="W39" s="1857"/>
      <c r="X39" s="1857"/>
      <c r="Y39" s="1857"/>
      <c r="Z39" s="1857"/>
      <c r="AA39" s="1857"/>
      <c r="AB39" s="1857"/>
      <c r="AC39" s="1857"/>
      <c r="AD39" s="1857"/>
      <c r="AE39" s="1857"/>
      <c r="AF39" s="1857"/>
      <c r="AG39" s="1857"/>
      <c r="AH39" s="1857"/>
      <c r="AI39" s="1857"/>
      <c r="AJ39" s="1857"/>
      <c r="AK39" s="1857"/>
      <c r="AL39" s="1857"/>
      <c r="AM39" s="1857"/>
      <c r="AN39" s="1857"/>
      <c r="AO39" s="1857"/>
      <c r="AP39" s="1857"/>
      <c r="AQ39" s="1857"/>
      <c r="AR39" s="1857"/>
      <c r="AS39" s="1857"/>
      <c r="AT39" s="1857"/>
      <c r="AU39" s="1857"/>
      <c r="AV39" s="1857"/>
      <c r="AW39" s="1857"/>
      <c r="AX39" s="1857"/>
    </row>
    <row r="40" spans="2:54" ht="13.9" customHeight="1">
      <c r="E40" s="1866" t="s">
        <v>150</v>
      </c>
      <c r="F40" s="1857"/>
      <c r="G40" s="1857"/>
      <c r="H40" s="1857"/>
      <c r="I40" s="1857"/>
      <c r="J40" s="1857"/>
      <c r="K40" s="1857"/>
      <c r="L40" s="1857"/>
      <c r="M40" s="1857"/>
      <c r="N40" s="1857"/>
      <c r="O40" s="1857"/>
      <c r="P40" s="1857"/>
      <c r="Q40" s="1857"/>
      <c r="R40" s="1857"/>
      <c r="S40" s="1857"/>
      <c r="T40" s="1857"/>
      <c r="U40" s="1857"/>
      <c r="V40" s="1857"/>
      <c r="W40" s="1857"/>
      <c r="X40" s="1857"/>
      <c r="Y40" s="1857"/>
      <c r="Z40" s="1857"/>
      <c r="AA40" s="1857"/>
      <c r="AB40" s="1857"/>
      <c r="AC40" s="1857"/>
      <c r="AD40" s="1857"/>
      <c r="AE40" s="1857"/>
      <c r="AF40" s="1857"/>
      <c r="AG40" s="1857"/>
      <c r="AH40" s="1857"/>
      <c r="AI40" s="1857"/>
      <c r="AJ40" s="1857"/>
      <c r="AK40" s="1857"/>
      <c r="AL40" s="1857"/>
      <c r="AM40" s="1857"/>
      <c r="AN40" s="1857"/>
      <c r="AO40" s="1857"/>
      <c r="AP40" s="1857"/>
      <c r="AQ40" s="1857"/>
      <c r="AR40" s="1857"/>
      <c r="AS40" s="1857"/>
      <c r="AT40" s="1857"/>
      <c r="AU40" s="1857"/>
      <c r="AV40" s="1857"/>
      <c r="AW40" s="1857"/>
      <c r="AX40" s="1857"/>
    </row>
    <row r="41" spans="2:54" ht="13.9" customHeight="1">
      <c r="E41" s="1866"/>
      <c r="F41" s="1857"/>
      <c r="G41" s="1857"/>
      <c r="H41" s="1857"/>
      <c r="I41" s="1857"/>
      <c r="J41" s="1857"/>
      <c r="K41" s="1857"/>
      <c r="L41" s="1857"/>
      <c r="M41" s="1857"/>
      <c r="N41" s="1857"/>
      <c r="O41" s="1857"/>
      <c r="P41" s="1857"/>
      <c r="Q41" s="1857"/>
      <c r="R41" s="1857"/>
      <c r="S41" s="1857"/>
      <c r="T41" s="1857"/>
      <c r="U41" s="1857"/>
      <c r="V41" s="1857"/>
      <c r="W41" s="1857"/>
      <c r="X41" s="1857"/>
      <c r="Y41" s="1857"/>
      <c r="Z41" s="1857"/>
      <c r="AA41" s="1857"/>
      <c r="AB41" s="1857"/>
      <c r="AC41" s="1857"/>
      <c r="AD41" s="1857"/>
      <c r="AE41" s="1857"/>
      <c r="AF41" s="1857"/>
      <c r="AG41" s="1857"/>
      <c r="AH41" s="1857"/>
      <c r="AI41" s="1857"/>
      <c r="AJ41" s="1857"/>
      <c r="AK41" s="1857"/>
      <c r="AL41" s="1857"/>
      <c r="AM41" s="1857"/>
      <c r="AN41" s="1857"/>
      <c r="AO41" s="1857"/>
      <c r="AP41" s="1857"/>
      <c r="AQ41" s="1857"/>
      <c r="AR41" s="1857"/>
      <c r="AS41" s="1857"/>
      <c r="AT41" s="1857"/>
      <c r="AU41" s="1857"/>
      <c r="AV41" s="1857"/>
      <c r="AW41" s="1857"/>
      <c r="AX41" s="1857"/>
    </row>
    <row r="42" spans="2:54" ht="13.9" customHeight="1">
      <c r="E42" s="1866"/>
      <c r="F42" s="1857"/>
      <c r="G42" s="1857"/>
      <c r="H42" s="1857"/>
      <c r="I42" s="1857"/>
      <c r="J42" s="1857"/>
      <c r="K42" s="1857"/>
      <c r="L42" s="1857"/>
      <c r="M42" s="1857"/>
      <c r="N42" s="1857"/>
      <c r="O42" s="1857"/>
      <c r="P42" s="1857"/>
      <c r="Q42" s="1857"/>
      <c r="R42" s="1857"/>
      <c r="S42" s="1857"/>
      <c r="T42" s="1857"/>
      <c r="U42" s="1857"/>
      <c r="V42" s="1857"/>
      <c r="W42" s="1857"/>
      <c r="X42" s="1857"/>
      <c r="Y42" s="1857"/>
      <c r="Z42" s="1857"/>
      <c r="AA42" s="1857"/>
      <c r="AB42" s="1857"/>
      <c r="AC42" s="1857"/>
      <c r="AD42" s="1857"/>
      <c r="AE42" s="1857"/>
      <c r="AF42" s="1857"/>
      <c r="AG42" s="1857"/>
      <c r="AH42" s="1857"/>
      <c r="AI42" s="1857"/>
      <c r="AJ42" s="1857"/>
      <c r="AK42" s="1857"/>
      <c r="AL42" s="1857"/>
      <c r="AM42" s="1857"/>
      <c r="AN42" s="1857"/>
      <c r="AO42" s="1857"/>
      <c r="AP42" s="1857"/>
      <c r="AQ42" s="1857"/>
      <c r="AR42" s="1857"/>
      <c r="AS42" s="1857"/>
      <c r="AT42" s="1857"/>
      <c r="AU42" s="1857"/>
      <c r="AV42" s="1857"/>
      <c r="AW42" s="1857"/>
      <c r="AX42" s="1857"/>
    </row>
    <row r="43" spans="2:54" ht="13.9" customHeight="1">
      <c r="B43" s="1858"/>
      <c r="C43" s="1860"/>
      <c r="D43" s="1860"/>
      <c r="E43" s="1860"/>
      <c r="F43" s="1860"/>
      <c r="G43" s="1856" t="s">
        <v>554</v>
      </c>
      <c r="AA43" s="1860"/>
      <c r="AB43" s="1860"/>
      <c r="AC43" s="1860"/>
      <c r="AD43" s="1856" t="s">
        <v>874</v>
      </c>
      <c r="AX43" s="1858"/>
      <c r="AY43" s="1858"/>
      <c r="AZ43" s="1858"/>
      <c r="BA43" s="1860"/>
      <c r="BB43" s="1860"/>
    </row>
    <row r="44" spans="2:54" ht="13.9" customHeight="1">
      <c r="B44" s="1858"/>
      <c r="C44" s="1860"/>
      <c r="D44" s="1860"/>
      <c r="E44" s="1867"/>
      <c r="F44" s="1867"/>
      <c r="I44" s="1861"/>
      <c r="J44" s="1861"/>
      <c r="K44" s="1861"/>
      <c r="L44" s="1861"/>
      <c r="M44" s="1861"/>
      <c r="N44" s="1861"/>
      <c r="O44" s="1861"/>
      <c r="P44" s="1861"/>
      <c r="Q44" s="1861"/>
      <c r="R44" s="1861"/>
      <c r="S44" s="1861"/>
      <c r="T44" s="1861"/>
      <c r="U44" s="1861" t="s">
        <v>549</v>
      </c>
      <c r="V44" s="1861"/>
      <c r="W44" s="1861"/>
      <c r="X44" s="1861"/>
      <c r="Y44" s="1861"/>
      <c r="Z44" s="1861"/>
      <c r="AA44" s="1860"/>
      <c r="AB44" s="1860"/>
      <c r="AC44" s="1860"/>
      <c r="AF44" s="1861"/>
      <c r="AG44" s="1861"/>
      <c r="AH44" s="1861"/>
      <c r="AI44" s="1861"/>
      <c r="AJ44" s="1861"/>
      <c r="AK44" s="1861"/>
      <c r="AL44" s="1861"/>
      <c r="AM44" s="1861"/>
      <c r="AN44" s="1861"/>
      <c r="AO44" s="1861"/>
      <c r="AP44" s="1861"/>
      <c r="AQ44" s="1861"/>
      <c r="AR44" s="1861" t="s">
        <v>549</v>
      </c>
      <c r="AS44" s="1861"/>
      <c r="AT44" s="1861"/>
      <c r="AU44" s="1861"/>
      <c r="AV44" s="1861"/>
      <c r="AW44" s="1861"/>
      <c r="AX44" s="1860"/>
      <c r="AY44" s="1860"/>
      <c r="AZ44" s="1860"/>
      <c r="BA44" s="1860"/>
      <c r="BB44" s="1860"/>
    </row>
    <row r="45" spans="2:54" ht="13.9" customHeight="1">
      <c r="B45" s="1858"/>
      <c r="C45" s="1860"/>
      <c r="D45" s="1860"/>
      <c r="E45" s="1867"/>
      <c r="F45" s="1867"/>
      <c r="I45" s="1861" t="s">
        <v>1112</v>
      </c>
      <c r="J45" s="1861"/>
      <c r="K45" s="1861"/>
      <c r="L45" s="1861"/>
      <c r="M45" s="1861"/>
      <c r="N45" s="1861"/>
      <c r="O45" s="1861"/>
      <c r="P45" s="1861"/>
      <c r="Q45" s="1861"/>
      <c r="R45" s="1861"/>
      <c r="S45" s="1861"/>
      <c r="T45" s="1861"/>
      <c r="U45" s="1891">
        <f>IF(AND(OR(AK7="○",AK8="○"),E12="○"),ROUNDUP(AX15*0.9/7,0),IF(AND(OR(AK7="○",AK8="○"),OR(E13="○",E14="○")),ROUNDUP(AT34/7,0),""))</f>
        <v>1</v>
      </c>
      <c r="V45" s="1894"/>
      <c r="W45" s="1894"/>
      <c r="X45" s="1896"/>
      <c r="Y45" s="1899" t="s">
        <v>132</v>
      </c>
      <c r="Z45" s="1899"/>
      <c r="AA45" s="1860"/>
      <c r="AB45" s="1860"/>
      <c r="AC45" s="1860"/>
      <c r="AF45" s="1861" t="s">
        <v>1112</v>
      </c>
      <c r="AG45" s="1861"/>
      <c r="AH45" s="1861"/>
      <c r="AI45" s="1861"/>
      <c r="AJ45" s="1861"/>
      <c r="AK45" s="1861"/>
      <c r="AL45" s="1861"/>
      <c r="AM45" s="1861"/>
      <c r="AN45" s="1861"/>
      <c r="AO45" s="1861"/>
      <c r="AP45" s="1861"/>
      <c r="AQ45" s="1861"/>
      <c r="AR45" s="1914">
        <v>2</v>
      </c>
      <c r="AS45" s="1914"/>
      <c r="AT45" s="1914"/>
      <c r="AU45" s="1914"/>
      <c r="AV45" s="1899" t="s">
        <v>132</v>
      </c>
      <c r="AW45" s="1899"/>
    </row>
    <row r="46" spans="2:54" ht="13.9" customHeight="1">
      <c r="B46" s="1858"/>
      <c r="C46" s="1860"/>
      <c r="D46" s="1860"/>
      <c r="E46" s="1868"/>
      <c r="F46" s="1860"/>
      <c r="I46" s="1866"/>
      <c r="AA46" s="1860"/>
      <c r="AB46" s="1860"/>
      <c r="AC46" s="1860"/>
      <c r="AF46" s="1866"/>
    </row>
    <row r="47" spans="2:54" ht="13.9" customHeight="1">
      <c r="B47" s="1858"/>
      <c r="C47" s="1860"/>
      <c r="D47" s="1860"/>
      <c r="E47" s="1868"/>
      <c r="F47" s="1860"/>
      <c r="G47" s="1858" t="s">
        <v>475</v>
      </c>
      <c r="H47" s="1858"/>
      <c r="I47" s="1858"/>
      <c r="J47" s="1858"/>
      <c r="K47" s="1858"/>
      <c r="L47" s="1858"/>
      <c r="M47" s="1858"/>
      <c r="N47" s="1858"/>
      <c r="O47" s="1858"/>
      <c r="P47" s="1858"/>
      <c r="Q47" s="1858"/>
      <c r="R47" s="1858"/>
      <c r="S47" s="1858"/>
      <c r="T47" s="1867"/>
      <c r="U47" s="1867"/>
      <c r="V47" s="1867"/>
      <c r="W47" s="1867"/>
      <c r="X47" s="1867"/>
      <c r="Y47" s="1867"/>
      <c r="Z47" s="1867"/>
      <c r="AA47" s="1867"/>
      <c r="AB47" s="1867"/>
      <c r="AC47" s="1867"/>
      <c r="AD47" s="1867"/>
      <c r="AE47" s="1867"/>
      <c r="AF47" s="1867"/>
      <c r="AG47" s="1867"/>
      <c r="AH47" s="1867"/>
      <c r="AI47" s="1867"/>
      <c r="AJ47" s="1860"/>
      <c r="AK47" s="1860"/>
      <c r="AL47" s="1860"/>
      <c r="AM47" s="1860"/>
      <c r="AN47" s="1860"/>
      <c r="AO47" s="1860"/>
      <c r="AP47" s="1860"/>
      <c r="AQ47" s="1860"/>
      <c r="AX47" s="1860"/>
      <c r="AY47" s="1860"/>
      <c r="AZ47" s="1860"/>
    </row>
    <row r="48" spans="2:54" ht="13.9" customHeight="1">
      <c r="B48" s="1858"/>
      <c r="C48" s="1860"/>
      <c r="D48" s="1860"/>
      <c r="E48" s="1868"/>
      <c r="F48" s="1860"/>
      <c r="G48" s="1858"/>
      <c r="H48" s="1858"/>
      <c r="I48" s="1858"/>
      <c r="J48" s="1858"/>
      <c r="K48" s="1858"/>
      <c r="L48" s="1858"/>
      <c r="M48" s="1858"/>
      <c r="N48" s="1858"/>
      <c r="O48" s="1858"/>
      <c r="P48" s="1858"/>
      <c r="Q48" s="1858"/>
      <c r="R48" s="1858"/>
      <c r="S48" s="1858"/>
      <c r="T48" s="1867"/>
      <c r="U48" s="1867"/>
      <c r="V48" s="1867"/>
      <c r="W48" s="1867"/>
      <c r="X48" s="1867"/>
      <c r="Y48" s="1867"/>
      <c r="Z48" s="1867"/>
      <c r="AA48" s="1867"/>
      <c r="AB48" s="1867"/>
      <c r="AC48" s="1867"/>
      <c r="AD48" s="1867"/>
      <c r="AE48" s="1867"/>
      <c r="AF48" s="1867"/>
      <c r="AG48" s="1867"/>
      <c r="AH48" s="1867"/>
      <c r="AI48" s="1867"/>
      <c r="AJ48" s="1860"/>
      <c r="AK48" s="1860"/>
      <c r="AL48" s="1860"/>
      <c r="AM48" s="1860"/>
      <c r="AN48" s="1860"/>
      <c r="AO48" s="1860"/>
      <c r="AP48" s="1860"/>
      <c r="AQ48" s="1860"/>
      <c r="AX48" s="1860"/>
      <c r="AY48" s="1860"/>
      <c r="AZ48" s="1860"/>
    </row>
    <row r="49" spans="2:57" ht="13.9" customHeight="1">
      <c r="B49" s="1858"/>
      <c r="C49" s="1858"/>
      <c r="D49" s="1858"/>
      <c r="E49" s="1858"/>
      <c r="F49" s="1858"/>
      <c r="G49" s="1858"/>
      <c r="H49" s="1858"/>
      <c r="I49" s="1858"/>
      <c r="J49" s="1858"/>
      <c r="K49" s="1858"/>
      <c r="L49" s="1858"/>
      <c r="M49" s="1858"/>
      <c r="N49" s="1858"/>
      <c r="O49" s="1860"/>
      <c r="P49" s="1860"/>
      <c r="Q49" s="1867"/>
      <c r="R49" s="1867"/>
      <c r="S49" s="1867"/>
      <c r="T49" s="1867"/>
      <c r="U49" s="1867"/>
      <c r="V49" s="1867"/>
      <c r="W49" s="1867"/>
      <c r="X49" s="1867"/>
      <c r="Y49" s="1867"/>
      <c r="Z49" s="1867"/>
      <c r="AA49" s="1867"/>
      <c r="AB49" s="1867"/>
      <c r="AC49" s="1900"/>
      <c r="AD49" s="1926" t="str">
        <f>(IF(OR(U45&lt;=AR45),"可","規定の員数を満たしていません。"))</f>
        <v>可</v>
      </c>
      <c r="AE49" s="1928"/>
      <c r="AF49" s="1928"/>
      <c r="AG49" s="1928"/>
      <c r="AH49" s="1928"/>
      <c r="AI49" s="1928"/>
      <c r="AJ49" s="1928"/>
      <c r="AK49" s="1928"/>
      <c r="AL49" s="1928"/>
      <c r="AM49" s="1928"/>
      <c r="AN49" s="1928"/>
      <c r="AO49" s="1928"/>
      <c r="AP49" s="1928"/>
      <c r="AQ49" s="1928"/>
      <c r="AR49" s="1928"/>
      <c r="AS49" s="1928"/>
      <c r="AT49" s="1928"/>
      <c r="AU49" s="1930"/>
      <c r="AV49" s="1860"/>
      <c r="AW49" s="1860"/>
      <c r="AX49" s="1860"/>
      <c r="AY49" s="1860"/>
      <c r="AZ49" s="1860"/>
      <c r="BA49" s="1860"/>
      <c r="BB49" s="1860"/>
      <c r="BC49" s="1860"/>
      <c r="BD49" s="1860"/>
      <c r="BE49" s="1860"/>
    </row>
    <row r="50" spans="2:57" ht="13.9" customHeight="1">
      <c r="O50" s="1860"/>
      <c r="P50" s="1860"/>
      <c r="Q50" s="1860"/>
      <c r="R50" s="1860"/>
      <c r="S50" s="1860"/>
      <c r="T50" s="1860"/>
      <c r="U50" s="1860"/>
      <c r="V50" s="1860"/>
      <c r="W50" s="1860"/>
      <c r="X50" s="1858"/>
      <c r="Y50" s="1858"/>
      <c r="Z50" s="1860"/>
      <c r="AA50" s="1858"/>
      <c r="AB50" s="1858"/>
      <c r="AC50" s="1860"/>
      <c r="AD50" s="1927"/>
      <c r="AE50" s="1929"/>
      <c r="AF50" s="1929"/>
      <c r="AG50" s="1929"/>
      <c r="AH50" s="1929"/>
      <c r="AI50" s="1929"/>
      <c r="AJ50" s="1929"/>
      <c r="AK50" s="1929"/>
      <c r="AL50" s="1929"/>
      <c r="AM50" s="1929"/>
      <c r="AN50" s="1929"/>
      <c r="AO50" s="1929"/>
      <c r="AP50" s="1929"/>
      <c r="AQ50" s="1929"/>
      <c r="AR50" s="1929"/>
      <c r="AS50" s="1929"/>
      <c r="AT50" s="1929"/>
      <c r="AU50" s="1931"/>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P2:AR2"/>
    <mergeCell ref="AS2:AT2"/>
    <mergeCell ref="AU2:AV2"/>
    <mergeCell ref="AW2:AX2"/>
    <mergeCell ref="AY2:AZ2"/>
    <mergeCell ref="BA2:BB2"/>
    <mergeCell ref="BC2:BD2"/>
    <mergeCell ref="E7:K7"/>
    <mergeCell ref="L7:AD7"/>
    <mergeCell ref="AK7:AM7"/>
    <mergeCell ref="AN7:AY7"/>
    <mergeCell ref="E8:K8"/>
    <mergeCell ref="L8:AD8"/>
    <mergeCell ref="AK8:AM8"/>
    <mergeCell ref="AN8:AY8"/>
    <mergeCell ref="E9:K9"/>
    <mergeCell ref="L9:U9"/>
    <mergeCell ref="V9:X9"/>
    <mergeCell ref="Y9:AB9"/>
    <mergeCell ref="AC9:AD9"/>
    <mergeCell ref="E12:G12"/>
    <mergeCell ref="H12:AF12"/>
    <mergeCell ref="AK12:AN12"/>
    <mergeCell ref="AO12:AQ12"/>
    <mergeCell ref="AR12:AS12"/>
    <mergeCell ref="AT12:AW12"/>
    <mergeCell ref="AX12:AZ12"/>
    <mergeCell ref="BA12:BB12"/>
    <mergeCell ref="E13:G13"/>
    <mergeCell ref="H13:AF13"/>
    <mergeCell ref="AK13:AN13"/>
    <mergeCell ref="AO13:AQ13"/>
    <mergeCell ref="AR13:AS13"/>
    <mergeCell ref="AT13:AW13"/>
    <mergeCell ref="AX13:AZ13"/>
    <mergeCell ref="BA13:BB13"/>
    <mergeCell ref="E14:G14"/>
    <mergeCell ref="H14:AF14"/>
    <mergeCell ref="AK14:AN14"/>
    <mergeCell ref="AO14:AQ14"/>
    <mergeCell ref="AR14:AS14"/>
    <mergeCell ref="AT14:AW14"/>
    <mergeCell ref="AX14:AZ14"/>
    <mergeCell ref="BA14:BB14"/>
    <mergeCell ref="AT15:AW15"/>
    <mergeCell ref="AX15:AZ15"/>
    <mergeCell ref="BA15:BB15"/>
    <mergeCell ref="P19:AX19"/>
    <mergeCell ref="P20:T20"/>
    <mergeCell ref="U20:Y20"/>
    <mergeCell ref="Z20:AD20"/>
    <mergeCell ref="AE20:AI20"/>
    <mergeCell ref="AJ20:AN20"/>
    <mergeCell ref="AO20:AS20"/>
    <mergeCell ref="AT20:AX20"/>
    <mergeCell ref="E21:I21"/>
    <mergeCell ref="J21:M21"/>
    <mergeCell ref="N21:O21"/>
    <mergeCell ref="P21:R21"/>
    <mergeCell ref="S21:T21"/>
    <mergeCell ref="U21:W21"/>
    <mergeCell ref="X21:Y21"/>
    <mergeCell ref="Z21:AB21"/>
    <mergeCell ref="AC21:AD21"/>
    <mergeCell ref="AE21:AG21"/>
    <mergeCell ref="AH21:AI21"/>
    <mergeCell ref="AJ21:AL21"/>
    <mergeCell ref="AM21:AN21"/>
    <mergeCell ref="AO21:AQ21"/>
    <mergeCell ref="AR21:AS21"/>
    <mergeCell ref="AT21:AV21"/>
    <mergeCell ref="AW21:AX21"/>
    <mergeCell ref="E22:I22"/>
    <mergeCell ref="J22:M22"/>
    <mergeCell ref="N22:O22"/>
    <mergeCell ref="P22:R22"/>
    <mergeCell ref="S22:T22"/>
    <mergeCell ref="U22:W22"/>
    <mergeCell ref="X22:Y22"/>
    <mergeCell ref="Z22:AB22"/>
    <mergeCell ref="AC22:AD22"/>
    <mergeCell ref="AE22:AG22"/>
    <mergeCell ref="AH22:AI22"/>
    <mergeCell ref="AJ22:AL22"/>
    <mergeCell ref="AM22:AN22"/>
    <mergeCell ref="AO22:AQ22"/>
    <mergeCell ref="AR22:AS22"/>
    <mergeCell ref="AT22:AV22"/>
    <mergeCell ref="AW22:AX22"/>
    <mergeCell ref="E23:I23"/>
    <mergeCell ref="J23:M23"/>
    <mergeCell ref="N23:O23"/>
    <mergeCell ref="P23:R23"/>
    <mergeCell ref="S23:T23"/>
    <mergeCell ref="U23:W23"/>
    <mergeCell ref="X23:Y23"/>
    <mergeCell ref="Z23:AB23"/>
    <mergeCell ref="AC23:AD23"/>
    <mergeCell ref="AE23:AG23"/>
    <mergeCell ref="AH23:AI23"/>
    <mergeCell ref="AJ23:AL23"/>
    <mergeCell ref="AM23:AN23"/>
    <mergeCell ref="AO23:AQ23"/>
    <mergeCell ref="AR23:AS23"/>
    <mergeCell ref="AT23:AV23"/>
    <mergeCell ref="AW23:AX23"/>
    <mergeCell ref="E24:I24"/>
    <mergeCell ref="J24:M24"/>
    <mergeCell ref="N24:O24"/>
    <mergeCell ref="P24:R24"/>
    <mergeCell ref="S24:T24"/>
    <mergeCell ref="U24:W24"/>
    <mergeCell ref="X24:Y24"/>
    <mergeCell ref="Z24:AB24"/>
    <mergeCell ref="AC24:AD24"/>
    <mergeCell ref="AE24:AG24"/>
    <mergeCell ref="AH24:AI24"/>
    <mergeCell ref="AJ24:AL24"/>
    <mergeCell ref="AM24:AN24"/>
    <mergeCell ref="AO24:AQ24"/>
    <mergeCell ref="AR24:AS24"/>
    <mergeCell ref="AT24:AV24"/>
    <mergeCell ref="AW24:AX24"/>
    <mergeCell ref="E25:I25"/>
    <mergeCell ref="J25:M25"/>
    <mergeCell ref="N25:O25"/>
    <mergeCell ref="P25:R25"/>
    <mergeCell ref="S25:T25"/>
    <mergeCell ref="U25:W25"/>
    <mergeCell ref="X25:Y25"/>
    <mergeCell ref="Z25:AB25"/>
    <mergeCell ref="AC25:AD25"/>
    <mergeCell ref="AE25:AG25"/>
    <mergeCell ref="AH25:AI25"/>
    <mergeCell ref="AJ25:AL25"/>
    <mergeCell ref="AM25:AN25"/>
    <mergeCell ref="AO25:AQ25"/>
    <mergeCell ref="AR25:AS25"/>
    <mergeCell ref="AT25:AV25"/>
    <mergeCell ref="AW25:AX25"/>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N27:O27"/>
    <mergeCell ref="P27:R27"/>
    <mergeCell ref="S27:T27"/>
    <mergeCell ref="U27:W27"/>
    <mergeCell ref="X27:Y27"/>
    <mergeCell ref="Z27:AB27"/>
    <mergeCell ref="AC27:AD27"/>
    <mergeCell ref="AE27:AG27"/>
    <mergeCell ref="AH27:AI27"/>
    <mergeCell ref="AJ27:AL27"/>
    <mergeCell ref="AM27:AN27"/>
    <mergeCell ref="AO27:AQ27"/>
    <mergeCell ref="AR27:AS27"/>
    <mergeCell ref="AT27:AV27"/>
    <mergeCell ref="AW27:AX27"/>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P29:R29"/>
    <mergeCell ref="S29:T29"/>
    <mergeCell ref="U29:W29"/>
    <mergeCell ref="X29:Y29"/>
    <mergeCell ref="Z29:AB29"/>
    <mergeCell ref="AC29:AD29"/>
    <mergeCell ref="AE29:AG29"/>
    <mergeCell ref="AH29:AI29"/>
    <mergeCell ref="AJ29:AL29"/>
    <mergeCell ref="AM29:AN29"/>
    <mergeCell ref="AO29:AQ29"/>
    <mergeCell ref="AR29:AS29"/>
    <mergeCell ref="AT29:AV29"/>
    <mergeCell ref="AW29:AX29"/>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S31:T31"/>
    <mergeCell ref="U31:W31"/>
    <mergeCell ref="X31:Y31"/>
    <mergeCell ref="Z31:AB31"/>
    <mergeCell ref="AC31:AD31"/>
    <mergeCell ref="AE31:AG31"/>
    <mergeCell ref="AH31:AI31"/>
    <mergeCell ref="AJ31:AL31"/>
    <mergeCell ref="AM31:AN31"/>
    <mergeCell ref="AO31:AQ31"/>
    <mergeCell ref="AR31:AS31"/>
    <mergeCell ref="AT31:AV31"/>
    <mergeCell ref="AW31:AX31"/>
    <mergeCell ref="E32:I32"/>
    <mergeCell ref="J32:M32"/>
    <mergeCell ref="N32:O32"/>
    <mergeCell ref="P32:R32"/>
    <mergeCell ref="S32:T32"/>
    <mergeCell ref="U32:W32"/>
    <mergeCell ref="X32:Y32"/>
    <mergeCell ref="Z32:AB32"/>
    <mergeCell ref="AC32:AD32"/>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U33:W33"/>
    <mergeCell ref="X33:Y33"/>
    <mergeCell ref="Z33:AB33"/>
    <mergeCell ref="AC33:AD33"/>
    <mergeCell ref="AE33:AG33"/>
    <mergeCell ref="AH33:AI33"/>
    <mergeCell ref="AJ33:AL33"/>
    <mergeCell ref="AM33:AN33"/>
    <mergeCell ref="AO33:AQ33"/>
    <mergeCell ref="AR33:AS33"/>
    <mergeCell ref="AT33:AV33"/>
    <mergeCell ref="AW33:AX33"/>
    <mergeCell ref="E34:I34"/>
    <mergeCell ref="J34:O34"/>
    <mergeCell ref="P34:R34"/>
    <mergeCell ref="S34:T34"/>
    <mergeCell ref="U34:W34"/>
    <mergeCell ref="X34:Y34"/>
    <mergeCell ref="Z34:AB34"/>
    <mergeCell ref="AC34:AD34"/>
    <mergeCell ref="AE34:AG34"/>
    <mergeCell ref="AH34:AI34"/>
    <mergeCell ref="AJ34:AL34"/>
    <mergeCell ref="AM34:AN34"/>
    <mergeCell ref="AO34:AQ34"/>
    <mergeCell ref="AR34:AS34"/>
    <mergeCell ref="AT34:AV34"/>
    <mergeCell ref="AW34:AX34"/>
    <mergeCell ref="I44:T44"/>
    <mergeCell ref="U44:Z44"/>
    <mergeCell ref="AF44:AQ44"/>
    <mergeCell ref="AR44:AW44"/>
    <mergeCell ref="I45:T45"/>
    <mergeCell ref="U45:X45"/>
    <mergeCell ref="Y45:Z45"/>
    <mergeCell ref="AF45:AQ45"/>
    <mergeCell ref="AR45:AU45"/>
    <mergeCell ref="AV45:AW45"/>
    <mergeCell ref="E19:I20"/>
    <mergeCell ref="J19:O20"/>
    <mergeCell ref="AD49:AU50"/>
  </mergeCells>
  <phoneticPr fontId="8"/>
  <conditionalFormatting sqref="AO12:AQ14 AX12:AZ14">
    <cfRule type="expression" dxfId="117" priority="34">
      <formula>COUNTA($E$13:$G$14)&gt;=1</formula>
    </cfRule>
  </conditionalFormatting>
  <conditionalFormatting sqref="J21:M32 P21:R22 U21:W22 AJ21:AL32">
    <cfRule type="expression" dxfId="116" priority="33">
      <formula>COUNTA($G$12)&gt;=1</formula>
    </cfRule>
  </conditionalFormatting>
  <conditionalFormatting sqref="P23:R23">
    <cfRule type="expression" dxfId="115" priority="32">
      <formula>COUNTA($G$12)&gt;=1</formula>
    </cfRule>
  </conditionalFormatting>
  <conditionalFormatting sqref="P24:R24">
    <cfRule type="expression" dxfId="114" priority="31">
      <formula>COUNTA($G$12)&gt;=1</formula>
    </cfRule>
  </conditionalFormatting>
  <conditionalFormatting sqref="P25:R25">
    <cfRule type="expression" dxfId="113" priority="30">
      <formula>COUNTA($G$12)&gt;=1</formula>
    </cfRule>
  </conditionalFormatting>
  <conditionalFormatting sqref="P26:R26">
    <cfRule type="expression" dxfId="112" priority="29">
      <formula>COUNTA($G$12)&gt;=1</formula>
    </cfRule>
  </conditionalFormatting>
  <conditionalFormatting sqref="P27:R27">
    <cfRule type="expression" dxfId="111" priority="28">
      <formula>COUNTA($G$12)&gt;=1</formula>
    </cfRule>
  </conditionalFormatting>
  <conditionalFormatting sqref="P28:R28">
    <cfRule type="expression" dxfId="110" priority="27">
      <formula>COUNTA($G$12)&gt;=1</formula>
    </cfRule>
  </conditionalFormatting>
  <conditionalFormatting sqref="P29:R29">
    <cfRule type="expression" dxfId="109" priority="26">
      <formula>COUNTA($G$12)&gt;=1</formula>
    </cfRule>
  </conditionalFormatting>
  <conditionalFormatting sqref="P30:R30">
    <cfRule type="expression" dxfId="108" priority="25">
      <formula>COUNTA($G$12)&gt;=1</formula>
    </cfRule>
  </conditionalFormatting>
  <conditionalFormatting sqref="P31:R31">
    <cfRule type="expression" dxfId="107" priority="24">
      <formula>COUNTA($G$12)&gt;=1</formula>
    </cfRule>
  </conditionalFormatting>
  <conditionalFormatting sqref="P32:R32">
    <cfRule type="expression" dxfId="106" priority="23">
      <formula>COUNTA($G$12)&gt;=1</formula>
    </cfRule>
  </conditionalFormatting>
  <conditionalFormatting sqref="U23:W23">
    <cfRule type="expression" dxfId="105" priority="22">
      <formula>COUNTA($G$12)&gt;=1</formula>
    </cfRule>
  </conditionalFormatting>
  <conditionalFormatting sqref="AO21:AQ22">
    <cfRule type="expression" dxfId="104" priority="21">
      <formula>COUNTA($G$12)&gt;=1</formula>
    </cfRule>
  </conditionalFormatting>
  <conditionalFormatting sqref="U24:W24">
    <cfRule type="expression" dxfId="103" priority="20">
      <formula>COUNTA($G$12)&gt;=1</formula>
    </cfRule>
  </conditionalFormatting>
  <conditionalFormatting sqref="U25:W25">
    <cfRule type="expression" dxfId="102" priority="19">
      <formula>COUNTA($G$12)&gt;=1</formula>
    </cfRule>
  </conditionalFormatting>
  <conditionalFormatting sqref="U26:W26">
    <cfRule type="expression" dxfId="101" priority="18">
      <formula>COUNTA($G$12)&gt;=1</formula>
    </cfRule>
  </conditionalFormatting>
  <conditionalFormatting sqref="U27:W27">
    <cfRule type="expression" dxfId="100" priority="17">
      <formula>COUNTA($G$12)&gt;=1</formula>
    </cfRule>
  </conditionalFormatting>
  <conditionalFormatting sqref="U28:W28">
    <cfRule type="expression" dxfId="99" priority="16">
      <formula>COUNTA($G$12)&gt;=1</formula>
    </cfRule>
  </conditionalFormatting>
  <conditionalFormatting sqref="U29:W29">
    <cfRule type="expression" dxfId="98" priority="15">
      <formula>COUNTA($G$12)&gt;=1</formula>
    </cfRule>
  </conditionalFormatting>
  <conditionalFormatting sqref="U30:W30">
    <cfRule type="expression" dxfId="97" priority="14">
      <formula>COUNTA($G$12)&gt;=1</formula>
    </cfRule>
  </conditionalFormatting>
  <conditionalFormatting sqref="U31:W31">
    <cfRule type="expression" dxfId="96" priority="13">
      <formula>COUNTA($G$12)&gt;=1</formula>
    </cfRule>
  </conditionalFormatting>
  <conditionalFormatting sqref="U32:W32">
    <cfRule type="expression" dxfId="95" priority="12">
      <formula>COUNTA($G$12)&gt;=1</formula>
    </cfRule>
  </conditionalFormatting>
  <conditionalFormatting sqref="AO23:AQ23">
    <cfRule type="expression" dxfId="94" priority="11">
      <formula>COUNTA($G$12)&gt;=1</formula>
    </cfRule>
  </conditionalFormatting>
  <conditionalFormatting sqref="AO24:AQ24">
    <cfRule type="expression" dxfId="93" priority="10">
      <formula>COUNTA($G$12)&gt;=1</formula>
    </cfRule>
  </conditionalFormatting>
  <conditionalFormatting sqref="AO25:AQ25">
    <cfRule type="expression" dxfId="92" priority="9">
      <formula>COUNTA($G$12)&gt;=1</formula>
    </cfRule>
  </conditionalFormatting>
  <conditionalFormatting sqref="AO26:AQ26">
    <cfRule type="expression" dxfId="91" priority="8">
      <formula>COUNTA($G$12)&gt;=1</formula>
    </cfRule>
  </conditionalFormatting>
  <conditionalFormatting sqref="AO27:AQ27">
    <cfRule type="expression" dxfId="90" priority="7">
      <formula>COUNTA($G$12)&gt;=1</formula>
    </cfRule>
  </conditionalFormatting>
  <conditionalFormatting sqref="AO28:AQ28">
    <cfRule type="expression" dxfId="89" priority="6">
      <formula>COUNTA($G$12)&gt;=1</formula>
    </cfRule>
  </conditionalFormatting>
  <conditionalFormatting sqref="AO29:AQ29">
    <cfRule type="expression" dxfId="88" priority="5">
      <formula>COUNTA($G$12)&gt;=1</formula>
    </cfRule>
  </conditionalFormatting>
  <conditionalFormatting sqref="AO30:AQ30">
    <cfRule type="expression" dxfId="87" priority="4">
      <formula>COUNTA($G$12)&gt;=1</formula>
    </cfRule>
  </conditionalFormatting>
  <conditionalFormatting sqref="AO31:AQ31">
    <cfRule type="expression" dxfId="86" priority="3">
      <formula>COUNTA($G$12)&gt;=1</formula>
    </cfRule>
  </conditionalFormatting>
  <conditionalFormatting sqref="AO32:AQ32">
    <cfRule type="expression" dxfId="85" priority="2">
      <formula>COUNTA($G$12)&gt;=1</formula>
    </cfRule>
  </conditionalFormatting>
  <conditionalFormatting sqref="Z21:AB32 AE21:AG32">
    <cfRule type="expression" dxfId="84" priority="1">
      <formula>COUNTA($G$12)&gt;=1</formula>
    </cfRule>
  </conditionalFormatting>
  <dataValidations count="4">
    <dataValidation type="list" allowBlank="1" showDropDown="0" showInputMessage="1" showErrorMessage="1" sqref="E12:G14 AH10 AK7:AM8">
      <formula1>$Q$3:$Q$4</formula1>
    </dataValidation>
    <dataValidation type="whole" allowBlank="1" showDropDown="0" showInputMessage="1" showErrorMessage="1" error="入力月の月日数を超過しています" sqref="J21:M21 J23:M23 J26:M26 J28:M28">
      <formula1>0</formula1>
      <formula2>30</formula2>
    </dataValidation>
    <dataValidation type="whole" allowBlank="1" showDropDown="0" showInputMessage="1" showErrorMessage="1" error="入力月の月日数を超過しています" sqref="J31:M31">
      <formula1>0</formula1>
      <formula2>29</formula2>
    </dataValidation>
    <dataValidation type="whole" allowBlank="1" showDropDown="0" showInputMessage="1" showErrorMessage="1" error="入力月の月日数を超過しています" sqref="J22:M22 J24:M25 J27:M27 J29:M30 J32:M32">
      <formula1>0</formula1>
      <formula2>31</formula2>
    </dataValidation>
  </dataValidations>
  <pageMargins left="0.7" right="0.7" top="0.75" bottom="0.75" header="0.3" footer="0.3"/>
  <pageSetup paperSize="9" scale="90" fitToWidth="1" fitToHeight="1" orientation="portrait" usePrinterDefaults="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I25"/>
  <sheetViews>
    <sheetView view="pageBreakPreview" zoomScale="85" zoomScaleSheetLayoutView="85" workbookViewId="0">
      <selection activeCell="N8" sqref="N8"/>
    </sheetView>
  </sheetViews>
  <sheetFormatPr defaultRowHeight="13.5"/>
  <cols>
    <col min="1" max="1" width="3.75" style="350" customWidth="1"/>
    <col min="2" max="2" width="20.375" style="350" customWidth="1"/>
    <col min="3" max="3" width="3.875" style="350" bestFit="1" customWidth="1"/>
    <col min="4" max="7" width="16.375" style="350" customWidth="1"/>
    <col min="8" max="8" width="3.75" style="350" customWidth="1"/>
    <col min="9" max="9" width="2.5" style="350" customWidth="1"/>
    <col min="10" max="256" width="9" style="350" customWidth="1"/>
    <col min="257" max="257" width="3.75" style="350" customWidth="1"/>
    <col min="258" max="258" width="20.375" style="350" customWidth="1"/>
    <col min="259" max="259" width="3.875" style="350" bestFit="1" customWidth="1"/>
    <col min="260" max="263" width="16.375" style="350" customWidth="1"/>
    <col min="264" max="264" width="3.75" style="350" customWidth="1"/>
    <col min="265" max="265" width="2.5" style="350" customWidth="1"/>
    <col min="266" max="512" width="9" style="350" customWidth="1"/>
    <col min="513" max="513" width="3.75" style="350" customWidth="1"/>
    <col min="514" max="514" width="20.375" style="350" customWidth="1"/>
    <col min="515" max="515" width="3.875" style="350" bestFit="1" customWidth="1"/>
    <col min="516" max="519" width="16.375" style="350" customWidth="1"/>
    <col min="520" max="520" width="3.75" style="350" customWidth="1"/>
    <col min="521" max="521" width="2.5" style="350" customWidth="1"/>
    <col min="522" max="768" width="9" style="350" customWidth="1"/>
    <col min="769" max="769" width="3.75" style="350" customWidth="1"/>
    <col min="770" max="770" width="20.375" style="350" customWidth="1"/>
    <col min="771" max="771" width="3.875" style="350" bestFit="1" customWidth="1"/>
    <col min="772" max="775" width="16.375" style="350" customWidth="1"/>
    <col min="776" max="776" width="3.75" style="350" customWidth="1"/>
    <col min="777" max="777" width="2.5" style="350" customWidth="1"/>
    <col min="778" max="1024" width="9" style="350" customWidth="1"/>
    <col min="1025" max="1025" width="3.75" style="350" customWidth="1"/>
    <col min="1026" max="1026" width="20.375" style="350" customWidth="1"/>
    <col min="1027" max="1027" width="3.875" style="350" bestFit="1" customWidth="1"/>
    <col min="1028" max="1031" width="16.375" style="350" customWidth="1"/>
    <col min="1032" max="1032" width="3.75" style="350" customWidth="1"/>
    <col min="1033" max="1033" width="2.5" style="350" customWidth="1"/>
    <col min="1034" max="1280" width="9" style="350" customWidth="1"/>
    <col min="1281" max="1281" width="3.75" style="350" customWidth="1"/>
    <col min="1282" max="1282" width="20.375" style="350" customWidth="1"/>
    <col min="1283" max="1283" width="3.875" style="350" bestFit="1" customWidth="1"/>
    <col min="1284" max="1287" width="16.375" style="350" customWidth="1"/>
    <col min="1288" max="1288" width="3.75" style="350" customWidth="1"/>
    <col min="1289" max="1289" width="2.5" style="350" customWidth="1"/>
    <col min="1290" max="1536" width="9" style="350" customWidth="1"/>
    <col min="1537" max="1537" width="3.75" style="350" customWidth="1"/>
    <col min="1538" max="1538" width="20.375" style="350" customWidth="1"/>
    <col min="1539" max="1539" width="3.875" style="350" bestFit="1" customWidth="1"/>
    <col min="1540" max="1543" width="16.375" style="350" customWidth="1"/>
    <col min="1544" max="1544" width="3.75" style="350" customWidth="1"/>
    <col min="1545" max="1545" width="2.5" style="350" customWidth="1"/>
    <col min="1546" max="1792" width="9" style="350" customWidth="1"/>
    <col min="1793" max="1793" width="3.75" style="350" customWidth="1"/>
    <col min="1794" max="1794" width="20.375" style="350" customWidth="1"/>
    <col min="1795" max="1795" width="3.875" style="350" bestFit="1" customWidth="1"/>
    <col min="1796" max="1799" width="16.375" style="350" customWidth="1"/>
    <col min="1800" max="1800" width="3.75" style="350" customWidth="1"/>
    <col min="1801" max="1801" width="2.5" style="350" customWidth="1"/>
    <col min="1802" max="2048" width="9" style="350" customWidth="1"/>
    <col min="2049" max="2049" width="3.75" style="350" customWidth="1"/>
    <col min="2050" max="2050" width="20.375" style="350" customWidth="1"/>
    <col min="2051" max="2051" width="3.875" style="350" bestFit="1" customWidth="1"/>
    <col min="2052" max="2055" width="16.375" style="350" customWidth="1"/>
    <col min="2056" max="2056" width="3.75" style="350" customWidth="1"/>
    <col min="2057" max="2057" width="2.5" style="350" customWidth="1"/>
    <col min="2058" max="2304" width="9" style="350" customWidth="1"/>
    <col min="2305" max="2305" width="3.75" style="350" customWidth="1"/>
    <col min="2306" max="2306" width="20.375" style="350" customWidth="1"/>
    <col min="2307" max="2307" width="3.875" style="350" bestFit="1" customWidth="1"/>
    <col min="2308" max="2311" width="16.375" style="350" customWidth="1"/>
    <col min="2312" max="2312" width="3.75" style="350" customWidth="1"/>
    <col min="2313" max="2313" width="2.5" style="350" customWidth="1"/>
    <col min="2314" max="2560" width="9" style="350" customWidth="1"/>
    <col min="2561" max="2561" width="3.75" style="350" customWidth="1"/>
    <col min="2562" max="2562" width="20.375" style="350" customWidth="1"/>
    <col min="2563" max="2563" width="3.875" style="350" bestFit="1" customWidth="1"/>
    <col min="2564" max="2567" width="16.375" style="350" customWidth="1"/>
    <col min="2568" max="2568" width="3.75" style="350" customWidth="1"/>
    <col min="2569" max="2569" width="2.5" style="350" customWidth="1"/>
    <col min="2570" max="2816" width="9" style="350" customWidth="1"/>
    <col min="2817" max="2817" width="3.75" style="350" customWidth="1"/>
    <col min="2818" max="2818" width="20.375" style="350" customWidth="1"/>
    <col min="2819" max="2819" width="3.875" style="350" bestFit="1" customWidth="1"/>
    <col min="2820" max="2823" width="16.375" style="350" customWidth="1"/>
    <col min="2824" max="2824" width="3.75" style="350" customWidth="1"/>
    <col min="2825" max="2825" width="2.5" style="350" customWidth="1"/>
    <col min="2826" max="3072" width="9" style="350" customWidth="1"/>
    <col min="3073" max="3073" width="3.75" style="350" customWidth="1"/>
    <col min="3074" max="3074" width="20.375" style="350" customWidth="1"/>
    <col min="3075" max="3075" width="3.875" style="350" bestFit="1" customWidth="1"/>
    <col min="3076" max="3079" width="16.375" style="350" customWidth="1"/>
    <col min="3080" max="3080" width="3.75" style="350" customWidth="1"/>
    <col min="3081" max="3081" width="2.5" style="350" customWidth="1"/>
    <col min="3082" max="3328" width="9" style="350" customWidth="1"/>
    <col min="3329" max="3329" width="3.75" style="350" customWidth="1"/>
    <col min="3330" max="3330" width="20.375" style="350" customWidth="1"/>
    <col min="3331" max="3331" width="3.875" style="350" bestFit="1" customWidth="1"/>
    <col min="3332" max="3335" width="16.375" style="350" customWidth="1"/>
    <col min="3336" max="3336" width="3.75" style="350" customWidth="1"/>
    <col min="3337" max="3337" width="2.5" style="350" customWidth="1"/>
    <col min="3338" max="3584" width="9" style="350" customWidth="1"/>
    <col min="3585" max="3585" width="3.75" style="350" customWidth="1"/>
    <col min="3586" max="3586" width="20.375" style="350" customWidth="1"/>
    <col min="3587" max="3587" width="3.875" style="350" bestFit="1" customWidth="1"/>
    <col min="3588" max="3591" width="16.375" style="350" customWidth="1"/>
    <col min="3592" max="3592" width="3.75" style="350" customWidth="1"/>
    <col min="3593" max="3593" width="2.5" style="350" customWidth="1"/>
    <col min="3594" max="3840" width="9" style="350" customWidth="1"/>
    <col min="3841" max="3841" width="3.75" style="350" customWidth="1"/>
    <col min="3842" max="3842" width="20.375" style="350" customWidth="1"/>
    <col min="3843" max="3843" width="3.875" style="350" bestFit="1" customWidth="1"/>
    <col min="3844" max="3847" width="16.375" style="350" customWidth="1"/>
    <col min="3848" max="3848" width="3.75" style="350" customWidth="1"/>
    <col min="3849" max="3849" width="2.5" style="350" customWidth="1"/>
    <col min="3850" max="4096" width="9" style="350" customWidth="1"/>
    <col min="4097" max="4097" width="3.75" style="350" customWidth="1"/>
    <col min="4098" max="4098" width="20.375" style="350" customWidth="1"/>
    <col min="4099" max="4099" width="3.875" style="350" bestFit="1" customWidth="1"/>
    <col min="4100" max="4103" width="16.375" style="350" customWidth="1"/>
    <col min="4104" max="4104" width="3.75" style="350" customWidth="1"/>
    <col min="4105" max="4105" width="2.5" style="350" customWidth="1"/>
    <col min="4106" max="4352" width="9" style="350" customWidth="1"/>
    <col min="4353" max="4353" width="3.75" style="350" customWidth="1"/>
    <col min="4354" max="4354" width="20.375" style="350" customWidth="1"/>
    <col min="4355" max="4355" width="3.875" style="350" bestFit="1" customWidth="1"/>
    <col min="4356" max="4359" width="16.375" style="350" customWidth="1"/>
    <col min="4360" max="4360" width="3.75" style="350" customWidth="1"/>
    <col min="4361" max="4361" width="2.5" style="350" customWidth="1"/>
    <col min="4362" max="4608" width="9" style="350" customWidth="1"/>
    <col min="4609" max="4609" width="3.75" style="350" customWidth="1"/>
    <col min="4610" max="4610" width="20.375" style="350" customWidth="1"/>
    <col min="4611" max="4611" width="3.875" style="350" bestFit="1" customWidth="1"/>
    <col min="4612" max="4615" width="16.375" style="350" customWidth="1"/>
    <col min="4616" max="4616" width="3.75" style="350" customWidth="1"/>
    <col min="4617" max="4617" width="2.5" style="350" customWidth="1"/>
    <col min="4618" max="4864" width="9" style="350" customWidth="1"/>
    <col min="4865" max="4865" width="3.75" style="350" customWidth="1"/>
    <col min="4866" max="4866" width="20.375" style="350" customWidth="1"/>
    <col min="4867" max="4867" width="3.875" style="350" bestFit="1" customWidth="1"/>
    <col min="4868" max="4871" width="16.375" style="350" customWidth="1"/>
    <col min="4872" max="4872" width="3.75" style="350" customWidth="1"/>
    <col min="4873" max="4873" width="2.5" style="350" customWidth="1"/>
    <col min="4874" max="5120" width="9" style="350" customWidth="1"/>
    <col min="5121" max="5121" width="3.75" style="350" customWidth="1"/>
    <col min="5122" max="5122" width="20.375" style="350" customWidth="1"/>
    <col min="5123" max="5123" width="3.875" style="350" bestFit="1" customWidth="1"/>
    <col min="5124" max="5127" width="16.375" style="350" customWidth="1"/>
    <col min="5128" max="5128" width="3.75" style="350" customWidth="1"/>
    <col min="5129" max="5129" width="2.5" style="350" customWidth="1"/>
    <col min="5130" max="5376" width="9" style="350" customWidth="1"/>
    <col min="5377" max="5377" width="3.75" style="350" customWidth="1"/>
    <col min="5378" max="5378" width="20.375" style="350" customWidth="1"/>
    <col min="5379" max="5379" width="3.875" style="350" bestFit="1" customWidth="1"/>
    <col min="5380" max="5383" width="16.375" style="350" customWidth="1"/>
    <col min="5384" max="5384" width="3.75" style="350" customWidth="1"/>
    <col min="5385" max="5385" width="2.5" style="350" customWidth="1"/>
    <col min="5386" max="5632" width="9" style="350" customWidth="1"/>
    <col min="5633" max="5633" width="3.75" style="350" customWidth="1"/>
    <col min="5634" max="5634" width="20.375" style="350" customWidth="1"/>
    <col min="5635" max="5635" width="3.875" style="350" bestFit="1" customWidth="1"/>
    <col min="5636" max="5639" width="16.375" style="350" customWidth="1"/>
    <col min="5640" max="5640" width="3.75" style="350" customWidth="1"/>
    <col min="5641" max="5641" width="2.5" style="350" customWidth="1"/>
    <col min="5642" max="5888" width="9" style="350" customWidth="1"/>
    <col min="5889" max="5889" width="3.75" style="350" customWidth="1"/>
    <col min="5890" max="5890" width="20.375" style="350" customWidth="1"/>
    <col min="5891" max="5891" width="3.875" style="350" bestFit="1" customWidth="1"/>
    <col min="5892" max="5895" width="16.375" style="350" customWidth="1"/>
    <col min="5896" max="5896" width="3.75" style="350" customWidth="1"/>
    <col min="5897" max="5897" width="2.5" style="350" customWidth="1"/>
    <col min="5898" max="6144" width="9" style="350" customWidth="1"/>
    <col min="6145" max="6145" width="3.75" style="350" customWidth="1"/>
    <col min="6146" max="6146" width="20.375" style="350" customWidth="1"/>
    <col min="6147" max="6147" width="3.875" style="350" bestFit="1" customWidth="1"/>
    <col min="6148" max="6151" width="16.375" style="350" customWidth="1"/>
    <col min="6152" max="6152" width="3.75" style="350" customWidth="1"/>
    <col min="6153" max="6153" width="2.5" style="350" customWidth="1"/>
    <col min="6154" max="6400" width="9" style="350" customWidth="1"/>
    <col min="6401" max="6401" width="3.75" style="350" customWidth="1"/>
    <col min="6402" max="6402" width="20.375" style="350" customWidth="1"/>
    <col min="6403" max="6403" width="3.875" style="350" bestFit="1" customWidth="1"/>
    <col min="6404" max="6407" width="16.375" style="350" customWidth="1"/>
    <col min="6408" max="6408" width="3.75" style="350" customWidth="1"/>
    <col min="6409" max="6409" width="2.5" style="350" customWidth="1"/>
    <col min="6410" max="6656" width="9" style="350" customWidth="1"/>
    <col min="6657" max="6657" width="3.75" style="350" customWidth="1"/>
    <col min="6658" max="6658" width="20.375" style="350" customWidth="1"/>
    <col min="6659" max="6659" width="3.875" style="350" bestFit="1" customWidth="1"/>
    <col min="6660" max="6663" width="16.375" style="350" customWidth="1"/>
    <col min="6664" max="6664" width="3.75" style="350" customWidth="1"/>
    <col min="6665" max="6665" width="2.5" style="350" customWidth="1"/>
    <col min="6666" max="6912" width="9" style="350" customWidth="1"/>
    <col min="6913" max="6913" width="3.75" style="350" customWidth="1"/>
    <col min="6914" max="6914" width="20.375" style="350" customWidth="1"/>
    <col min="6915" max="6915" width="3.875" style="350" bestFit="1" customWidth="1"/>
    <col min="6916" max="6919" width="16.375" style="350" customWidth="1"/>
    <col min="6920" max="6920" width="3.75" style="350" customWidth="1"/>
    <col min="6921" max="6921" width="2.5" style="350" customWidth="1"/>
    <col min="6922" max="7168" width="9" style="350" customWidth="1"/>
    <col min="7169" max="7169" width="3.75" style="350" customWidth="1"/>
    <col min="7170" max="7170" width="20.375" style="350" customWidth="1"/>
    <col min="7171" max="7171" width="3.875" style="350" bestFit="1" customWidth="1"/>
    <col min="7172" max="7175" width="16.375" style="350" customWidth="1"/>
    <col min="7176" max="7176" width="3.75" style="350" customWidth="1"/>
    <col min="7177" max="7177" width="2.5" style="350" customWidth="1"/>
    <col min="7178" max="7424" width="9" style="350" customWidth="1"/>
    <col min="7425" max="7425" width="3.75" style="350" customWidth="1"/>
    <col min="7426" max="7426" width="20.375" style="350" customWidth="1"/>
    <col min="7427" max="7427" width="3.875" style="350" bestFit="1" customWidth="1"/>
    <col min="7428" max="7431" width="16.375" style="350" customWidth="1"/>
    <col min="7432" max="7432" width="3.75" style="350" customWidth="1"/>
    <col min="7433" max="7433" width="2.5" style="350" customWidth="1"/>
    <col min="7434" max="7680" width="9" style="350" customWidth="1"/>
    <col min="7681" max="7681" width="3.75" style="350" customWidth="1"/>
    <col min="7682" max="7682" width="20.375" style="350" customWidth="1"/>
    <col min="7683" max="7683" width="3.875" style="350" bestFit="1" customWidth="1"/>
    <col min="7684" max="7687" width="16.375" style="350" customWidth="1"/>
    <col min="7688" max="7688" width="3.75" style="350" customWidth="1"/>
    <col min="7689" max="7689" width="2.5" style="350" customWidth="1"/>
    <col min="7690" max="7936" width="9" style="350" customWidth="1"/>
    <col min="7937" max="7937" width="3.75" style="350" customWidth="1"/>
    <col min="7938" max="7938" width="20.375" style="350" customWidth="1"/>
    <col min="7939" max="7939" width="3.875" style="350" bestFit="1" customWidth="1"/>
    <col min="7940" max="7943" width="16.375" style="350" customWidth="1"/>
    <col min="7944" max="7944" width="3.75" style="350" customWidth="1"/>
    <col min="7945" max="7945" width="2.5" style="350" customWidth="1"/>
    <col min="7946" max="8192" width="9" style="350" customWidth="1"/>
    <col min="8193" max="8193" width="3.75" style="350" customWidth="1"/>
    <col min="8194" max="8194" width="20.375" style="350" customWidth="1"/>
    <col min="8195" max="8195" width="3.875" style="350" bestFit="1" customWidth="1"/>
    <col min="8196" max="8199" width="16.375" style="350" customWidth="1"/>
    <col min="8200" max="8200" width="3.75" style="350" customWidth="1"/>
    <col min="8201" max="8201" width="2.5" style="350" customWidth="1"/>
    <col min="8202" max="8448" width="9" style="350" customWidth="1"/>
    <col min="8449" max="8449" width="3.75" style="350" customWidth="1"/>
    <col min="8450" max="8450" width="20.375" style="350" customWidth="1"/>
    <col min="8451" max="8451" width="3.875" style="350" bestFit="1" customWidth="1"/>
    <col min="8452" max="8455" width="16.375" style="350" customWidth="1"/>
    <col min="8456" max="8456" width="3.75" style="350" customWidth="1"/>
    <col min="8457" max="8457" width="2.5" style="350" customWidth="1"/>
    <col min="8458" max="8704" width="9" style="350" customWidth="1"/>
    <col min="8705" max="8705" width="3.75" style="350" customWidth="1"/>
    <col min="8706" max="8706" width="20.375" style="350" customWidth="1"/>
    <col min="8707" max="8707" width="3.875" style="350" bestFit="1" customWidth="1"/>
    <col min="8708" max="8711" width="16.375" style="350" customWidth="1"/>
    <col min="8712" max="8712" width="3.75" style="350" customWidth="1"/>
    <col min="8713" max="8713" width="2.5" style="350" customWidth="1"/>
    <col min="8714" max="8960" width="9" style="350" customWidth="1"/>
    <col min="8961" max="8961" width="3.75" style="350" customWidth="1"/>
    <col min="8962" max="8962" width="20.375" style="350" customWidth="1"/>
    <col min="8963" max="8963" width="3.875" style="350" bestFit="1" customWidth="1"/>
    <col min="8964" max="8967" width="16.375" style="350" customWidth="1"/>
    <col min="8968" max="8968" width="3.75" style="350" customWidth="1"/>
    <col min="8969" max="8969" width="2.5" style="350" customWidth="1"/>
    <col min="8970" max="9216" width="9" style="350" customWidth="1"/>
    <col min="9217" max="9217" width="3.75" style="350" customWidth="1"/>
    <col min="9218" max="9218" width="20.375" style="350" customWidth="1"/>
    <col min="9219" max="9219" width="3.875" style="350" bestFit="1" customWidth="1"/>
    <col min="9220" max="9223" width="16.375" style="350" customWidth="1"/>
    <col min="9224" max="9224" width="3.75" style="350" customWidth="1"/>
    <col min="9225" max="9225" width="2.5" style="350" customWidth="1"/>
    <col min="9226" max="9472" width="9" style="350" customWidth="1"/>
    <col min="9473" max="9473" width="3.75" style="350" customWidth="1"/>
    <col min="9474" max="9474" width="20.375" style="350" customWidth="1"/>
    <col min="9475" max="9475" width="3.875" style="350" bestFit="1" customWidth="1"/>
    <col min="9476" max="9479" width="16.375" style="350" customWidth="1"/>
    <col min="9480" max="9480" width="3.75" style="350" customWidth="1"/>
    <col min="9481" max="9481" width="2.5" style="350" customWidth="1"/>
    <col min="9482" max="9728" width="9" style="350" customWidth="1"/>
    <col min="9729" max="9729" width="3.75" style="350" customWidth="1"/>
    <col min="9730" max="9730" width="20.375" style="350" customWidth="1"/>
    <col min="9731" max="9731" width="3.875" style="350" bestFit="1" customWidth="1"/>
    <col min="9732" max="9735" width="16.375" style="350" customWidth="1"/>
    <col min="9736" max="9736" width="3.75" style="350" customWidth="1"/>
    <col min="9737" max="9737" width="2.5" style="350" customWidth="1"/>
    <col min="9738" max="9984" width="9" style="350" customWidth="1"/>
    <col min="9985" max="9985" width="3.75" style="350" customWidth="1"/>
    <col min="9986" max="9986" width="20.375" style="350" customWidth="1"/>
    <col min="9987" max="9987" width="3.875" style="350" bestFit="1" customWidth="1"/>
    <col min="9988" max="9991" width="16.375" style="350" customWidth="1"/>
    <col min="9992" max="9992" width="3.75" style="350" customWidth="1"/>
    <col min="9993" max="9993" width="2.5" style="350" customWidth="1"/>
    <col min="9994" max="10240" width="9" style="350" customWidth="1"/>
    <col min="10241" max="10241" width="3.75" style="350" customWidth="1"/>
    <col min="10242" max="10242" width="20.375" style="350" customWidth="1"/>
    <col min="10243" max="10243" width="3.875" style="350" bestFit="1" customWidth="1"/>
    <col min="10244" max="10247" width="16.375" style="350" customWidth="1"/>
    <col min="10248" max="10248" width="3.75" style="350" customWidth="1"/>
    <col min="10249" max="10249" width="2.5" style="350" customWidth="1"/>
    <col min="10250" max="10496" width="9" style="350" customWidth="1"/>
    <col min="10497" max="10497" width="3.75" style="350" customWidth="1"/>
    <col min="10498" max="10498" width="20.375" style="350" customWidth="1"/>
    <col min="10499" max="10499" width="3.875" style="350" bestFit="1" customWidth="1"/>
    <col min="10500" max="10503" width="16.375" style="350" customWidth="1"/>
    <col min="10504" max="10504" width="3.75" style="350" customWidth="1"/>
    <col min="10505" max="10505" width="2.5" style="350" customWidth="1"/>
    <col min="10506" max="10752" width="9" style="350" customWidth="1"/>
    <col min="10753" max="10753" width="3.75" style="350" customWidth="1"/>
    <col min="10754" max="10754" width="20.375" style="350" customWidth="1"/>
    <col min="10755" max="10755" width="3.875" style="350" bestFit="1" customWidth="1"/>
    <col min="10756" max="10759" width="16.375" style="350" customWidth="1"/>
    <col min="10760" max="10760" width="3.75" style="350" customWidth="1"/>
    <col min="10761" max="10761" width="2.5" style="350" customWidth="1"/>
    <col min="10762" max="11008" width="9" style="350" customWidth="1"/>
    <col min="11009" max="11009" width="3.75" style="350" customWidth="1"/>
    <col min="11010" max="11010" width="20.375" style="350" customWidth="1"/>
    <col min="11011" max="11011" width="3.875" style="350" bestFit="1" customWidth="1"/>
    <col min="11012" max="11015" width="16.375" style="350" customWidth="1"/>
    <col min="11016" max="11016" width="3.75" style="350" customWidth="1"/>
    <col min="11017" max="11017" width="2.5" style="350" customWidth="1"/>
    <col min="11018" max="11264" width="9" style="350" customWidth="1"/>
    <col min="11265" max="11265" width="3.75" style="350" customWidth="1"/>
    <col min="11266" max="11266" width="20.375" style="350" customWidth="1"/>
    <col min="11267" max="11267" width="3.875" style="350" bestFit="1" customWidth="1"/>
    <col min="11268" max="11271" width="16.375" style="350" customWidth="1"/>
    <col min="11272" max="11272" width="3.75" style="350" customWidth="1"/>
    <col min="11273" max="11273" width="2.5" style="350" customWidth="1"/>
    <col min="11274" max="11520" width="9" style="350" customWidth="1"/>
    <col min="11521" max="11521" width="3.75" style="350" customWidth="1"/>
    <col min="11522" max="11522" width="20.375" style="350" customWidth="1"/>
    <col min="11523" max="11523" width="3.875" style="350" bestFit="1" customWidth="1"/>
    <col min="11524" max="11527" width="16.375" style="350" customWidth="1"/>
    <col min="11528" max="11528" width="3.75" style="350" customWidth="1"/>
    <col min="11529" max="11529" width="2.5" style="350" customWidth="1"/>
    <col min="11530" max="11776" width="9" style="350" customWidth="1"/>
    <col min="11777" max="11777" width="3.75" style="350" customWidth="1"/>
    <col min="11778" max="11778" width="20.375" style="350" customWidth="1"/>
    <col min="11779" max="11779" width="3.875" style="350" bestFit="1" customWidth="1"/>
    <col min="11780" max="11783" width="16.375" style="350" customWidth="1"/>
    <col min="11784" max="11784" width="3.75" style="350" customWidth="1"/>
    <col min="11785" max="11785" width="2.5" style="350" customWidth="1"/>
    <col min="11786" max="12032" width="9" style="350" customWidth="1"/>
    <col min="12033" max="12033" width="3.75" style="350" customWidth="1"/>
    <col min="12034" max="12034" width="20.375" style="350" customWidth="1"/>
    <col min="12035" max="12035" width="3.875" style="350" bestFit="1" customWidth="1"/>
    <col min="12036" max="12039" width="16.375" style="350" customWidth="1"/>
    <col min="12040" max="12040" width="3.75" style="350" customWidth="1"/>
    <col min="12041" max="12041" width="2.5" style="350" customWidth="1"/>
    <col min="12042" max="12288" width="9" style="350" customWidth="1"/>
    <col min="12289" max="12289" width="3.75" style="350" customWidth="1"/>
    <col min="12290" max="12290" width="20.375" style="350" customWidth="1"/>
    <col min="12291" max="12291" width="3.875" style="350" bestFit="1" customWidth="1"/>
    <col min="12292" max="12295" width="16.375" style="350" customWidth="1"/>
    <col min="12296" max="12296" width="3.75" style="350" customWidth="1"/>
    <col min="12297" max="12297" width="2.5" style="350" customWidth="1"/>
    <col min="12298" max="12544" width="9" style="350" customWidth="1"/>
    <col min="12545" max="12545" width="3.75" style="350" customWidth="1"/>
    <col min="12546" max="12546" width="20.375" style="350" customWidth="1"/>
    <col min="12547" max="12547" width="3.875" style="350" bestFit="1" customWidth="1"/>
    <col min="12548" max="12551" width="16.375" style="350" customWidth="1"/>
    <col min="12552" max="12552" width="3.75" style="350" customWidth="1"/>
    <col min="12553" max="12553" width="2.5" style="350" customWidth="1"/>
    <col min="12554" max="12800" width="9" style="350" customWidth="1"/>
    <col min="12801" max="12801" width="3.75" style="350" customWidth="1"/>
    <col min="12802" max="12802" width="20.375" style="350" customWidth="1"/>
    <col min="12803" max="12803" width="3.875" style="350" bestFit="1" customWidth="1"/>
    <col min="12804" max="12807" width="16.375" style="350" customWidth="1"/>
    <col min="12808" max="12808" width="3.75" style="350" customWidth="1"/>
    <col min="12809" max="12809" width="2.5" style="350" customWidth="1"/>
    <col min="12810" max="13056" width="9" style="350" customWidth="1"/>
    <col min="13057" max="13057" width="3.75" style="350" customWidth="1"/>
    <col min="13058" max="13058" width="20.375" style="350" customWidth="1"/>
    <col min="13059" max="13059" width="3.875" style="350" bestFit="1" customWidth="1"/>
    <col min="13060" max="13063" width="16.375" style="350" customWidth="1"/>
    <col min="13064" max="13064" width="3.75" style="350" customWidth="1"/>
    <col min="13065" max="13065" width="2.5" style="350" customWidth="1"/>
    <col min="13066" max="13312" width="9" style="350" customWidth="1"/>
    <col min="13313" max="13313" width="3.75" style="350" customWidth="1"/>
    <col min="13314" max="13314" width="20.375" style="350" customWidth="1"/>
    <col min="13315" max="13315" width="3.875" style="350" bestFit="1" customWidth="1"/>
    <col min="13316" max="13319" width="16.375" style="350" customWidth="1"/>
    <col min="13320" max="13320" width="3.75" style="350" customWidth="1"/>
    <col min="13321" max="13321" width="2.5" style="350" customWidth="1"/>
    <col min="13322" max="13568" width="9" style="350" customWidth="1"/>
    <col min="13569" max="13569" width="3.75" style="350" customWidth="1"/>
    <col min="13570" max="13570" width="20.375" style="350" customWidth="1"/>
    <col min="13571" max="13571" width="3.875" style="350" bestFit="1" customWidth="1"/>
    <col min="13572" max="13575" width="16.375" style="350" customWidth="1"/>
    <col min="13576" max="13576" width="3.75" style="350" customWidth="1"/>
    <col min="13577" max="13577" width="2.5" style="350" customWidth="1"/>
    <col min="13578" max="13824" width="9" style="350" customWidth="1"/>
    <col min="13825" max="13825" width="3.75" style="350" customWidth="1"/>
    <col min="13826" max="13826" width="20.375" style="350" customWidth="1"/>
    <col min="13827" max="13827" width="3.875" style="350" bestFit="1" customWidth="1"/>
    <col min="13828" max="13831" width="16.375" style="350" customWidth="1"/>
    <col min="13832" max="13832" width="3.75" style="350" customWidth="1"/>
    <col min="13833" max="13833" width="2.5" style="350" customWidth="1"/>
    <col min="13834" max="14080" width="9" style="350" customWidth="1"/>
    <col min="14081" max="14081" width="3.75" style="350" customWidth="1"/>
    <col min="14082" max="14082" width="20.375" style="350" customWidth="1"/>
    <col min="14083" max="14083" width="3.875" style="350" bestFit="1" customWidth="1"/>
    <col min="14084" max="14087" width="16.375" style="350" customWidth="1"/>
    <col min="14088" max="14088" width="3.75" style="350" customWidth="1"/>
    <col min="14089" max="14089" width="2.5" style="350" customWidth="1"/>
    <col min="14090" max="14336" width="9" style="350" customWidth="1"/>
    <col min="14337" max="14337" width="3.75" style="350" customWidth="1"/>
    <col min="14338" max="14338" width="20.375" style="350" customWidth="1"/>
    <col min="14339" max="14339" width="3.875" style="350" bestFit="1" customWidth="1"/>
    <col min="14340" max="14343" width="16.375" style="350" customWidth="1"/>
    <col min="14344" max="14344" width="3.75" style="350" customWidth="1"/>
    <col min="14345" max="14345" width="2.5" style="350" customWidth="1"/>
    <col min="14346" max="14592" width="9" style="350" customWidth="1"/>
    <col min="14593" max="14593" width="3.75" style="350" customWidth="1"/>
    <col min="14594" max="14594" width="20.375" style="350" customWidth="1"/>
    <col min="14595" max="14595" width="3.875" style="350" bestFit="1" customWidth="1"/>
    <col min="14596" max="14599" width="16.375" style="350" customWidth="1"/>
    <col min="14600" max="14600" width="3.75" style="350" customWidth="1"/>
    <col min="14601" max="14601" width="2.5" style="350" customWidth="1"/>
    <col min="14602" max="14848" width="9" style="350" customWidth="1"/>
    <col min="14849" max="14849" width="3.75" style="350" customWidth="1"/>
    <col min="14850" max="14850" width="20.375" style="350" customWidth="1"/>
    <col min="14851" max="14851" width="3.875" style="350" bestFit="1" customWidth="1"/>
    <col min="14852" max="14855" width="16.375" style="350" customWidth="1"/>
    <col min="14856" max="14856" width="3.75" style="350" customWidth="1"/>
    <col min="14857" max="14857" width="2.5" style="350" customWidth="1"/>
    <col min="14858" max="15104" width="9" style="350" customWidth="1"/>
    <col min="15105" max="15105" width="3.75" style="350" customWidth="1"/>
    <col min="15106" max="15106" width="20.375" style="350" customWidth="1"/>
    <col min="15107" max="15107" width="3.875" style="350" bestFit="1" customWidth="1"/>
    <col min="15108" max="15111" width="16.375" style="350" customWidth="1"/>
    <col min="15112" max="15112" width="3.75" style="350" customWidth="1"/>
    <col min="15113" max="15113" width="2.5" style="350" customWidth="1"/>
    <col min="15114" max="15360" width="9" style="350" customWidth="1"/>
    <col min="15361" max="15361" width="3.75" style="350" customWidth="1"/>
    <col min="15362" max="15362" width="20.375" style="350" customWidth="1"/>
    <col min="15363" max="15363" width="3.875" style="350" bestFit="1" customWidth="1"/>
    <col min="15364" max="15367" width="16.375" style="350" customWidth="1"/>
    <col min="15368" max="15368" width="3.75" style="350" customWidth="1"/>
    <col min="15369" max="15369" width="2.5" style="350" customWidth="1"/>
    <col min="15370" max="15616" width="9" style="350" customWidth="1"/>
    <col min="15617" max="15617" width="3.75" style="350" customWidth="1"/>
    <col min="15618" max="15618" width="20.375" style="350" customWidth="1"/>
    <col min="15619" max="15619" width="3.875" style="350" bestFit="1" customWidth="1"/>
    <col min="15620" max="15623" width="16.375" style="350" customWidth="1"/>
    <col min="15624" max="15624" width="3.75" style="350" customWidth="1"/>
    <col min="15625" max="15625" width="2.5" style="350" customWidth="1"/>
    <col min="15626" max="15872" width="9" style="350" customWidth="1"/>
    <col min="15873" max="15873" width="3.75" style="350" customWidth="1"/>
    <col min="15874" max="15874" width="20.375" style="350" customWidth="1"/>
    <col min="15875" max="15875" width="3.875" style="350" bestFit="1" customWidth="1"/>
    <col min="15876" max="15879" width="16.375" style="350" customWidth="1"/>
    <col min="15880" max="15880" width="3.75" style="350" customWidth="1"/>
    <col min="15881" max="15881" width="2.5" style="350" customWidth="1"/>
    <col min="15882" max="16128" width="9" style="350" customWidth="1"/>
    <col min="16129" max="16129" width="3.75" style="350" customWidth="1"/>
    <col min="16130" max="16130" width="20.375" style="350" customWidth="1"/>
    <col min="16131" max="16131" width="3.875" style="350" bestFit="1" customWidth="1"/>
    <col min="16132" max="16135" width="16.375" style="350" customWidth="1"/>
    <col min="16136" max="16136" width="3.75" style="350" customWidth="1"/>
    <col min="16137" max="16137" width="2.5" style="350" customWidth="1"/>
    <col min="16138" max="16384" width="9" style="350" customWidth="1"/>
  </cols>
  <sheetData>
    <row r="1" spans="1:9" ht="17.25">
      <c r="A1" s="352"/>
      <c r="B1" s="1933" t="s">
        <v>931</v>
      </c>
    </row>
    <row r="2" spans="1:9" ht="17.25">
      <c r="A2" s="352"/>
      <c r="G2" s="1953" t="s">
        <v>482</v>
      </c>
      <c r="H2" s="1953"/>
    </row>
    <row r="3" spans="1:9" ht="17.25">
      <c r="A3" s="68"/>
      <c r="B3" s="1934" t="s">
        <v>934</v>
      </c>
      <c r="C3" s="1934"/>
      <c r="D3" s="1934"/>
      <c r="E3" s="1934"/>
      <c r="F3" s="1934"/>
      <c r="G3" s="1934"/>
      <c r="H3" s="1934"/>
    </row>
    <row r="4" spans="1:9" ht="17.25">
      <c r="A4" s="1932"/>
      <c r="B4" s="1932"/>
      <c r="C4" s="1932"/>
      <c r="D4" s="1932"/>
      <c r="E4" s="1932"/>
      <c r="F4" s="1932"/>
      <c r="G4" s="1932"/>
    </row>
    <row r="5" spans="1:9" ht="30" customHeight="1">
      <c r="A5" s="1932"/>
      <c r="B5" s="1935" t="s">
        <v>404</v>
      </c>
      <c r="C5" s="1940"/>
      <c r="D5" s="966"/>
      <c r="E5" s="966"/>
      <c r="F5" s="966"/>
      <c r="G5" s="966"/>
      <c r="H5" s="1954"/>
    </row>
    <row r="6" spans="1:9" ht="30" customHeight="1">
      <c r="A6" s="1932"/>
      <c r="B6" s="1935" t="s">
        <v>435</v>
      </c>
      <c r="C6" s="1940"/>
      <c r="D6" s="966"/>
      <c r="E6" s="966"/>
      <c r="F6" s="966"/>
      <c r="G6" s="966"/>
      <c r="H6" s="1954"/>
    </row>
    <row r="7" spans="1:9" ht="30" customHeight="1">
      <c r="A7" s="1932"/>
      <c r="B7" s="1935" t="s">
        <v>936</v>
      </c>
      <c r="C7" s="1940"/>
      <c r="D7" s="966"/>
      <c r="E7" s="966"/>
      <c r="F7" s="966"/>
      <c r="G7" s="966"/>
      <c r="H7" s="1954"/>
    </row>
    <row r="8" spans="1:9" ht="30" customHeight="1">
      <c r="B8" s="946" t="s">
        <v>95</v>
      </c>
      <c r="C8" s="1738" t="s">
        <v>276</v>
      </c>
      <c r="D8" s="964"/>
      <c r="E8" s="964"/>
      <c r="F8" s="964"/>
      <c r="G8" s="964"/>
      <c r="H8" s="1955"/>
      <c r="I8" s="178"/>
    </row>
    <row r="9" spans="1:9" ht="30" customHeight="1">
      <c r="B9" s="946" t="s">
        <v>937</v>
      </c>
      <c r="C9" s="1738" t="s">
        <v>613</v>
      </c>
      <c r="D9" s="964"/>
      <c r="E9" s="964"/>
      <c r="F9" s="964"/>
      <c r="G9" s="964"/>
      <c r="H9" s="1955"/>
      <c r="I9" s="178"/>
    </row>
    <row r="10" spans="1:9" ht="45" customHeight="1">
      <c r="B10" s="1458" t="s">
        <v>591</v>
      </c>
      <c r="C10" s="1935">
        <v>1</v>
      </c>
      <c r="D10" s="1942" t="s">
        <v>932</v>
      </c>
      <c r="E10" s="1943"/>
      <c r="F10" s="1935"/>
      <c r="G10" s="1935"/>
      <c r="H10" s="1935"/>
    </row>
    <row r="11" spans="1:9" ht="45" customHeight="1">
      <c r="B11" s="1936"/>
      <c r="C11" s="1935">
        <v>2</v>
      </c>
      <c r="D11" s="1943" t="s">
        <v>543</v>
      </c>
      <c r="E11" s="1943"/>
      <c r="F11" s="1935" t="s">
        <v>484</v>
      </c>
      <c r="G11" s="1935"/>
      <c r="H11" s="1935"/>
    </row>
    <row r="12" spans="1:9" ht="45" customHeight="1">
      <c r="B12" s="1458" t="s">
        <v>349</v>
      </c>
      <c r="C12" s="1935">
        <v>1</v>
      </c>
      <c r="D12" s="1942" t="s">
        <v>501</v>
      </c>
      <c r="E12" s="1942"/>
      <c r="F12" s="1935"/>
      <c r="G12" s="1935"/>
      <c r="H12" s="1935"/>
    </row>
    <row r="13" spans="1:9" ht="45" customHeight="1">
      <c r="B13" s="1937"/>
      <c r="C13" s="1935">
        <v>2</v>
      </c>
      <c r="D13" s="1944" t="s">
        <v>633</v>
      </c>
      <c r="E13" s="1948"/>
      <c r="F13" s="1935"/>
      <c r="G13" s="1935"/>
      <c r="H13" s="1935"/>
    </row>
    <row r="14" spans="1:9" ht="45" customHeight="1">
      <c r="B14" s="1938"/>
      <c r="C14" s="1941">
        <v>3</v>
      </c>
      <c r="D14" s="1945" t="s">
        <v>939</v>
      </c>
      <c r="E14" s="1949"/>
      <c r="F14" s="1941"/>
      <c r="G14" s="1941"/>
      <c r="H14" s="1941"/>
    </row>
    <row r="15" spans="1:9">
      <c r="B15" s="1458" t="s">
        <v>940</v>
      </c>
      <c r="C15" s="107"/>
      <c r="D15" s="121"/>
      <c r="E15" s="121"/>
      <c r="F15" s="121"/>
      <c r="G15" s="121"/>
      <c r="H15" s="130"/>
    </row>
    <row r="16" spans="1:9">
      <c r="B16" s="1936"/>
      <c r="C16" s="109"/>
      <c r="D16" s="123"/>
      <c r="E16" s="123"/>
      <c r="F16" s="123"/>
      <c r="G16" s="123"/>
      <c r="H16" s="132"/>
    </row>
    <row r="17" spans="2:8" ht="30" customHeight="1">
      <c r="B17" s="1458" t="s">
        <v>941</v>
      </c>
      <c r="C17" s="946">
        <v>1</v>
      </c>
      <c r="D17" s="1944" t="s">
        <v>942</v>
      </c>
      <c r="E17" s="1950"/>
      <c r="F17" s="1738" t="s">
        <v>484</v>
      </c>
      <c r="G17" s="964"/>
      <c r="H17" s="1955"/>
    </row>
    <row r="18" spans="2:8" ht="39.950000000000003" customHeight="1">
      <c r="B18" s="1937"/>
      <c r="C18" s="1458">
        <v>2</v>
      </c>
      <c r="D18" s="1946" t="s">
        <v>670</v>
      </c>
      <c r="E18" s="1951"/>
      <c r="F18" s="107" t="s">
        <v>484</v>
      </c>
      <c r="G18" s="121"/>
      <c r="H18" s="130"/>
    </row>
    <row r="19" spans="2:8" ht="39.950000000000003" customHeight="1">
      <c r="B19" s="1936"/>
      <c r="C19" s="1936"/>
      <c r="D19" s="1947"/>
      <c r="E19" s="1952"/>
      <c r="F19" s="109"/>
      <c r="G19" s="123"/>
      <c r="H19" s="132"/>
    </row>
    <row r="20" spans="2:8">
      <c r="B20" s="360" t="s">
        <v>908</v>
      </c>
    </row>
    <row r="21" spans="2:8" ht="24.75" customHeight="1">
      <c r="B21" s="360" t="s">
        <v>943</v>
      </c>
    </row>
    <row r="22" spans="2:8" ht="42" customHeight="1">
      <c r="B22" s="1939" t="s">
        <v>718</v>
      </c>
      <c r="C22" s="1939"/>
      <c r="D22" s="1939"/>
      <c r="E22" s="1939"/>
      <c r="F22" s="1939"/>
      <c r="G22" s="1939"/>
      <c r="H22" s="1939"/>
    </row>
    <row r="23" spans="2:8" ht="39" customHeight="1">
      <c r="B23" s="1939" t="s">
        <v>293</v>
      </c>
      <c r="C23" s="1939"/>
      <c r="D23" s="1939"/>
      <c r="E23" s="1939"/>
      <c r="F23" s="1939"/>
      <c r="G23" s="1939"/>
      <c r="H23" s="1939"/>
    </row>
    <row r="24" spans="2:8" ht="46.5" customHeight="1">
      <c r="B24" s="1939" t="s">
        <v>656</v>
      </c>
      <c r="C24" s="1939"/>
      <c r="D24" s="1939"/>
      <c r="E24" s="1939"/>
      <c r="F24" s="1939"/>
      <c r="G24" s="1939"/>
      <c r="H24" s="1939"/>
    </row>
    <row r="25" spans="2:8">
      <c r="B25" s="360" t="s">
        <v>785</v>
      </c>
    </row>
  </sheetData>
  <mergeCells count="30">
    <mergeCell ref="G2:H2"/>
    <mergeCell ref="B3:H3"/>
    <mergeCell ref="C5:H5"/>
    <mergeCell ref="C6:H6"/>
    <mergeCell ref="C7:H7"/>
    <mergeCell ref="C8:H8"/>
    <mergeCell ref="C9:H9"/>
    <mergeCell ref="D10:E10"/>
    <mergeCell ref="F10:H10"/>
    <mergeCell ref="D11:E11"/>
    <mergeCell ref="F11:H11"/>
    <mergeCell ref="D12:E12"/>
    <mergeCell ref="F12:H12"/>
    <mergeCell ref="D13:E13"/>
    <mergeCell ref="F13:H13"/>
    <mergeCell ref="D14:E14"/>
    <mergeCell ref="F14:H14"/>
    <mergeCell ref="D17:E17"/>
    <mergeCell ref="F17:H17"/>
    <mergeCell ref="B22:H22"/>
    <mergeCell ref="B23:H23"/>
    <mergeCell ref="B24:H24"/>
    <mergeCell ref="B10:B11"/>
    <mergeCell ref="B12:B14"/>
    <mergeCell ref="B15:B16"/>
    <mergeCell ref="C15:H16"/>
    <mergeCell ref="B17:B19"/>
    <mergeCell ref="C18:C19"/>
    <mergeCell ref="D18:E19"/>
    <mergeCell ref="F18:H19"/>
  </mergeCells>
  <phoneticPr fontId="8"/>
  <printOptions horizontalCentered="1"/>
  <pageMargins left="0.70866141732283472" right="0.70866141732283472" top="0.74803149606299213" bottom="0.74803149606299213" header="0.31496062992125984" footer="0.31496062992125984"/>
  <pageSetup paperSize="9" scale="91"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A1:L15"/>
  <sheetViews>
    <sheetView showGridLines="0" view="pageBreakPreview" zoomScale="90" zoomScaleSheetLayoutView="90" workbookViewId="0">
      <selection activeCell="L7" sqref="L6:L7"/>
    </sheetView>
  </sheetViews>
  <sheetFormatPr defaultRowHeight="13.5"/>
  <cols>
    <col min="1" max="1" width="0.75" style="312" customWidth="1"/>
    <col min="2" max="2" width="24.25" style="312" customWidth="1"/>
    <col min="3" max="3" width="4" style="312" customWidth="1"/>
    <col min="4" max="6" width="20.125" style="312" customWidth="1"/>
    <col min="7" max="7" width="3.125" style="312" customWidth="1"/>
    <col min="8" max="8" width="3.75" style="312" customWidth="1"/>
    <col min="9" max="9" width="2.5" style="312" customWidth="1"/>
    <col min="10" max="10" width="9" style="312" customWidth="1"/>
    <col min="11" max="11" width="14" style="312" customWidth="1"/>
    <col min="12" max="256" width="9" style="312" customWidth="1"/>
    <col min="257" max="257" width="0.75" style="312" customWidth="1"/>
    <col min="258" max="258" width="24.25" style="312" customWidth="1"/>
    <col min="259" max="259" width="4" style="312" customWidth="1"/>
    <col min="260" max="262" width="20.125" style="312" customWidth="1"/>
    <col min="263" max="263" width="3.125" style="312" customWidth="1"/>
    <col min="264" max="264" width="3.75" style="312" customWidth="1"/>
    <col min="265" max="265" width="2.5" style="312" customWidth="1"/>
    <col min="266" max="266" width="9" style="312" customWidth="1"/>
    <col min="267" max="267" width="14" style="312" customWidth="1"/>
    <col min="268" max="512" width="9" style="312" customWidth="1"/>
    <col min="513" max="513" width="0.75" style="312" customWidth="1"/>
    <col min="514" max="514" width="24.25" style="312" customWidth="1"/>
    <col min="515" max="515" width="4" style="312" customWidth="1"/>
    <col min="516" max="518" width="20.125" style="312" customWidth="1"/>
    <col min="519" max="519" width="3.125" style="312" customWidth="1"/>
    <col min="520" max="520" width="3.75" style="312" customWidth="1"/>
    <col min="521" max="521" width="2.5" style="312" customWidth="1"/>
    <col min="522" max="522" width="9" style="312" customWidth="1"/>
    <col min="523" max="523" width="14" style="312" customWidth="1"/>
    <col min="524" max="768" width="9" style="312" customWidth="1"/>
    <col min="769" max="769" width="0.75" style="312" customWidth="1"/>
    <col min="770" max="770" width="24.25" style="312" customWidth="1"/>
    <col min="771" max="771" width="4" style="312" customWidth="1"/>
    <col min="772" max="774" width="20.125" style="312" customWidth="1"/>
    <col min="775" max="775" width="3.125" style="312" customWidth="1"/>
    <col min="776" max="776" width="3.75" style="312" customWidth="1"/>
    <col min="777" max="777" width="2.5" style="312" customWidth="1"/>
    <col min="778" max="778" width="9" style="312" customWidth="1"/>
    <col min="779" max="779" width="14" style="312" customWidth="1"/>
    <col min="780" max="1024" width="9" style="312" customWidth="1"/>
    <col min="1025" max="1025" width="0.75" style="312" customWidth="1"/>
    <col min="1026" max="1026" width="24.25" style="312" customWidth="1"/>
    <col min="1027" max="1027" width="4" style="312" customWidth="1"/>
    <col min="1028" max="1030" width="20.125" style="312" customWidth="1"/>
    <col min="1031" max="1031" width="3.125" style="312" customWidth="1"/>
    <col min="1032" max="1032" width="3.75" style="312" customWidth="1"/>
    <col min="1033" max="1033" width="2.5" style="312" customWidth="1"/>
    <col min="1034" max="1034" width="9" style="312" customWidth="1"/>
    <col min="1035" max="1035" width="14" style="312" customWidth="1"/>
    <col min="1036" max="1280" width="9" style="312" customWidth="1"/>
    <col min="1281" max="1281" width="0.75" style="312" customWidth="1"/>
    <col min="1282" max="1282" width="24.25" style="312" customWidth="1"/>
    <col min="1283" max="1283" width="4" style="312" customWidth="1"/>
    <col min="1284" max="1286" width="20.125" style="312" customWidth="1"/>
    <col min="1287" max="1287" width="3.125" style="312" customWidth="1"/>
    <col min="1288" max="1288" width="3.75" style="312" customWidth="1"/>
    <col min="1289" max="1289" width="2.5" style="312" customWidth="1"/>
    <col min="1290" max="1290" width="9" style="312" customWidth="1"/>
    <col min="1291" max="1291" width="14" style="312" customWidth="1"/>
    <col min="1292" max="1536" width="9" style="312" customWidth="1"/>
    <col min="1537" max="1537" width="0.75" style="312" customWidth="1"/>
    <col min="1538" max="1538" width="24.25" style="312" customWidth="1"/>
    <col min="1539" max="1539" width="4" style="312" customWidth="1"/>
    <col min="1540" max="1542" width="20.125" style="312" customWidth="1"/>
    <col min="1543" max="1543" width="3.125" style="312" customWidth="1"/>
    <col min="1544" max="1544" width="3.75" style="312" customWidth="1"/>
    <col min="1545" max="1545" width="2.5" style="312" customWidth="1"/>
    <col min="1546" max="1546" width="9" style="312" customWidth="1"/>
    <col min="1547" max="1547" width="14" style="312" customWidth="1"/>
    <col min="1548" max="1792" width="9" style="312" customWidth="1"/>
    <col min="1793" max="1793" width="0.75" style="312" customWidth="1"/>
    <col min="1794" max="1794" width="24.25" style="312" customWidth="1"/>
    <col min="1795" max="1795" width="4" style="312" customWidth="1"/>
    <col min="1796" max="1798" width="20.125" style="312" customWidth="1"/>
    <col min="1799" max="1799" width="3.125" style="312" customWidth="1"/>
    <col min="1800" max="1800" width="3.75" style="312" customWidth="1"/>
    <col min="1801" max="1801" width="2.5" style="312" customWidth="1"/>
    <col min="1802" max="1802" width="9" style="312" customWidth="1"/>
    <col min="1803" max="1803" width="14" style="312" customWidth="1"/>
    <col min="1804" max="2048" width="9" style="312" customWidth="1"/>
    <col min="2049" max="2049" width="0.75" style="312" customWidth="1"/>
    <col min="2050" max="2050" width="24.25" style="312" customWidth="1"/>
    <col min="2051" max="2051" width="4" style="312" customWidth="1"/>
    <col min="2052" max="2054" width="20.125" style="312" customWidth="1"/>
    <col min="2055" max="2055" width="3.125" style="312" customWidth="1"/>
    <col min="2056" max="2056" width="3.75" style="312" customWidth="1"/>
    <col min="2057" max="2057" width="2.5" style="312" customWidth="1"/>
    <col min="2058" max="2058" width="9" style="312" customWidth="1"/>
    <col min="2059" max="2059" width="14" style="312" customWidth="1"/>
    <col min="2060" max="2304" width="9" style="312" customWidth="1"/>
    <col min="2305" max="2305" width="0.75" style="312" customWidth="1"/>
    <col min="2306" max="2306" width="24.25" style="312" customWidth="1"/>
    <col min="2307" max="2307" width="4" style="312" customWidth="1"/>
    <col min="2308" max="2310" width="20.125" style="312" customWidth="1"/>
    <col min="2311" max="2311" width="3.125" style="312" customWidth="1"/>
    <col min="2312" max="2312" width="3.75" style="312" customWidth="1"/>
    <col min="2313" max="2313" width="2.5" style="312" customWidth="1"/>
    <col min="2314" max="2314" width="9" style="312" customWidth="1"/>
    <col min="2315" max="2315" width="14" style="312" customWidth="1"/>
    <col min="2316" max="2560" width="9" style="312" customWidth="1"/>
    <col min="2561" max="2561" width="0.75" style="312" customWidth="1"/>
    <col min="2562" max="2562" width="24.25" style="312" customWidth="1"/>
    <col min="2563" max="2563" width="4" style="312" customWidth="1"/>
    <col min="2564" max="2566" width="20.125" style="312" customWidth="1"/>
    <col min="2567" max="2567" width="3.125" style="312" customWidth="1"/>
    <col min="2568" max="2568" width="3.75" style="312" customWidth="1"/>
    <col min="2569" max="2569" width="2.5" style="312" customWidth="1"/>
    <col min="2570" max="2570" width="9" style="312" customWidth="1"/>
    <col min="2571" max="2571" width="14" style="312" customWidth="1"/>
    <col min="2572" max="2816" width="9" style="312" customWidth="1"/>
    <col min="2817" max="2817" width="0.75" style="312" customWidth="1"/>
    <col min="2818" max="2818" width="24.25" style="312" customWidth="1"/>
    <col min="2819" max="2819" width="4" style="312" customWidth="1"/>
    <col min="2820" max="2822" width="20.125" style="312" customWidth="1"/>
    <col min="2823" max="2823" width="3.125" style="312" customWidth="1"/>
    <col min="2824" max="2824" width="3.75" style="312" customWidth="1"/>
    <col min="2825" max="2825" width="2.5" style="312" customWidth="1"/>
    <col min="2826" max="2826" width="9" style="312" customWidth="1"/>
    <col min="2827" max="2827" width="14" style="312" customWidth="1"/>
    <col min="2828" max="3072" width="9" style="312" customWidth="1"/>
    <col min="3073" max="3073" width="0.75" style="312" customWidth="1"/>
    <col min="3074" max="3074" width="24.25" style="312" customWidth="1"/>
    <col min="3075" max="3075" width="4" style="312" customWidth="1"/>
    <col min="3076" max="3078" width="20.125" style="312" customWidth="1"/>
    <col min="3079" max="3079" width="3.125" style="312" customWidth="1"/>
    <col min="3080" max="3080" width="3.75" style="312" customWidth="1"/>
    <col min="3081" max="3081" width="2.5" style="312" customWidth="1"/>
    <col min="3082" max="3082" width="9" style="312" customWidth="1"/>
    <col min="3083" max="3083" width="14" style="312" customWidth="1"/>
    <col min="3084" max="3328" width="9" style="312" customWidth="1"/>
    <col min="3329" max="3329" width="0.75" style="312" customWidth="1"/>
    <col min="3330" max="3330" width="24.25" style="312" customWidth="1"/>
    <col min="3331" max="3331" width="4" style="312" customWidth="1"/>
    <col min="3332" max="3334" width="20.125" style="312" customWidth="1"/>
    <col min="3335" max="3335" width="3.125" style="312" customWidth="1"/>
    <col min="3336" max="3336" width="3.75" style="312" customWidth="1"/>
    <col min="3337" max="3337" width="2.5" style="312" customWidth="1"/>
    <col min="3338" max="3338" width="9" style="312" customWidth="1"/>
    <col min="3339" max="3339" width="14" style="312" customWidth="1"/>
    <col min="3340" max="3584" width="9" style="312" customWidth="1"/>
    <col min="3585" max="3585" width="0.75" style="312" customWidth="1"/>
    <col min="3586" max="3586" width="24.25" style="312" customWidth="1"/>
    <col min="3587" max="3587" width="4" style="312" customWidth="1"/>
    <col min="3588" max="3590" width="20.125" style="312" customWidth="1"/>
    <col min="3591" max="3591" width="3.125" style="312" customWidth="1"/>
    <col min="3592" max="3592" width="3.75" style="312" customWidth="1"/>
    <col min="3593" max="3593" width="2.5" style="312" customWidth="1"/>
    <col min="3594" max="3594" width="9" style="312" customWidth="1"/>
    <col min="3595" max="3595" width="14" style="312" customWidth="1"/>
    <col min="3596" max="3840" width="9" style="312" customWidth="1"/>
    <col min="3841" max="3841" width="0.75" style="312" customWidth="1"/>
    <col min="3842" max="3842" width="24.25" style="312" customWidth="1"/>
    <col min="3843" max="3843" width="4" style="312" customWidth="1"/>
    <col min="3844" max="3846" width="20.125" style="312" customWidth="1"/>
    <col min="3847" max="3847" width="3.125" style="312" customWidth="1"/>
    <col min="3848" max="3848" width="3.75" style="312" customWidth="1"/>
    <col min="3849" max="3849" width="2.5" style="312" customWidth="1"/>
    <col min="3850" max="3850" width="9" style="312" customWidth="1"/>
    <col min="3851" max="3851" width="14" style="312" customWidth="1"/>
    <col min="3852" max="4096" width="9" style="312" customWidth="1"/>
    <col min="4097" max="4097" width="0.75" style="312" customWidth="1"/>
    <col min="4098" max="4098" width="24.25" style="312" customWidth="1"/>
    <col min="4099" max="4099" width="4" style="312" customWidth="1"/>
    <col min="4100" max="4102" width="20.125" style="312" customWidth="1"/>
    <col min="4103" max="4103" width="3.125" style="312" customWidth="1"/>
    <col min="4104" max="4104" width="3.75" style="312" customWidth="1"/>
    <col min="4105" max="4105" width="2.5" style="312" customWidth="1"/>
    <col min="4106" max="4106" width="9" style="312" customWidth="1"/>
    <col min="4107" max="4107" width="14" style="312" customWidth="1"/>
    <col min="4108" max="4352" width="9" style="312" customWidth="1"/>
    <col min="4353" max="4353" width="0.75" style="312" customWidth="1"/>
    <col min="4354" max="4354" width="24.25" style="312" customWidth="1"/>
    <col min="4355" max="4355" width="4" style="312" customWidth="1"/>
    <col min="4356" max="4358" width="20.125" style="312" customWidth="1"/>
    <col min="4359" max="4359" width="3.125" style="312" customWidth="1"/>
    <col min="4360" max="4360" width="3.75" style="312" customWidth="1"/>
    <col min="4361" max="4361" width="2.5" style="312" customWidth="1"/>
    <col min="4362" max="4362" width="9" style="312" customWidth="1"/>
    <col min="4363" max="4363" width="14" style="312" customWidth="1"/>
    <col min="4364" max="4608" width="9" style="312" customWidth="1"/>
    <col min="4609" max="4609" width="0.75" style="312" customWidth="1"/>
    <col min="4610" max="4610" width="24.25" style="312" customWidth="1"/>
    <col min="4611" max="4611" width="4" style="312" customWidth="1"/>
    <col min="4612" max="4614" width="20.125" style="312" customWidth="1"/>
    <col min="4615" max="4615" width="3.125" style="312" customWidth="1"/>
    <col min="4616" max="4616" width="3.75" style="312" customWidth="1"/>
    <col min="4617" max="4617" width="2.5" style="312" customWidth="1"/>
    <col min="4618" max="4618" width="9" style="312" customWidth="1"/>
    <col min="4619" max="4619" width="14" style="312" customWidth="1"/>
    <col min="4620" max="4864" width="9" style="312" customWidth="1"/>
    <col min="4865" max="4865" width="0.75" style="312" customWidth="1"/>
    <col min="4866" max="4866" width="24.25" style="312" customWidth="1"/>
    <col min="4867" max="4867" width="4" style="312" customWidth="1"/>
    <col min="4868" max="4870" width="20.125" style="312" customWidth="1"/>
    <col min="4871" max="4871" width="3.125" style="312" customWidth="1"/>
    <col min="4872" max="4872" width="3.75" style="312" customWidth="1"/>
    <col min="4873" max="4873" width="2.5" style="312" customWidth="1"/>
    <col min="4874" max="4874" width="9" style="312" customWidth="1"/>
    <col min="4875" max="4875" width="14" style="312" customWidth="1"/>
    <col min="4876" max="5120" width="9" style="312" customWidth="1"/>
    <col min="5121" max="5121" width="0.75" style="312" customWidth="1"/>
    <col min="5122" max="5122" width="24.25" style="312" customWidth="1"/>
    <col min="5123" max="5123" width="4" style="312" customWidth="1"/>
    <col min="5124" max="5126" width="20.125" style="312" customWidth="1"/>
    <col min="5127" max="5127" width="3.125" style="312" customWidth="1"/>
    <col min="5128" max="5128" width="3.75" style="312" customWidth="1"/>
    <col min="5129" max="5129" width="2.5" style="312" customWidth="1"/>
    <col min="5130" max="5130" width="9" style="312" customWidth="1"/>
    <col min="5131" max="5131" width="14" style="312" customWidth="1"/>
    <col min="5132" max="5376" width="9" style="312" customWidth="1"/>
    <col min="5377" max="5377" width="0.75" style="312" customWidth="1"/>
    <col min="5378" max="5378" width="24.25" style="312" customWidth="1"/>
    <col min="5379" max="5379" width="4" style="312" customWidth="1"/>
    <col min="5380" max="5382" width="20.125" style="312" customWidth="1"/>
    <col min="5383" max="5383" width="3.125" style="312" customWidth="1"/>
    <col min="5384" max="5384" width="3.75" style="312" customWidth="1"/>
    <col min="5385" max="5385" width="2.5" style="312" customWidth="1"/>
    <col min="5386" max="5386" width="9" style="312" customWidth="1"/>
    <col min="5387" max="5387" width="14" style="312" customWidth="1"/>
    <col min="5388" max="5632" width="9" style="312" customWidth="1"/>
    <col min="5633" max="5633" width="0.75" style="312" customWidth="1"/>
    <col min="5634" max="5634" width="24.25" style="312" customWidth="1"/>
    <col min="5635" max="5635" width="4" style="312" customWidth="1"/>
    <col min="5636" max="5638" width="20.125" style="312" customWidth="1"/>
    <col min="5639" max="5639" width="3.125" style="312" customWidth="1"/>
    <col min="5640" max="5640" width="3.75" style="312" customWidth="1"/>
    <col min="5641" max="5641" width="2.5" style="312" customWidth="1"/>
    <col min="5642" max="5642" width="9" style="312" customWidth="1"/>
    <col min="5643" max="5643" width="14" style="312" customWidth="1"/>
    <col min="5644" max="5888" width="9" style="312" customWidth="1"/>
    <col min="5889" max="5889" width="0.75" style="312" customWidth="1"/>
    <col min="5890" max="5890" width="24.25" style="312" customWidth="1"/>
    <col min="5891" max="5891" width="4" style="312" customWidth="1"/>
    <col min="5892" max="5894" width="20.125" style="312" customWidth="1"/>
    <col min="5895" max="5895" width="3.125" style="312" customWidth="1"/>
    <col min="5896" max="5896" width="3.75" style="312" customWidth="1"/>
    <col min="5897" max="5897" width="2.5" style="312" customWidth="1"/>
    <col min="5898" max="5898" width="9" style="312" customWidth="1"/>
    <col min="5899" max="5899" width="14" style="312" customWidth="1"/>
    <col min="5900" max="6144" width="9" style="312" customWidth="1"/>
    <col min="6145" max="6145" width="0.75" style="312" customWidth="1"/>
    <col min="6146" max="6146" width="24.25" style="312" customWidth="1"/>
    <col min="6147" max="6147" width="4" style="312" customWidth="1"/>
    <col min="6148" max="6150" width="20.125" style="312" customWidth="1"/>
    <col min="6151" max="6151" width="3.125" style="312" customWidth="1"/>
    <col min="6152" max="6152" width="3.75" style="312" customWidth="1"/>
    <col min="6153" max="6153" width="2.5" style="312" customWidth="1"/>
    <col min="6154" max="6154" width="9" style="312" customWidth="1"/>
    <col min="6155" max="6155" width="14" style="312" customWidth="1"/>
    <col min="6156" max="6400" width="9" style="312" customWidth="1"/>
    <col min="6401" max="6401" width="0.75" style="312" customWidth="1"/>
    <col min="6402" max="6402" width="24.25" style="312" customWidth="1"/>
    <col min="6403" max="6403" width="4" style="312" customWidth="1"/>
    <col min="6404" max="6406" width="20.125" style="312" customWidth="1"/>
    <col min="6407" max="6407" width="3.125" style="312" customWidth="1"/>
    <col min="6408" max="6408" width="3.75" style="312" customWidth="1"/>
    <col min="6409" max="6409" width="2.5" style="312" customWidth="1"/>
    <col min="6410" max="6410" width="9" style="312" customWidth="1"/>
    <col min="6411" max="6411" width="14" style="312" customWidth="1"/>
    <col min="6412" max="6656" width="9" style="312" customWidth="1"/>
    <col min="6657" max="6657" width="0.75" style="312" customWidth="1"/>
    <col min="6658" max="6658" width="24.25" style="312" customWidth="1"/>
    <col min="6659" max="6659" width="4" style="312" customWidth="1"/>
    <col min="6660" max="6662" width="20.125" style="312" customWidth="1"/>
    <col min="6663" max="6663" width="3.125" style="312" customWidth="1"/>
    <col min="6664" max="6664" width="3.75" style="312" customWidth="1"/>
    <col min="6665" max="6665" width="2.5" style="312" customWidth="1"/>
    <col min="6666" max="6666" width="9" style="312" customWidth="1"/>
    <col min="6667" max="6667" width="14" style="312" customWidth="1"/>
    <col min="6668" max="6912" width="9" style="312" customWidth="1"/>
    <col min="6913" max="6913" width="0.75" style="312" customWidth="1"/>
    <col min="6914" max="6914" width="24.25" style="312" customWidth="1"/>
    <col min="6915" max="6915" width="4" style="312" customWidth="1"/>
    <col min="6916" max="6918" width="20.125" style="312" customWidth="1"/>
    <col min="6919" max="6919" width="3.125" style="312" customWidth="1"/>
    <col min="6920" max="6920" width="3.75" style="312" customWidth="1"/>
    <col min="6921" max="6921" width="2.5" style="312" customWidth="1"/>
    <col min="6922" max="6922" width="9" style="312" customWidth="1"/>
    <col min="6923" max="6923" width="14" style="312" customWidth="1"/>
    <col min="6924" max="7168" width="9" style="312" customWidth="1"/>
    <col min="7169" max="7169" width="0.75" style="312" customWidth="1"/>
    <col min="7170" max="7170" width="24.25" style="312" customWidth="1"/>
    <col min="7171" max="7171" width="4" style="312" customWidth="1"/>
    <col min="7172" max="7174" width="20.125" style="312" customWidth="1"/>
    <col min="7175" max="7175" width="3.125" style="312" customWidth="1"/>
    <col min="7176" max="7176" width="3.75" style="312" customWidth="1"/>
    <col min="7177" max="7177" width="2.5" style="312" customWidth="1"/>
    <col min="7178" max="7178" width="9" style="312" customWidth="1"/>
    <col min="7179" max="7179" width="14" style="312" customWidth="1"/>
    <col min="7180" max="7424" width="9" style="312" customWidth="1"/>
    <col min="7425" max="7425" width="0.75" style="312" customWidth="1"/>
    <col min="7426" max="7426" width="24.25" style="312" customWidth="1"/>
    <col min="7427" max="7427" width="4" style="312" customWidth="1"/>
    <col min="7428" max="7430" width="20.125" style="312" customWidth="1"/>
    <col min="7431" max="7431" width="3.125" style="312" customWidth="1"/>
    <col min="7432" max="7432" width="3.75" style="312" customWidth="1"/>
    <col min="7433" max="7433" width="2.5" style="312" customWidth="1"/>
    <col min="7434" max="7434" width="9" style="312" customWidth="1"/>
    <col min="7435" max="7435" width="14" style="312" customWidth="1"/>
    <col min="7436" max="7680" width="9" style="312" customWidth="1"/>
    <col min="7681" max="7681" width="0.75" style="312" customWidth="1"/>
    <col min="7682" max="7682" width="24.25" style="312" customWidth="1"/>
    <col min="7683" max="7683" width="4" style="312" customWidth="1"/>
    <col min="7684" max="7686" width="20.125" style="312" customWidth="1"/>
    <col min="7687" max="7687" width="3.125" style="312" customWidth="1"/>
    <col min="7688" max="7688" width="3.75" style="312" customWidth="1"/>
    <col min="7689" max="7689" width="2.5" style="312" customWidth="1"/>
    <col min="7690" max="7690" width="9" style="312" customWidth="1"/>
    <col min="7691" max="7691" width="14" style="312" customWidth="1"/>
    <col min="7692" max="7936" width="9" style="312" customWidth="1"/>
    <col min="7937" max="7937" width="0.75" style="312" customWidth="1"/>
    <col min="7938" max="7938" width="24.25" style="312" customWidth="1"/>
    <col min="7939" max="7939" width="4" style="312" customWidth="1"/>
    <col min="7940" max="7942" width="20.125" style="312" customWidth="1"/>
    <col min="7943" max="7943" width="3.125" style="312" customWidth="1"/>
    <col min="7944" max="7944" width="3.75" style="312" customWidth="1"/>
    <col min="7945" max="7945" width="2.5" style="312" customWidth="1"/>
    <col min="7946" max="7946" width="9" style="312" customWidth="1"/>
    <col min="7947" max="7947" width="14" style="312" customWidth="1"/>
    <col min="7948" max="8192" width="9" style="312" customWidth="1"/>
    <col min="8193" max="8193" width="0.75" style="312" customWidth="1"/>
    <col min="8194" max="8194" width="24.25" style="312" customWidth="1"/>
    <col min="8195" max="8195" width="4" style="312" customWidth="1"/>
    <col min="8196" max="8198" width="20.125" style="312" customWidth="1"/>
    <col min="8199" max="8199" width="3.125" style="312" customWidth="1"/>
    <col min="8200" max="8200" width="3.75" style="312" customWidth="1"/>
    <col min="8201" max="8201" width="2.5" style="312" customWidth="1"/>
    <col min="8202" max="8202" width="9" style="312" customWidth="1"/>
    <col min="8203" max="8203" width="14" style="312" customWidth="1"/>
    <col min="8204" max="8448" width="9" style="312" customWidth="1"/>
    <col min="8449" max="8449" width="0.75" style="312" customWidth="1"/>
    <col min="8450" max="8450" width="24.25" style="312" customWidth="1"/>
    <col min="8451" max="8451" width="4" style="312" customWidth="1"/>
    <col min="8452" max="8454" width="20.125" style="312" customWidth="1"/>
    <col min="8455" max="8455" width="3.125" style="312" customWidth="1"/>
    <col min="8456" max="8456" width="3.75" style="312" customWidth="1"/>
    <col min="8457" max="8457" width="2.5" style="312" customWidth="1"/>
    <col min="8458" max="8458" width="9" style="312" customWidth="1"/>
    <col min="8459" max="8459" width="14" style="312" customWidth="1"/>
    <col min="8460" max="8704" width="9" style="312" customWidth="1"/>
    <col min="8705" max="8705" width="0.75" style="312" customWidth="1"/>
    <col min="8706" max="8706" width="24.25" style="312" customWidth="1"/>
    <col min="8707" max="8707" width="4" style="312" customWidth="1"/>
    <col min="8708" max="8710" width="20.125" style="312" customWidth="1"/>
    <col min="8711" max="8711" width="3.125" style="312" customWidth="1"/>
    <col min="8712" max="8712" width="3.75" style="312" customWidth="1"/>
    <col min="8713" max="8713" width="2.5" style="312" customWidth="1"/>
    <col min="8714" max="8714" width="9" style="312" customWidth="1"/>
    <col min="8715" max="8715" width="14" style="312" customWidth="1"/>
    <col min="8716" max="8960" width="9" style="312" customWidth="1"/>
    <col min="8961" max="8961" width="0.75" style="312" customWidth="1"/>
    <col min="8962" max="8962" width="24.25" style="312" customWidth="1"/>
    <col min="8963" max="8963" width="4" style="312" customWidth="1"/>
    <col min="8964" max="8966" width="20.125" style="312" customWidth="1"/>
    <col min="8967" max="8967" width="3.125" style="312" customWidth="1"/>
    <col min="8968" max="8968" width="3.75" style="312" customWidth="1"/>
    <col min="8969" max="8969" width="2.5" style="312" customWidth="1"/>
    <col min="8970" max="8970" width="9" style="312" customWidth="1"/>
    <col min="8971" max="8971" width="14" style="312" customWidth="1"/>
    <col min="8972" max="9216" width="9" style="312" customWidth="1"/>
    <col min="9217" max="9217" width="0.75" style="312" customWidth="1"/>
    <col min="9218" max="9218" width="24.25" style="312" customWidth="1"/>
    <col min="9219" max="9219" width="4" style="312" customWidth="1"/>
    <col min="9220" max="9222" width="20.125" style="312" customWidth="1"/>
    <col min="9223" max="9223" width="3.125" style="312" customWidth="1"/>
    <col min="9224" max="9224" width="3.75" style="312" customWidth="1"/>
    <col min="9225" max="9225" width="2.5" style="312" customWidth="1"/>
    <col min="9226" max="9226" width="9" style="312" customWidth="1"/>
    <col min="9227" max="9227" width="14" style="312" customWidth="1"/>
    <col min="9228" max="9472" width="9" style="312" customWidth="1"/>
    <col min="9473" max="9473" width="0.75" style="312" customWidth="1"/>
    <col min="9474" max="9474" width="24.25" style="312" customWidth="1"/>
    <col min="9475" max="9475" width="4" style="312" customWidth="1"/>
    <col min="9476" max="9478" width="20.125" style="312" customWidth="1"/>
    <col min="9479" max="9479" width="3.125" style="312" customWidth="1"/>
    <col min="9480" max="9480" width="3.75" style="312" customWidth="1"/>
    <col min="9481" max="9481" width="2.5" style="312" customWidth="1"/>
    <col min="9482" max="9482" width="9" style="312" customWidth="1"/>
    <col min="9483" max="9483" width="14" style="312" customWidth="1"/>
    <col min="9484" max="9728" width="9" style="312" customWidth="1"/>
    <col min="9729" max="9729" width="0.75" style="312" customWidth="1"/>
    <col min="9730" max="9730" width="24.25" style="312" customWidth="1"/>
    <col min="9731" max="9731" width="4" style="312" customWidth="1"/>
    <col min="9732" max="9734" width="20.125" style="312" customWidth="1"/>
    <col min="9735" max="9735" width="3.125" style="312" customWidth="1"/>
    <col min="9736" max="9736" width="3.75" style="312" customWidth="1"/>
    <col min="9737" max="9737" width="2.5" style="312" customWidth="1"/>
    <col min="9738" max="9738" width="9" style="312" customWidth="1"/>
    <col min="9739" max="9739" width="14" style="312" customWidth="1"/>
    <col min="9740" max="9984" width="9" style="312" customWidth="1"/>
    <col min="9985" max="9985" width="0.75" style="312" customWidth="1"/>
    <col min="9986" max="9986" width="24.25" style="312" customWidth="1"/>
    <col min="9987" max="9987" width="4" style="312" customWidth="1"/>
    <col min="9988" max="9990" width="20.125" style="312" customWidth="1"/>
    <col min="9991" max="9991" width="3.125" style="312" customWidth="1"/>
    <col min="9992" max="9992" width="3.75" style="312" customWidth="1"/>
    <col min="9993" max="9993" width="2.5" style="312" customWidth="1"/>
    <col min="9994" max="9994" width="9" style="312" customWidth="1"/>
    <col min="9995" max="9995" width="14" style="312" customWidth="1"/>
    <col min="9996" max="10240" width="9" style="312" customWidth="1"/>
    <col min="10241" max="10241" width="0.75" style="312" customWidth="1"/>
    <col min="10242" max="10242" width="24.25" style="312" customWidth="1"/>
    <col min="10243" max="10243" width="4" style="312" customWidth="1"/>
    <col min="10244" max="10246" width="20.125" style="312" customWidth="1"/>
    <col min="10247" max="10247" width="3.125" style="312" customWidth="1"/>
    <col min="10248" max="10248" width="3.75" style="312" customWidth="1"/>
    <col min="10249" max="10249" width="2.5" style="312" customWidth="1"/>
    <col min="10250" max="10250" width="9" style="312" customWidth="1"/>
    <col min="10251" max="10251" width="14" style="312" customWidth="1"/>
    <col min="10252" max="10496" width="9" style="312" customWidth="1"/>
    <col min="10497" max="10497" width="0.75" style="312" customWidth="1"/>
    <col min="10498" max="10498" width="24.25" style="312" customWidth="1"/>
    <col min="10499" max="10499" width="4" style="312" customWidth="1"/>
    <col min="10500" max="10502" width="20.125" style="312" customWidth="1"/>
    <col min="10503" max="10503" width="3.125" style="312" customWidth="1"/>
    <col min="10504" max="10504" width="3.75" style="312" customWidth="1"/>
    <col min="10505" max="10505" width="2.5" style="312" customWidth="1"/>
    <col min="10506" max="10506" width="9" style="312" customWidth="1"/>
    <col min="10507" max="10507" width="14" style="312" customWidth="1"/>
    <col min="10508" max="10752" width="9" style="312" customWidth="1"/>
    <col min="10753" max="10753" width="0.75" style="312" customWidth="1"/>
    <col min="10754" max="10754" width="24.25" style="312" customWidth="1"/>
    <col min="10755" max="10755" width="4" style="312" customWidth="1"/>
    <col min="10756" max="10758" width="20.125" style="312" customWidth="1"/>
    <col min="10759" max="10759" width="3.125" style="312" customWidth="1"/>
    <col min="10760" max="10760" width="3.75" style="312" customWidth="1"/>
    <col min="10761" max="10761" width="2.5" style="312" customWidth="1"/>
    <col min="10762" max="10762" width="9" style="312" customWidth="1"/>
    <col min="10763" max="10763" width="14" style="312" customWidth="1"/>
    <col min="10764" max="11008" width="9" style="312" customWidth="1"/>
    <col min="11009" max="11009" width="0.75" style="312" customWidth="1"/>
    <col min="11010" max="11010" width="24.25" style="312" customWidth="1"/>
    <col min="11011" max="11011" width="4" style="312" customWidth="1"/>
    <col min="11012" max="11014" width="20.125" style="312" customWidth="1"/>
    <col min="11015" max="11015" width="3.125" style="312" customWidth="1"/>
    <col min="11016" max="11016" width="3.75" style="312" customWidth="1"/>
    <col min="11017" max="11017" width="2.5" style="312" customWidth="1"/>
    <col min="11018" max="11018" width="9" style="312" customWidth="1"/>
    <col min="11019" max="11019" width="14" style="312" customWidth="1"/>
    <col min="11020" max="11264" width="9" style="312" customWidth="1"/>
    <col min="11265" max="11265" width="0.75" style="312" customWidth="1"/>
    <col min="11266" max="11266" width="24.25" style="312" customWidth="1"/>
    <col min="11267" max="11267" width="4" style="312" customWidth="1"/>
    <col min="11268" max="11270" width="20.125" style="312" customWidth="1"/>
    <col min="11271" max="11271" width="3.125" style="312" customWidth="1"/>
    <col min="11272" max="11272" width="3.75" style="312" customWidth="1"/>
    <col min="11273" max="11273" width="2.5" style="312" customWidth="1"/>
    <col min="11274" max="11274" width="9" style="312" customWidth="1"/>
    <col min="11275" max="11275" width="14" style="312" customWidth="1"/>
    <col min="11276" max="11520" width="9" style="312" customWidth="1"/>
    <col min="11521" max="11521" width="0.75" style="312" customWidth="1"/>
    <col min="11522" max="11522" width="24.25" style="312" customWidth="1"/>
    <col min="11523" max="11523" width="4" style="312" customWidth="1"/>
    <col min="11524" max="11526" width="20.125" style="312" customWidth="1"/>
    <col min="11527" max="11527" width="3.125" style="312" customWidth="1"/>
    <col min="11528" max="11528" width="3.75" style="312" customWidth="1"/>
    <col min="11529" max="11529" width="2.5" style="312" customWidth="1"/>
    <col min="11530" max="11530" width="9" style="312" customWidth="1"/>
    <col min="11531" max="11531" width="14" style="312" customWidth="1"/>
    <col min="11532" max="11776" width="9" style="312" customWidth="1"/>
    <col min="11777" max="11777" width="0.75" style="312" customWidth="1"/>
    <col min="11778" max="11778" width="24.25" style="312" customWidth="1"/>
    <col min="11779" max="11779" width="4" style="312" customWidth="1"/>
    <col min="11780" max="11782" width="20.125" style="312" customWidth="1"/>
    <col min="11783" max="11783" width="3.125" style="312" customWidth="1"/>
    <col min="11784" max="11784" width="3.75" style="312" customWidth="1"/>
    <col min="11785" max="11785" width="2.5" style="312" customWidth="1"/>
    <col min="11786" max="11786" width="9" style="312" customWidth="1"/>
    <col min="11787" max="11787" width="14" style="312" customWidth="1"/>
    <col min="11788" max="12032" width="9" style="312" customWidth="1"/>
    <col min="12033" max="12033" width="0.75" style="312" customWidth="1"/>
    <col min="12034" max="12034" width="24.25" style="312" customWidth="1"/>
    <col min="12035" max="12035" width="4" style="312" customWidth="1"/>
    <col min="12036" max="12038" width="20.125" style="312" customWidth="1"/>
    <col min="12039" max="12039" width="3.125" style="312" customWidth="1"/>
    <col min="12040" max="12040" width="3.75" style="312" customWidth="1"/>
    <col min="12041" max="12041" width="2.5" style="312" customWidth="1"/>
    <col min="12042" max="12042" width="9" style="312" customWidth="1"/>
    <col min="12043" max="12043" width="14" style="312" customWidth="1"/>
    <col min="12044" max="12288" width="9" style="312" customWidth="1"/>
    <col min="12289" max="12289" width="0.75" style="312" customWidth="1"/>
    <col min="12290" max="12290" width="24.25" style="312" customWidth="1"/>
    <col min="12291" max="12291" width="4" style="312" customWidth="1"/>
    <col min="12292" max="12294" width="20.125" style="312" customWidth="1"/>
    <col min="12295" max="12295" width="3.125" style="312" customWidth="1"/>
    <col min="12296" max="12296" width="3.75" style="312" customWidth="1"/>
    <col min="12297" max="12297" width="2.5" style="312" customWidth="1"/>
    <col min="12298" max="12298" width="9" style="312" customWidth="1"/>
    <col min="12299" max="12299" width="14" style="312" customWidth="1"/>
    <col min="12300" max="12544" width="9" style="312" customWidth="1"/>
    <col min="12545" max="12545" width="0.75" style="312" customWidth="1"/>
    <col min="12546" max="12546" width="24.25" style="312" customWidth="1"/>
    <col min="12547" max="12547" width="4" style="312" customWidth="1"/>
    <col min="12548" max="12550" width="20.125" style="312" customWidth="1"/>
    <col min="12551" max="12551" width="3.125" style="312" customWidth="1"/>
    <col min="12552" max="12552" width="3.75" style="312" customWidth="1"/>
    <col min="12553" max="12553" width="2.5" style="312" customWidth="1"/>
    <col min="12554" max="12554" width="9" style="312" customWidth="1"/>
    <col min="12555" max="12555" width="14" style="312" customWidth="1"/>
    <col min="12556" max="12800" width="9" style="312" customWidth="1"/>
    <col min="12801" max="12801" width="0.75" style="312" customWidth="1"/>
    <col min="12802" max="12802" width="24.25" style="312" customWidth="1"/>
    <col min="12803" max="12803" width="4" style="312" customWidth="1"/>
    <col min="12804" max="12806" width="20.125" style="312" customWidth="1"/>
    <col min="12807" max="12807" width="3.125" style="312" customWidth="1"/>
    <col min="12808" max="12808" width="3.75" style="312" customWidth="1"/>
    <col min="12809" max="12809" width="2.5" style="312" customWidth="1"/>
    <col min="12810" max="12810" width="9" style="312" customWidth="1"/>
    <col min="12811" max="12811" width="14" style="312" customWidth="1"/>
    <col min="12812" max="13056" width="9" style="312" customWidth="1"/>
    <col min="13057" max="13057" width="0.75" style="312" customWidth="1"/>
    <col min="13058" max="13058" width="24.25" style="312" customWidth="1"/>
    <col min="13059" max="13059" width="4" style="312" customWidth="1"/>
    <col min="13060" max="13062" width="20.125" style="312" customWidth="1"/>
    <col min="13063" max="13063" width="3.125" style="312" customWidth="1"/>
    <col min="13064" max="13064" width="3.75" style="312" customWidth="1"/>
    <col min="13065" max="13065" width="2.5" style="312" customWidth="1"/>
    <col min="13066" max="13066" width="9" style="312" customWidth="1"/>
    <col min="13067" max="13067" width="14" style="312" customWidth="1"/>
    <col min="13068" max="13312" width="9" style="312" customWidth="1"/>
    <col min="13313" max="13313" width="0.75" style="312" customWidth="1"/>
    <col min="13314" max="13314" width="24.25" style="312" customWidth="1"/>
    <col min="13315" max="13315" width="4" style="312" customWidth="1"/>
    <col min="13316" max="13318" width="20.125" style="312" customWidth="1"/>
    <col min="13319" max="13319" width="3.125" style="312" customWidth="1"/>
    <col min="13320" max="13320" width="3.75" style="312" customWidth="1"/>
    <col min="13321" max="13321" width="2.5" style="312" customWidth="1"/>
    <col min="13322" max="13322" width="9" style="312" customWidth="1"/>
    <col min="13323" max="13323" width="14" style="312" customWidth="1"/>
    <col min="13324" max="13568" width="9" style="312" customWidth="1"/>
    <col min="13569" max="13569" width="0.75" style="312" customWidth="1"/>
    <col min="13570" max="13570" width="24.25" style="312" customWidth="1"/>
    <col min="13571" max="13571" width="4" style="312" customWidth="1"/>
    <col min="13572" max="13574" width="20.125" style="312" customWidth="1"/>
    <col min="13575" max="13575" width="3.125" style="312" customWidth="1"/>
    <col min="13576" max="13576" width="3.75" style="312" customWidth="1"/>
    <col min="13577" max="13577" width="2.5" style="312" customWidth="1"/>
    <col min="13578" max="13578" width="9" style="312" customWidth="1"/>
    <col min="13579" max="13579" width="14" style="312" customWidth="1"/>
    <col min="13580" max="13824" width="9" style="312" customWidth="1"/>
    <col min="13825" max="13825" width="0.75" style="312" customWidth="1"/>
    <col min="13826" max="13826" width="24.25" style="312" customWidth="1"/>
    <col min="13827" max="13827" width="4" style="312" customWidth="1"/>
    <col min="13828" max="13830" width="20.125" style="312" customWidth="1"/>
    <col min="13831" max="13831" width="3.125" style="312" customWidth="1"/>
    <col min="13832" max="13832" width="3.75" style="312" customWidth="1"/>
    <col min="13833" max="13833" width="2.5" style="312" customWidth="1"/>
    <col min="13834" max="13834" width="9" style="312" customWidth="1"/>
    <col min="13835" max="13835" width="14" style="312" customWidth="1"/>
    <col min="13836" max="14080" width="9" style="312" customWidth="1"/>
    <col min="14081" max="14081" width="0.75" style="312" customWidth="1"/>
    <col min="14082" max="14082" width="24.25" style="312" customWidth="1"/>
    <col min="14083" max="14083" width="4" style="312" customWidth="1"/>
    <col min="14084" max="14086" width="20.125" style="312" customWidth="1"/>
    <col min="14087" max="14087" width="3.125" style="312" customWidth="1"/>
    <col min="14088" max="14088" width="3.75" style="312" customWidth="1"/>
    <col min="14089" max="14089" width="2.5" style="312" customWidth="1"/>
    <col min="14090" max="14090" width="9" style="312" customWidth="1"/>
    <col min="14091" max="14091" width="14" style="312" customWidth="1"/>
    <col min="14092" max="14336" width="9" style="312" customWidth="1"/>
    <col min="14337" max="14337" width="0.75" style="312" customWidth="1"/>
    <col min="14338" max="14338" width="24.25" style="312" customWidth="1"/>
    <col min="14339" max="14339" width="4" style="312" customWidth="1"/>
    <col min="14340" max="14342" width="20.125" style="312" customWidth="1"/>
    <col min="14343" max="14343" width="3.125" style="312" customWidth="1"/>
    <col min="14344" max="14344" width="3.75" style="312" customWidth="1"/>
    <col min="14345" max="14345" width="2.5" style="312" customWidth="1"/>
    <col min="14346" max="14346" width="9" style="312" customWidth="1"/>
    <col min="14347" max="14347" width="14" style="312" customWidth="1"/>
    <col min="14348" max="14592" width="9" style="312" customWidth="1"/>
    <col min="14593" max="14593" width="0.75" style="312" customWidth="1"/>
    <col min="14594" max="14594" width="24.25" style="312" customWidth="1"/>
    <col min="14595" max="14595" width="4" style="312" customWidth="1"/>
    <col min="14596" max="14598" width="20.125" style="312" customWidth="1"/>
    <col min="14599" max="14599" width="3.125" style="312" customWidth="1"/>
    <col min="14600" max="14600" width="3.75" style="312" customWidth="1"/>
    <col min="14601" max="14601" width="2.5" style="312" customWidth="1"/>
    <col min="14602" max="14602" width="9" style="312" customWidth="1"/>
    <col min="14603" max="14603" width="14" style="312" customWidth="1"/>
    <col min="14604" max="14848" width="9" style="312" customWidth="1"/>
    <col min="14849" max="14849" width="0.75" style="312" customWidth="1"/>
    <col min="14850" max="14850" width="24.25" style="312" customWidth="1"/>
    <col min="14851" max="14851" width="4" style="312" customWidth="1"/>
    <col min="14852" max="14854" width="20.125" style="312" customWidth="1"/>
    <col min="14855" max="14855" width="3.125" style="312" customWidth="1"/>
    <col min="14856" max="14856" width="3.75" style="312" customWidth="1"/>
    <col min="14857" max="14857" width="2.5" style="312" customWidth="1"/>
    <col min="14858" max="14858" width="9" style="312" customWidth="1"/>
    <col min="14859" max="14859" width="14" style="312" customWidth="1"/>
    <col min="14860" max="15104" width="9" style="312" customWidth="1"/>
    <col min="15105" max="15105" width="0.75" style="312" customWidth="1"/>
    <col min="15106" max="15106" width="24.25" style="312" customWidth="1"/>
    <col min="15107" max="15107" width="4" style="312" customWidth="1"/>
    <col min="15108" max="15110" width="20.125" style="312" customWidth="1"/>
    <col min="15111" max="15111" width="3.125" style="312" customWidth="1"/>
    <col min="15112" max="15112" width="3.75" style="312" customWidth="1"/>
    <col min="15113" max="15113" width="2.5" style="312" customWidth="1"/>
    <col min="15114" max="15114" width="9" style="312" customWidth="1"/>
    <col min="15115" max="15115" width="14" style="312" customWidth="1"/>
    <col min="15116" max="15360" width="9" style="312" customWidth="1"/>
    <col min="15361" max="15361" width="0.75" style="312" customWidth="1"/>
    <col min="15362" max="15362" width="24.25" style="312" customWidth="1"/>
    <col min="15363" max="15363" width="4" style="312" customWidth="1"/>
    <col min="15364" max="15366" width="20.125" style="312" customWidth="1"/>
    <col min="15367" max="15367" width="3.125" style="312" customWidth="1"/>
    <col min="15368" max="15368" width="3.75" style="312" customWidth="1"/>
    <col min="15369" max="15369" width="2.5" style="312" customWidth="1"/>
    <col min="15370" max="15370" width="9" style="312" customWidth="1"/>
    <col min="15371" max="15371" width="14" style="312" customWidth="1"/>
    <col min="15372" max="15616" width="9" style="312" customWidth="1"/>
    <col min="15617" max="15617" width="0.75" style="312" customWidth="1"/>
    <col min="15618" max="15618" width="24.25" style="312" customWidth="1"/>
    <col min="15619" max="15619" width="4" style="312" customWidth="1"/>
    <col min="15620" max="15622" width="20.125" style="312" customWidth="1"/>
    <col min="15623" max="15623" width="3.125" style="312" customWidth="1"/>
    <col min="15624" max="15624" width="3.75" style="312" customWidth="1"/>
    <col min="15625" max="15625" width="2.5" style="312" customWidth="1"/>
    <col min="15626" max="15626" width="9" style="312" customWidth="1"/>
    <col min="15627" max="15627" width="14" style="312" customWidth="1"/>
    <col min="15628" max="15872" width="9" style="312" customWidth="1"/>
    <col min="15873" max="15873" width="0.75" style="312" customWidth="1"/>
    <col min="15874" max="15874" width="24.25" style="312" customWidth="1"/>
    <col min="15875" max="15875" width="4" style="312" customWidth="1"/>
    <col min="15876" max="15878" width="20.125" style="312" customWidth="1"/>
    <col min="15879" max="15879" width="3.125" style="312" customWidth="1"/>
    <col min="15880" max="15880" width="3.75" style="312" customWidth="1"/>
    <col min="15881" max="15881" width="2.5" style="312" customWidth="1"/>
    <col min="15882" max="15882" width="9" style="312" customWidth="1"/>
    <col min="15883" max="15883" width="14" style="312" customWidth="1"/>
    <col min="15884" max="16128" width="9" style="312" customWidth="1"/>
    <col min="16129" max="16129" width="0.75" style="312" customWidth="1"/>
    <col min="16130" max="16130" width="24.25" style="312" customWidth="1"/>
    <col min="16131" max="16131" width="4" style="312" customWidth="1"/>
    <col min="16132" max="16134" width="20.125" style="312" customWidth="1"/>
    <col min="16135" max="16135" width="3.125" style="312" customWidth="1"/>
    <col min="16136" max="16136" width="3.75" style="312" customWidth="1"/>
    <col min="16137" max="16137" width="2.5" style="312" customWidth="1"/>
    <col min="16138" max="16138" width="9" style="312" customWidth="1"/>
    <col min="16139" max="16139" width="14" style="312" customWidth="1"/>
    <col min="16140" max="16384" width="9" style="312" customWidth="1"/>
  </cols>
  <sheetData>
    <row r="1" spans="1:12" ht="27.75" customHeight="1">
      <c r="A1" s="1956"/>
      <c r="B1" s="1957" t="s">
        <v>653</v>
      </c>
    </row>
    <row r="2" spans="1:12" ht="27.75" customHeight="1">
      <c r="A2" s="1956"/>
      <c r="F2" s="1953" t="s">
        <v>642</v>
      </c>
      <c r="G2" s="1953"/>
      <c r="K2" s="1972"/>
      <c r="L2" s="1972"/>
    </row>
    <row r="3" spans="1:12" ht="27.75" customHeight="1">
      <c r="A3" s="1956"/>
      <c r="F3" s="1953"/>
      <c r="G3" s="1953"/>
      <c r="K3" s="1972"/>
      <c r="L3" s="1972"/>
    </row>
    <row r="4" spans="1:12" ht="36" customHeight="1">
      <c r="B4" s="1932" t="s">
        <v>217</v>
      </c>
      <c r="C4" s="1961"/>
      <c r="D4" s="1961"/>
      <c r="E4" s="1961"/>
      <c r="F4" s="1961"/>
      <c r="G4" s="1961"/>
      <c r="K4" s="1972"/>
      <c r="L4" s="1972"/>
    </row>
    <row r="5" spans="1:12" ht="36" customHeight="1">
      <c r="A5" s="1932"/>
      <c r="B5" s="1932"/>
      <c r="C5" s="1932"/>
      <c r="D5" s="1932"/>
      <c r="E5" s="1932"/>
      <c r="F5" s="1932"/>
      <c r="G5" s="1932"/>
      <c r="K5" s="1972"/>
      <c r="L5" s="1972"/>
    </row>
    <row r="6" spans="1:12" ht="36" customHeight="1">
      <c r="A6" s="1932"/>
      <c r="B6" s="1738" t="s">
        <v>503</v>
      </c>
      <c r="C6" s="1940"/>
      <c r="D6" s="966"/>
      <c r="E6" s="966"/>
      <c r="F6" s="966"/>
      <c r="G6" s="1954"/>
      <c r="K6" s="1972"/>
      <c r="L6" s="1972"/>
    </row>
    <row r="7" spans="1:12" ht="55.5" customHeight="1">
      <c r="B7" s="1958" t="s">
        <v>678</v>
      </c>
      <c r="C7" s="1962" t="s">
        <v>946</v>
      </c>
      <c r="D7" s="1962"/>
      <c r="E7" s="1962"/>
      <c r="F7" s="1962"/>
      <c r="G7" s="1968"/>
      <c r="K7" s="1972"/>
      <c r="L7" s="1972"/>
    </row>
    <row r="8" spans="1:12" ht="55.5" customHeight="1">
      <c r="B8" s="1959" t="s">
        <v>168</v>
      </c>
      <c r="C8" s="1963" t="s">
        <v>947</v>
      </c>
      <c r="D8" s="1966"/>
      <c r="E8" s="1966"/>
      <c r="F8" s="1966"/>
      <c r="G8" s="1969"/>
    </row>
    <row r="9" spans="1:12" ht="117" customHeight="1">
      <c r="B9" s="1959" t="s">
        <v>948</v>
      </c>
      <c r="C9" s="1964" t="s">
        <v>149</v>
      </c>
      <c r="D9" s="1967"/>
      <c r="E9" s="1967"/>
      <c r="F9" s="1967"/>
      <c r="G9" s="1970"/>
    </row>
    <row r="11" spans="1:12" ht="17.25" customHeight="1">
      <c r="B11" s="410" t="s">
        <v>908</v>
      </c>
      <c r="C11" s="312"/>
      <c r="D11" s="312"/>
      <c r="E11" s="312"/>
      <c r="F11" s="312"/>
      <c r="G11" s="312"/>
      <c r="H11" s="1971"/>
      <c r="I11" s="1971"/>
    </row>
    <row r="12" spans="1:12" ht="34.5" customHeight="1">
      <c r="B12" s="1960" t="s">
        <v>384</v>
      </c>
      <c r="C12" s="1965"/>
      <c r="D12" s="1965"/>
      <c r="E12" s="1965"/>
      <c r="F12" s="1965"/>
      <c r="G12" s="1965"/>
      <c r="H12" s="1971"/>
      <c r="I12" s="1971"/>
    </row>
    <row r="13" spans="1:12" ht="34.5" customHeight="1">
      <c r="B13" s="570" t="s">
        <v>209</v>
      </c>
      <c r="C13" s="570"/>
      <c r="D13" s="570"/>
      <c r="E13" s="570"/>
      <c r="F13" s="570"/>
      <c r="G13" s="570"/>
      <c r="H13" s="1971"/>
      <c r="I13" s="1971"/>
    </row>
    <row r="14" spans="1:12">
      <c r="B14" s="568" t="s">
        <v>791</v>
      </c>
      <c r="C14" s="312"/>
      <c r="D14" s="312"/>
      <c r="E14" s="312"/>
      <c r="F14" s="312"/>
      <c r="G14" s="312"/>
    </row>
    <row r="15" spans="1:12">
      <c r="B15" s="410"/>
    </row>
  </sheetData>
  <mergeCells count="10">
    <mergeCell ref="F2:G2"/>
    <mergeCell ref="B4:G4"/>
    <mergeCell ref="C6:G6"/>
    <mergeCell ref="C7:G7"/>
    <mergeCell ref="C8:G8"/>
    <mergeCell ref="C9:G9"/>
    <mergeCell ref="B11:G11"/>
    <mergeCell ref="B12:G12"/>
    <mergeCell ref="B13:G13"/>
    <mergeCell ref="B14:G14"/>
  </mergeCells>
  <phoneticPr fontId="8"/>
  <printOptions horizontalCentered="1"/>
  <pageMargins left="0.70833333333333304" right="0.70833333333333304" top="0.94513888888888897" bottom="0.74791666666666701" header="0.51180555555555496" footer="0.51180555555555496"/>
  <pageSetup paperSize="9" scale="94" fitToWidth="1" fitToHeight="1" orientation="portrait" usePrinterDefaults="1"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A1:P41"/>
  <sheetViews>
    <sheetView showGridLines="0" view="pageBreakPreview" zoomScale="90" zoomScaleSheetLayoutView="90" workbookViewId="0">
      <selection sqref="A1:XFD1048576"/>
    </sheetView>
  </sheetViews>
  <sheetFormatPr defaultRowHeight="13.5"/>
  <cols>
    <col min="1" max="1" width="1.125" style="360" customWidth="1"/>
    <col min="2" max="14" width="2.625" style="360" customWidth="1"/>
    <col min="15" max="16" width="26.625" style="360" customWidth="1"/>
    <col min="17" max="45" width="2.625" style="360" customWidth="1"/>
    <col min="46" max="256" width="9" style="360" customWidth="1"/>
    <col min="257" max="257" width="1.125" style="360" customWidth="1"/>
    <col min="258" max="270" width="2.625" style="360" customWidth="1"/>
    <col min="271" max="272" width="26.625" style="360" customWidth="1"/>
    <col min="273" max="301" width="2.625" style="360" customWidth="1"/>
    <col min="302" max="512" width="9" style="360" customWidth="1"/>
    <col min="513" max="513" width="1.125" style="360" customWidth="1"/>
    <col min="514" max="526" width="2.625" style="360" customWidth="1"/>
    <col min="527" max="528" width="26.625" style="360" customWidth="1"/>
    <col min="529" max="557" width="2.625" style="360" customWidth="1"/>
    <col min="558" max="768" width="9" style="360" customWidth="1"/>
    <col min="769" max="769" width="1.125" style="360" customWidth="1"/>
    <col min="770" max="782" width="2.625" style="360" customWidth="1"/>
    <col min="783" max="784" width="26.625" style="360" customWidth="1"/>
    <col min="785" max="813" width="2.625" style="360" customWidth="1"/>
    <col min="814" max="1024" width="9" style="360" customWidth="1"/>
    <col min="1025" max="1025" width="1.125" style="360" customWidth="1"/>
    <col min="1026" max="1038" width="2.625" style="360" customWidth="1"/>
    <col min="1039" max="1040" width="26.625" style="360" customWidth="1"/>
    <col min="1041" max="1069" width="2.625" style="360" customWidth="1"/>
    <col min="1070" max="1280" width="9" style="360" customWidth="1"/>
    <col min="1281" max="1281" width="1.125" style="360" customWidth="1"/>
    <col min="1282" max="1294" width="2.625" style="360" customWidth="1"/>
    <col min="1295" max="1296" width="26.625" style="360" customWidth="1"/>
    <col min="1297" max="1325" width="2.625" style="360" customWidth="1"/>
    <col min="1326" max="1536" width="9" style="360" customWidth="1"/>
    <col min="1537" max="1537" width="1.125" style="360" customWidth="1"/>
    <col min="1538" max="1550" width="2.625" style="360" customWidth="1"/>
    <col min="1551" max="1552" width="26.625" style="360" customWidth="1"/>
    <col min="1553" max="1581" width="2.625" style="360" customWidth="1"/>
    <col min="1582" max="1792" width="9" style="360" customWidth="1"/>
    <col min="1793" max="1793" width="1.125" style="360" customWidth="1"/>
    <col min="1794" max="1806" width="2.625" style="360" customWidth="1"/>
    <col min="1807" max="1808" width="26.625" style="360" customWidth="1"/>
    <col min="1809" max="1837" width="2.625" style="360" customWidth="1"/>
    <col min="1838" max="2048" width="9" style="360" customWidth="1"/>
    <col min="2049" max="2049" width="1.125" style="360" customWidth="1"/>
    <col min="2050" max="2062" width="2.625" style="360" customWidth="1"/>
    <col min="2063" max="2064" width="26.625" style="360" customWidth="1"/>
    <col min="2065" max="2093" width="2.625" style="360" customWidth="1"/>
    <col min="2094" max="2304" width="9" style="360" customWidth="1"/>
    <col min="2305" max="2305" width="1.125" style="360" customWidth="1"/>
    <col min="2306" max="2318" width="2.625" style="360" customWidth="1"/>
    <col min="2319" max="2320" width="26.625" style="360" customWidth="1"/>
    <col min="2321" max="2349" width="2.625" style="360" customWidth="1"/>
    <col min="2350" max="2560" width="9" style="360" customWidth="1"/>
    <col min="2561" max="2561" width="1.125" style="360" customWidth="1"/>
    <col min="2562" max="2574" width="2.625" style="360" customWidth="1"/>
    <col min="2575" max="2576" width="26.625" style="360" customWidth="1"/>
    <col min="2577" max="2605" width="2.625" style="360" customWidth="1"/>
    <col min="2606" max="2816" width="9" style="360" customWidth="1"/>
    <col min="2817" max="2817" width="1.125" style="360" customWidth="1"/>
    <col min="2818" max="2830" width="2.625" style="360" customWidth="1"/>
    <col min="2831" max="2832" width="26.625" style="360" customWidth="1"/>
    <col min="2833" max="2861" width="2.625" style="360" customWidth="1"/>
    <col min="2862" max="3072" width="9" style="360" customWidth="1"/>
    <col min="3073" max="3073" width="1.125" style="360" customWidth="1"/>
    <col min="3074" max="3086" width="2.625" style="360" customWidth="1"/>
    <col min="3087" max="3088" width="26.625" style="360" customWidth="1"/>
    <col min="3089" max="3117" width="2.625" style="360" customWidth="1"/>
    <col min="3118" max="3328" width="9" style="360" customWidth="1"/>
    <col min="3329" max="3329" width="1.125" style="360" customWidth="1"/>
    <col min="3330" max="3342" width="2.625" style="360" customWidth="1"/>
    <col min="3343" max="3344" width="26.625" style="360" customWidth="1"/>
    <col min="3345" max="3373" width="2.625" style="360" customWidth="1"/>
    <col min="3374" max="3584" width="9" style="360" customWidth="1"/>
    <col min="3585" max="3585" width="1.125" style="360" customWidth="1"/>
    <col min="3586" max="3598" width="2.625" style="360" customWidth="1"/>
    <col min="3599" max="3600" width="26.625" style="360" customWidth="1"/>
    <col min="3601" max="3629" width="2.625" style="360" customWidth="1"/>
    <col min="3630" max="3840" width="9" style="360" customWidth="1"/>
    <col min="3841" max="3841" width="1.125" style="360" customWidth="1"/>
    <col min="3842" max="3854" width="2.625" style="360" customWidth="1"/>
    <col min="3855" max="3856" width="26.625" style="360" customWidth="1"/>
    <col min="3857" max="3885" width="2.625" style="360" customWidth="1"/>
    <col min="3886" max="4096" width="9" style="360" customWidth="1"/>
    <col min="4097" max="4097" width="1.125" style="360" customWidth="1"/>
    <col min="4098" max="4110" width="2.625" style="360" customWidth="1"/>
    <col min="4111" max="4112" width="26.625" style="360" customWidth="1"/>
    <col min="4113" max="4141" width="2.625" style="360" customWidth="1"/>
    <col min="4142" max="4352" width="9" style="360" customWidth="1"/>
    <col min="4353" max="4353" width="1.125" style="360" customWidth="1"/>
    <col min="4354" max="4366" width="2.625" style="360" customWidth="1"/>
    <col min="4367" max="4368" width="26.625" style="360" customWidth="1"/>
    <col min="4369" max="4397" width="2.625" style="360" customWidth="1"/>
    <col min="4398" max="4608" width="9" style="360" customWidth="1"/>
    <col min="4609" max="4609" width="1.125" style="360" customWidth="1"/>
    <col min="4610" max="4622" width="2.625" style="360" customWidth="1"/>
    <col min="4623" max="4624" width="26.625" style="360" customWidth="1"/>
    <col min="4625" max="4653" width="2.625" style="360" customWidth="1"/>
    <col min="4654" max="4864" width="9" style="360" customWidth="1"/>
    <col min="4865" max="4865" width="1.125" style="360" customWidth="1"/>
    <col min="4866" max="4878" width="2.625" style="360" customWidth="1"/>
    <col min="4879" max="4880" width="26.625" style="360" customWidth="1"/>
    <col min="4881" max="4909" width="2.625" style="360" customWidth="1"/>
    <col min="4910" max="5120" width="9" style="360" customWidth="1"/>
    <col min="5121" max="5121" width="1.125" style="360" customWidth="1"/>
    <col min="5122" max="5134" width="2.625" style="360" customWidth="1"/>
    <col min="5135" max="5136" width="26.625" style="360" customWidth="1"/>
    <col min="5137" max="5165" width="2.625" style="360" customWidth="1"/>
    <col min="5166" max="5376" width="9" style="360" customWidth="1"/>
    <col min="5377" max="5377" width="1.125" style="360" customWidth="1"/>
    <col min="5378" max="5390" width="2.625" style="360" customWidth="1"/>
    <col min="5391" max="5392" width="26.625" style="360" customWidth="1"/>
    <col min="5393" max="5421" width="2.625" style="360" customWidth="1"/>
    <col min="5422" max="5632" width="9" style="360" customWidth="1"/>
    <col min="5633" max="5633" width="1.125" style="360" customWidth="1"/>
    <col min="5634" max="5646" width="2.625" style="360" customWidth="1"/>
    <col min="5647" max="5648" width="26.625" style="360" customWidth="1"/>
    <col min="5649" max="5677" width="2.625" style="360" customWidth="1"/>
    <col min="5678" max="5888" width="9" style="360" customWidth="1"/>
    <col min="5889" max="5889" width="1.125" style="360" customWidth="1"/>
    <col min="5890" max="5902" width="2.625" style="360" customWidth="1"/>
    <col min="5903" max="5904" width="26.625" style="360" customWidth="1"/>
    <col min="5905" max="5933" width="2.625" style="360" customWidth="1"/>
    <col min="5934" max="6144" width="9" style="360" customWidth="1"/>
    <col min="6145" max="6145" width="1.125" style="360" customWidth="1"/>
    <col min="6146" max="6158" width="2.625" style="360" customWidth="1"/>
    <col min="6159" max="6160" width="26.625" style="360" customWidth="1"/>
    <col min="6161" max="6189" width="2.625" style="360" customWidth="1"/>
    <col min="6190" max="6400" width="9" style="360" customWidth="1"/>
    <col min="6401" max="6401" width="1.125" style="360" customWidth="1"/>
    <col min="6402" max="6414" width="2.625" style="360" customWidth="1"/>
    <col min="6415" max="6416" width="26.625" style="360" customWidth="1"/>
    <col min="6417" max="6445" width="2.625" style="360" customWidth="1"/>
    <col min="6446" max="6656" width="9" style="360" customWidth="1"/>
    <col min="6657" max="6657" width="1.125" style="360" customWidth="1"/>
    <col min="6658" max="6670" width="2.625" style="360" customWidth="1"/>
    <col min="6671" max="6672" width="26.625" style="360" customWidth="1"/>
    <col min="6673" max="6701" width="2.625" style="360" customWidth="1"/>
    <col min="6702" max="6912" width="9" style="360" customWidth="1"/>
    <col min="6913" max="6913" width="1.125" style="360" customWidth="1"/>
    <col min="6914" max="6926" width="2.625" style="360" customWidth="1"/>
    <col min="6927" max="6928" width="26.625" style="360" customWidth="1"/>
    <col min="6929" max="6957" width="2.625" style="360" customWidth="1"/>
    <col min="6958" max="7168" width="9" style="360" customWidth="1"/>
    <col min="7169" max="7169" width="1.125" style="360" customWidth="1"/>
    <col min="7170" max="7182" width="2.625" style="360" customWidth="1"/>
    <col min="7183" max="7184" width="26.625" style="360" customWidth="1"/>
    <col min="7185" max="7213" width="2.625" style="360" customWidth="1"/>
    <col min="7214" max="7424" width="9" style="360" customWidth="1"/>
    <col min="7425" max="7425" width="1.125" style="360" customWidth="1"/>
    <col min="7426" max="7438" width="2.625" style="360" customWidth="1"/>
    <col min="7439" max="7440" width="26.625" style="360" customWidth="1"/>
    <col min="7441" max="7469" width="2.625" style="360" customWidth="1"/>
    <col min="7470" max="7680" width="9" style="360" customWidth="1"/>
    <col min="7681" max="7681" width="1.125" style="360" customWidth="1"/>
    <col min="7682" max="7694" width="2.625" style="360" customWidth="1"/>
    <col min="7695" max="7696" width="26.625" style="360" customWidth="1"/>
    <col min="7697" max="7725" width="2.625" style="360" customWidth="1"/>
    <col min="7726" max="7936" width="9" style="360" customWidth="1"/>
    <col min="7937" max="7937" width="1.125" style="360" customWidth="1"/>
    <col min="7938" max="7950" width="2.625" style="360" customWidth="1"/>
    <col min="7951" max="7952" width="26.625" style="360" customWidth="1"/>
    <col min="7953" max="7981" width="2.625" style="360" customWidth="1"/>
    <col min="7982" max="8192" width="9" style="360" customWidth="1"/>
    <col min="8193" max="8193" width="1.125" style="360" customWidth="1"/>
    <col min="8194" max="8206" width="2.625" style="360" customWidth="1"/>
    <col min="8207" max="8208" width="26.625" style="360" customWidth="1"/>
    <col min="8209" max="8237" width="2.625" style="360" customWidth="1"/>
    <col min="8238" max="8448" width="9" style="360" customWidth="1"/>
    <col min="8449" max="8449" width="1.125" style="360" customWidth="1"/>
    <col min="8450" max="8462" width="2.625" style="360" customWidth="1"/>
    <col min="8463" max="8464" width="26.625" style="360" customWidth="1"/>
    <col min="8465" max="8493" width="2.625" style="360" customWidth="1"/>
    <col min="8494" max="8704" width="9" style="360" customWidth="1"/>
    <col min="8705" max="8705" width="1.125" style="360" customWidth="1"/>
    <col min="8706" max="8718" width="2.625" style="360" customWidth="1"/>
    <col min="8719" max="8720" width="26.625" style="360" customWidth="1"/>
    <col min="8721" max="8749" width="2.625" style="360" customWidth="1"/>
    <col min="8750" max="8960" width="9" style="360" customWidth="1"/>
    <col min="8961" max="8961" width="1.125" style="360" customWidth="1"/>
    <col min="8962" max="8974" width="2.625" style="360" customWidth="1"/>
    <col min="8975" max="8976" width="26.625" style="360" customWidth="1"/>
    <col min="8977" max="9005" width="2.625" style="360" customWidth="1"/>
    <col min="9006" max="9216" width="9" style="360" customWidth="1"/>
    <col min="9217" max="9217" width="1.125" style="360" customWidth="1"/>
    <col min="9218" max="9230" width="2.625" style="360" customWidth="1"/>
    <col min="9231" max="9232" width="26.625" style="360" customWidth="1"/>
    <col min="9233" max="9261" width="2.625" style="360" customWidth="1"/>
    <col min="9262" max="9472" width="9" style="360" customWidth="1"/>
    <col min="9473" max="9473" width="1.125" style="360" customWidth="1"/>
    <col min="9474" max="9486" width="2.625" style="360" customWidth="1"/>
    <col min="9487" max="9488" width="26.625" style="360" customWidth="1"/>
    <col min="9489" max="9517" width="2.625" style="360" customWidth="1"/>
    <col min="9518" max="9728" width="9" style="360" customWidth="1"/>
    <col min="9729" max="9729" width="1.125" style="360" customWidth="1"/>
    <col min="9730" max="9742" width="2.625" style="360" customWidth="1"/>
    <col min="9743" max="9744" width="26.625" style="360" customWidth="1"/>
    <col min="9745" max="9773" width="2.625" style="360" customWidth="1"/>
    <col min="9774" max="9984" width="9" style="360" customWidth="1"/>
    <col min="9985" max="9985" width="1.125" style="360" customWidth="1"/>
    <col min="9986" max="9998" width="2.625" style="360" customWidth="1"/>
    <col min="9999" max="10000" width="26.625" style="360" customWidth="1"/>
    <col min="10001" max="10029" width="2.625" style="360" customWidth="1"/>
    <col min="10030" max="10240" width="9" style="360" customWidth="1"/>
    <col min="10241" max="10241" width="1.125" style="360" customWidth="1"/>
    <col min="10242" max="10254" width="2.625" style="360" customWidth="1"/>
    <col min="10255" max="10256" width="26.625" style="360" customWidth="1"/>
    <col min="10257" max="10285" width="2.625" style="360" customWidth="1"/>
    <col min="10286" max="10496" width="9" style="360" customWidth="1"/>
    <col min="10497" max="10497" width="1.125" style="360" customWidth="1"/>
    <col min="10498" max="10510" width="2.625" style="360" customWidth="1"/>
    <col min="10511" max="10512" width="26.625" style="360" customWidth="1"/>
    <col min="10513" max="10541" width="2.625" style="360" customWidth="1"/>
    <col min="10542" max="10752" width="9" style="360" customWidth="1"/>
    <col min="10753" max="10753" width="1.125" style="360" customWidth="1"/>
    <col min="10754" max="10766" width="2.625" style="360" customWidth="1"/>
    <col min="10767" max="10768" width="26.625" style="360" customWidth="1"/>
    <col min="10769" max="10797" width="2.625" style="360" customWidth="1"/>
    <col min="10798" max="11008" width="9" style="360" customWidth="1"/>
    <col min="11009" max="11009" width="1.125" style="360" customWidth="1"/>
    <col min="11010" max="11022" width="2.625" style="360" customWidth="1"/>
    <col min="11023" max="11024" width="26.625" style="360" customWidth="1"/>
    <col min="11025" max="11053" width="2.625" style="360" customWidth="1"/>
    <col min="11054" max="11264" width="9" style="360" customWidth="1"/>
    <col min="11265" max="11265" width="1.125" style="360" customWidth="1"/>
    <col min="11266" max="11278" width="2.625" style="360" customWidth="1"/>
    <col min="11279" max="11280" width="26.625" style="360" customWidth="1"/>
    <col min="11281" max="11309" width="2.625" style="360" customWidth="1"/>
    <col min="11310" max="11520" width="9" style="360" customWidth="1"/>
    <col min="11521" max="11521" width="1.125" style="360" customWidth="1"/>
    <col min="11522" max="11534" width="2.625" style="360" customWidth="1"/>
    <col min="11535" max="11536" width="26.625" style="360" customWidth="1"/>
    <col min="11537" max="11565" width="2.625" style="360" customWidth="1"/>
    <col min="11566" max="11776" width="9" style="360" customWidth="1"/>
    <col min="11777" max="11777" width="1.125" style="360" customWidth="1"/>
    <col min="11778" max="11790" width="2.625" style="360" customWidth="1"/>
    <col min="11791" max="11792" width="26.625" style="360" customWidth="1"/>
    <col min="11793" max="11821" width="2.625" style="360" customWidth="1"/>
    <col min="11822" max="12032" width="9" style="360" customWidth="1"/>
    <col min="12033" max="12033" width="1.125" style="360" customWidth="1"/>
    <col min="12034" max="12046" width="2.625" style="360" customWidth="1"/>
    <col min="12047" max="12048" width="26.625" style="360" customWidth="1"/>
    <col min="12049" max="12077" width="2.625" style="360" customWidth="1"/>
    <col min="12078" max="12288" width="9" style="360" customWidth="1"/>
    <col min="12289" max="12289" width="1.125" style="360" customWidth="1"/>
    <col min="12290" max="12302" width="2.625" style="360" customWidth="1"/>
    <col min="12303" max="12304" width="26.625" style="360" customWidth="1"/>
    <col min="12305" max="12333" width="2.625" style="360" customWidth="1"/>
    <col min="12334" max="12544" width="9" style="360" customWidth="1"/>
    <col min="12545" max="12545" width="1.125" style="360" customWidth="1"/>
    <col min="12546" max="12558" width="2.625" style="360" customWidth="1"/>
    <col min="12559" max="12560" width="26.625" style="360" customWidth="1"/>
    <col min="12561" max="12589" width="2.625" style="360" customWidth="1"/>
    <col min="12590" max="12800" width="9" style="360" customWidth="1"/>
    <col min="12801" max="12801" width="1.125" style="360" customWidth="1"/>
    <col min="12802" max="12814" width="2.625" style="360" customWidth="1"/>
    <col min="12815" max="12816" width="26.625" style="360" customWidth="1"/>
    <col min="12817" max="12845" width="2.625" style="360" customWidth="1"/>
    <col min="12846" max="13056" width="9" style="360" customWidth="1"/>
    <col min="13057" max="13057" width="1.125" style="360" customWidth="1"/>
    <col min="13058" max="13070" width="2.625" style="360" customWidth="1"/>
    <col min="13071" max="13072" width="26.625" style="360" customWidth="1"/>
    <col min="13073" max="13101" width="2.625" style="360" customWidth="1"/>
    <col min="13102" max="13312" width="9" style="360" customWidth="1"/>
    <col min="13313" max="13313" width="1.125" style="360" customWidth="1"/>
    <col min="13314" max="13326" width="2.625" style="360" customWidth="1"/>
    <col min="13327" max="13328" width="26.625" style="360" customWidth="1"/>
    <col min="13329" max="13357" width="2.625" style="360" customWidth="1"/>
    <col min="13358" max="13568" width="9" style="360" customWidth="1"/>
    <col min="13569" max="13569" width="1.125" style="360" customWidth="1"/>
    <col min="13570" max="13582" width="2.625" style="360" customWidth="1"/>
    <col min="13583" max="13584" width="26.625" style="360" customWidth="1"/>
    <col min="13585" max="13613" width="2.625" style="360" customWidth="1"/>
    <col min="13614" max="13824" width="9" style="360" customWidth="1"/>
    <col min="13825" max="13825" width="1.125" style="360" customWidth="1"/>
    <col min="13826" max="13838" width="2.625" style="360" customWidth="1"/>
    <col min="13839" max="13840" width="26.625" style="360" customWidth="1"/>
    <col min="13841" max="13869" width="2.625" style="360" customWidth="1"/>
    <col min="13870" max="14080" width="9" style="360" customWidth="1"/>
    <col min="14081" max="14081" width="1.125" style="360" customWidth="1"/>
    <col min="14082" max="14094" width="2.625" style="360" customWidth="1"/>
    <col min="14095" max="14096" width="26.625" style="360" customWidth="1"/>
    <col min="14097" max="14125" width="2.625" style="360" customWidth="1"/>
    <col min="14126" max="14336" width="9" style="360" customWidth="1"/>
    <col min="14337" max="14337" width="1.125" style="360" customWidth="1"/>
    <col min="14338" max="14350" width="2.625" style="360" customWidth="1"/>
    <col min="14351" max="14352" width="26.625" style="360" customWidth="1"/>
    <col min="14353" max="14381" width="2.625" style="360" customWidth="1"/>
    <col min="14382" max="14592" width="9" style="360" customWidth="1"/>
    <col min="14593" max="14593" width="1.125" style="360" customWidth="1"/>
    <col min="14594" max="14606" width="2.625" style="360" customWidth="1"/>
    <col min="14607" max="14608" width="26.625" style="360" customWidth="1"/>
    <col min="14609" max="14637" width="2.625" style="360" customWidth="1"/>
    <col min="14638" max="14848" width="9" style="360" customWidth="1"/>
    <col min="14849" max="14849" width="1.125" style="360" customWidth="1"/>
    <col min="14850" max="14862" width="2.625" style="360" customWidth="1"/>
    <col min="14863" max="14864" width="26.625" style="360" customWidth="1"/>
    <col min="14865" max="14893" width="2.625" style="360" customWidth="1"/>
    <col min="14894" max="15104" width="9" style="360" customWidth="1"/>
    <col min="15105" max="15105" width="1.125" style="360" customWidth="1"/>
    <col min="15106" max="15118" width="2.625" style="360" customWidth="1"/>
    <col min="15119" max="15120" width="26.625" style="360" customWidth="1"/>
    <col min="15121" max="15149" width="2.625" style="360" customWidth="1"/>
    <col min="15150" max="15360" width="9" style="360" customWidth="1"/>
    <col min="15361" max="15361" width="1.125" style="360" customWidth="1"/>
    <col min="15362" max="15374" width="2.625" style="360" customWidth="1"/>
    <col min="15375" max="15376" width="26.625" style="360" customWidth="1"/>
    <col min="15377" max="15405" width="2.625" style="360" customWidth="1"/>
    <col min="15406" max="15616" width="9" style="360" customWidth="1"/>
    <col min="15617" max="15617" width="1.125" style="360" customWidth="1"/>
    <col min="15618" max="15630" width="2.625" style="360" customWidth="1"/>
    <col min="15631" max="15632" width="26.625" style="360" customWidth="1"/>
    <col min="15633" max="15661" width="2.625" style="360" customWidth="1"/>
    <col min="15662" max="15872" width="9" style="360" customWidth="1"/>
    <col min="15873" max="15873" width="1.125" style="360" customWidth="1"/>
    <col min="15874" max="15886" width="2.625" style="360" customWidth="1"/>
    <col min="15887" max="15888" width="26.625" style="360" customWidth="1"/>
    <col min="15889" max="15917" width="2.625" style="360" customWidth="1"/>
    <col min="15918" max="16128" width="9" style="360" customWidth="1"/>
    <col min="16129" max="16129" width="1.125" style="360" customWidth="1"/>
    <col min="16130" max="16142" width="2.625" style="360" customWidth="1"/>
    <col min="16143" max="16144" width="26.625" style="360" customWidth="1"/>
    <col min="16145" max="16173" width="2.625" style="360" customWidth="1"/>
    <col min="16174" max="16384" width="9" style="360" customWidth="1"/>
  </cols>
  <sheetData>
    <row r="1" spans="1:16" s="312" customFormat="1" ht="33" customHeight="1">
      <c r="A1" s="1956"/>
      <c r="B1" s="1973" t="s">
        <v>0</v>
      </c>
      <c r="C1" s="1973"/>
      <c r="D1" s="1973"/>
      <c r="E1" s="1973"/>
      <c r="F1" s="1973"/>
      <c r="G1" s="1973"/>
      <c r="H1" s="1973"/>
      <c r="I1" s="1973"/>
      <c r="J1" s="1973"/>
      <c r="K1" s="1973"/>
      <c r="L1" s="1973"/>
      <c r="M1" s="1973"/>
      <c r="N1" s="1973"/>
      <c r="O1" s="1973"/>
      <c r="P1" s="1973"/>
    </row>
    <row r="2" spans="1:16" s="312" customFormat="1" ht="21.75" customHeight="1">
      <c r="A2" s="1956"/>
      <c r="B2" s="1953" t="s">
        <v>642</v>
      </c>
      <c r="C2" s="312"/>
      <c r="D2" s="312"/>
      <c r="E2" s="312"/>
      <c r="F2" s="312"/>
      <c r="G2" s="312"/>
      <c r="H2" s="312"/>
      <c r="I2" s="312"/>
      <c r="J2" s="312"/>
      <c r="K2" s="312"/>
      <c r="L2" s="312"/>
      <c r="M2" s="312"/>
      <c r="N2" s="312"/>
      <c r="O2" s="312"/>
      <c r="P2" s="312"/>
    </row>
    <row r="3" spans="1:16" s="176" customFormat="1" ht="21" customHeight="1">
      <c r="B3" s="942" t="s">
        <v>579</v>
      </c>
      <c r="C3" s="942"/>
      <c r="D3" s="942"/>
      <c r="E3" s="942"/>
      <c r="F3" s="942"/>
      <c r="G3" s="942"/>
      <c r="H3" s="942"/>
      <c r="I3" s="942"/>
      <c r="J3" s="942"/>
      <c r="K3" s="942"/>
      <c r="L3" s="942"/>
      <c r="M3" s="942"/>
      <c r="N3" s="942"/>
      <c r="O3" s="942"/>
      <c r="P3" s="942"/>
    </row>
    <row r="4" spans="1:16" s="312" customFormat="1" ht="27" customHeight="1">
      <c r="A4" s="1932"/>
      <c r="B4" s="1974"/>
      <c r="C4" s="1989"/>
      <c r="D4" s="1989"/>
      <c r="E4" s="1989"/>
      <c r="F4" s="1989"/>
      <c r="G4" s="1989"/>
      <c r="H4" s="1989"/>
      <c r="I4" s="1989"/>
      <c r="J4" s="1989"/>
      <c r="K4" s="1989"/>
      <c r="L4" s="1989"/>
      <c r="M4" s="1989"/>
      <c r="N4" s="1989"/>
      <c r="O4" s="1989"/>
      <c r="P4" s="1989"/>
    </row>
    <row r="5" spans="1:16" s="312" customFormat="1" ht="36" customHeight="1">
      <c r="A5" s="1932"/>
      <c r="B5" s="1975" t="s">
        <v>503</v>
      </c>
      <c r="C5" s="1990"/>
      <c r="D5" s="1990"/>
      <c r="E5" s="1990"/>
      <c r="F5" s="1990"/>
      <c r="G5" s="1990"/>
      <c r="H5" s="1990"/>
      <c r="I5" s="1990"/>
      <c r="J5" s="1990"/>
      <c r="K5" s="1990"/>
      <c r="L5" s="1990"/>
      <c r="M5" s="1990"/>
      <c r="N5" s="1998"/>
      <c r="O5" s="2002"/>
      <c r="P5" s="2011"/>
    </row>
    <row r="6" spans="1:16" s="312" customFormat="1" ht="36" customHeight="1">
      <c r="A6" s="312"/>
      <c r="B6" s="1976" t="s">
        <v>95</v>
      </c>
      <c r="C6" s="1966"/>
      <c r="D6" s="1966"/>
      <c r="E6" s="1966"/>
      <c r="F6" s="1966"/>
      <c r="G6" s="1966"/>
      <c r="H6" s="1966"/>
      <c r="I6" s="1966"/>
      <c r="J6" s="1966"/>
      <c r="K6" s="1966"/>
      <c r="L6" s="1966"/>
      <c r="M6" s="1966"/>
      <c r="N6" s="1969"/>
      <c r="O6" s="2003" t="s">
        <v>946</v>
      </c>
      <c r="P6" s="2012"/>
    </row>
    <row r="7" spans="1:16" ht="36" customHeight="1">
      <c r="B7" s="1977" t="s">
        <v>885</v>
      </c>
      <c r="C7" s="964"/>
      <c r="D7" s="964"/>
      <c r="E7" s="964"/>
      <c r="F7" s="964"/>
      <c r="G7" s="964"/>
      <c r="H7" s="964"/>
      <c r="I7" s="964"/>
      <c r="J7" s="964"/>
      <c r="K7" s="964"/>
      <c r="L7" s="964"/>
      <c r="M7" s="964"/>
      <c r="N7" s="1955"/>
      <c r="O7" s="2004" t="s">
        <v>887</v>
      </c>
      <c r="P7" s="2013"/>
    </row>
    <row r="8" spans="1:16" ht="21" customHeight="1">
      <c r="B8" s="1978" t="s">
        <v>373</v>
      </c>
      <c r="C8" s="1991"/>
      <c r="D8" s="1991"/>
      <c r="E8" s="1991"/>
      <c r="F8" s="1991"/>
      <c r="G8" s="1991" t="s">
        <v>375</v>
      </c>
      <c r="H8" s="1991"/>
      <c r="I8" s="1991"/>
      <c r="J8" s="1991"/>
      <c r="K8" s="1991"/>
      <c r="L8" s="1991"/>
      <c r="M8" s="1991"/>
      <c r="N8" s="1991"/>
      <c r="O8" s="2005" t="s">
        <v>950</v>
      </c>
      <c r="P8" s="2014" t="s">
        <v>951</v>
      </c>
    </row>
    <row r="9" spans="1:16" ht="21" customHeight="1">
      <c r="B9" s="1978"/>
      <c r="C9" s="1991"/>
      <c r="D9" s="1991"/>
      <c r="E9" s="1991"/>
      <c r="F9" s="1991"/>
      <c r="G9" s="1991"/>
      <c r="H9" s="1991"/>
      <c r="I9" s="1991"/>
      <c r="J9" s="1991"/>
      <c r="K9" s="1991"/>
      <c r="L9" s="1991"/>
      <c r="M9" s="1991"/>
      <c r="N9" s="1991"/>
      <c r="O9" s="1566"/>
      <c r="P9" s="2014"/>
    </row>
    <row r="10" spans="1:16" ht="21" customHeight="1">
      <c r="B10" s="1978"/>
      <c r="C10" s="1991"/>
      <c r="D10" s="1991"/>
      <c r="E10" s="1991"/>
      <c r="F10" s="1991"/>
      <c r="G10" s="1991"/>
      <c r="H10" s="1991"/>
      <c r="I10" s="1991"/>
      <c r="J10" s="1991"/>
      <c r="K10" s="1991"/>
      <c r="L10" s="1991"/>
      <c r="M10" s="1991"/>
      <c r="N10" s="1991"/>
      <c r="O10" s="2006"/>
      <c r="P10" s="2014"/>
    </row>
    <row r="11" spans="1:16" ht="21" customHeight="1">
      <c r="B11" s="1979"/>
      <c r="C11" s="1992"/>
      <c r="D11" s="1992"/>
      <c r="E11" s="1992"/>
      <c r="F11" s="1992"/>
      <c r="G11" s="1992"/>
      <c r="H11" s="1992"/>
      <c r="I11" s="1992"/>
      <c r="J11" s="1992"/>
      <c r="K11" s="1992"/>
      <c r="L11" s="1992"/>
      <c r="M11" s="1992"/>
      <c r="N11" s="1992"/>
      <c r="O11" s="1992"/>
      <c r="P11" s="2015"/>
    </row>
    <row r="12" spans="1:16" ht="21" customHeight="1">
      <c r="B12" s="1979"/>
      <c r="C12" s="1992"/>
      <c r="D12" s="1992"/>
      <c r="E12" s="1992"/>
      <c r="F12" s="1992"/>
      <c r="G12" s="1992"/>
      <c r="H12" s="1992"/>
      <c r="I12" s="1992"/>
      <c r="J12" s="1992"/>
      <c r="K12" s="1992"/>
      <c r="L12" s="1992"/>
      <c r="M12" s="1992"/>
      <c r="N12" s="1992"/>
      <c r="O12" s="1992"/>
      <c r="P12" s="2015"/>
    </row>
    <row r="13" spans="1:16" ht="21" customHeight="1">
      <c r="B13" s="1979"/>
      <c r="C13" s="1992"/>
      <c r="D13" s="1992"/>
      <c r="E13" s="1992"/>
      <c r="F13" s="1992"/>
      <c r="G13" s="1992"/>
      <c r="H13" s="1992"/>
      <c r="I13" s="1992"/>
      <c r="J13" s="1992"/>
      <c r="K13" s="1992"/>
      <c r="L13" s="1992"/>
      <c r="M13" s="1992"/>
      <c r="N13" s="1992"/>
      <c r="O13" s="1992"/>
      <c r="P13" s="2015"/>
    </row>
    <row r="14" spans="1:16" ht="21" customHeight="1">
      <c r="B14" s="1979"/>
      <c r="C14" s="1992"/>
      <c r="D14" s="1992"/>
      <c r="E14" s="1992"/>
      <c r="F14" s="1992"/>
      <c r="G14" s="1992"/>
      <c r="H14" s="1992"/>
      <c r="I14" s="1992"/>
      <c r="J14" s="1992"/>
      <c r="K14" s="1992"/>
      <c r="L14" s="1992"/>
      <c r="M14" s="1992"/>
      <c r="N14" s="1992"/>
      <c r="O14" s="1992"/>
      <c r="P14" s="2016"/>
    </row>
    <row r="15" spans="1:16" ht="21" customHeight="1">
      <c r="B15" s="1979"/>
      <c r="C15" s="1992"/>
      <c r="D15" s="1992"/>
      <c r="E15" s="1992"/>
      <c r="F15" s="1992"/>
      <c r="G15" s="1992"/>
      <c r="H15" s="1992"/>
      <c r="I15" s="1992"/>
      <c r="J15" s="1992"/>
      <c r="K15" s="1992"/>
      <c r="L15" s="1992"/>
      <c r="M15" s="1992"/>
      <c r="N15" s="1992"/>
      <c r="O15" s="1992"/>
      <c r="P15" s="2016"/>
    </row>
    <row r="16" spans="1:16" ht="21" customHeight="1">
      <c r="B16" s="1979"/>
      <c r="C16" s="1992"/>
      <c r="D16" s="1992"/>
      <c r="E16" s="1992"/>
      <c r="F16" s="1992"/>
      <c r="G16" s="1992"/>
      <c r="H16" s="1992"/>
      <c r="I16" s="1992"/>
      <c r="J16" s="1992"/>
      <c r="K16" s="1992"/>
      <c r="L16" s="1992"/>
      <c r="M16" s="1992"/>
      <c r="N16" s="1992"/>
      <c r="O16" s="1992"/>
      <c r="P16" s="2016"/>
    </row>
    <row r="17" spans="2:16" ht="21" customHeight="1">
      <c r="B17" s="1979"/>
      <c r="C17" s="1992"/>
      <c r="D17" s="1992"/>
      <c r="E17" s="1992"/>
      <c r="F17" s="1992"/>
      <c r="G17" s="1992"/>
      <c r="H17" s="1992"/>
      <c r="I17" s="1992"/>
      <c r="J17" s="1992"/>
      <c r="K17" s="1992"/>
      <c r="L17" s="1992"/>
      <c r="M17" s="1992"/>
      <c r="N17" s="1992"/>
      <c r="O17" s="1992"/>
      <c r="P17" s="2016"/>
    </row>
    <row r="18" spans="2:16" ht="21" customHeight="1">
      <c r="B18" s="1979"/>
      <c r="C18" s="1992"/>
      <c r="D18" s="1992"/>
      <c r="E18" s="1992"/>
      <c r="F18" s="1992"/>
      <c r="G18" s="1992"/>
      <c r="H18" s="1992"/>
      <c r="I18" s="1992"/>
      <c r="J18" s="1992"/>
      <c r="K18" s="1992"/>
      <c r="L18" s="1992"/>
      <c r="M18" s="1992"/>
      <c r="N18" s="1992"/>
      <c r="O18" s="1992"/>
      <c r="P18" s="2016"/>
    </row>
    <row r="19" spans="2:16" ht="21" customHeight="1">
      <c r="B19" s="1979"/>
      <c r="C19" s="1992"/>
      <c r="D19" s="1992"/>
      <c r="E19" s="1992"/>
      <c r="F19" s="1992"/>
      <c r="G19" s="1992"/>
      <c r="H19" s="1992"/>
      <c r="I19" s="1992"/>
      <c r="J19" s="1992"/>
      <c r="K19" s="1992"/>
      <c r="L19" s="1992"/>
      <c r="M19" s="1992"/>
      <c r="N19" s="1992"/>
      <c r="O19" s="1992"/>
      <c r="P19" s="2016"/>
    </row>
    <row r="20" spans="2:16" ht="21" customHeight="1">
      <c r="B20" s="1980"/>
      <c r="C20" s="1993"/>
      <c r="D20" s="1993"/>
      <c r="E20" s="1993"/>
      <c r="F20" s="1993"/>
      <c r="G20" s="1993"/>
      <c r="H20" s="1993"/>
      <c r="I20" s="1993"/>
      <c r="J20" s="1993"/>
      <c r="K20" s="1993"/>
      <c r="L20" s="1993"/>
      <c r="M20" s="1993"/>
      <c r="N20" s="1993"/>
      <c r="O20" s="1993"/>
      <c r="P20" s="2017"/>
    </row>
    <row r="21" spans="2:16" ht="21" customHeight="1">
      <c r="B21" s="1980"/>
      <c r="C21" s="1993"/>
      <c r="D21" s="1993"/>
      <c r="E21" s="1993"/>
      <c r="F21" s="1993"/>
      <c r="G21" s="1993"/>
      <c r="H21" s="1993"/>
      <c r="I21" s="1993"/>
      <c r="J21" s="1993"/>
      <c r="K21" s="1993"/>
      <c r="L21" s="1993"/>
      <c r="M21" s="1993"/>
      <c r="N21" s="1993"/>
      <c r="O21" s="1993"/>
      <c r="P21" s="2017"/>
    </row>
    <row r="22" spans="2:16" ht="21" customHeight="1">
      <c r="B22" s="1981"/>
      <c r="C22" s="1994"/>
      <c r="D22" s="1994"/>
      <c r="E22" s="1994"/>
      <c r="F22" s="1994"/>
      <c r="G22" s="1994"/>
      <c r="H22" s="1994"/>
      <c r="I22" s="1994"/>
      <c r="J22" s="1994"/>
      <c r="K22" s="1994"/>
      <c r="L22" s="1994"/>
      <c r="M22" s="1994"/>
      <c r="N22" s="1994"/>
      <c r="O22" s="1994"/>
      <c r="P22" s="2018"/>
    </row>
    <row r="23" spans="2:16" ht="21" customHeight="1">
      <c r="B23" s="1982"/>
      <c r="C23" s="1982"/>
      <c r="D23" s="1982"/>
      <c r="E23" s="1982"/>
      <c r="F23" s="1982"/>
      <c r="G23" s="1982"/>
      <c r="H23" s="1982"/>
      <c r="I23" s="1982"/>
      <c r="J23" s="1982"/>
      <c r="K23" s="1982"/>
      <c r="L23" s="1982"/>
      <c r="M23" s="1982"/>
      <c r="N23" s="1982"/>
      <c r="O23" s="1982"/>
      <c r="P23" s="1982"/>
    </row>
    <row r="24" spans="2:16" ht="21" customHeight="1">
      <c r="B24" s="1983" t="s">
        <v>540</v>
      </c>
      <c r="C24" s="1995"/>
      <c r="D24" s="1995"/>
      <c r="E24" s="1995"/>
      <c r="F24" s="1995"/>
      <c r="G24" s="1995"/>
      <c r="H24" s="1995"/>
      <c r="I24" s="1995"/>
      <c r="J24" s="1995"/>
      <c r="K24" s="1995"/>
      <c r="L24" s="1995"/>
      <c r="M24" s="1995"/>
      <c r="N24" s="1999"/>
      <c r="O24" s="2007" t="s">
        <v>953</v>
      </c>
      <c r="P24" s="2019"/>
    </row>
    <row r="25" spans="2:16" ht="42.75" customHeight="1">
      <c r="B25" s="1984"/>
      <c r="C25" s="1996"/>
      <c r="D25" s="1996"/>
      <c r="E25" s="1996"/>
      <c r="F25" s="1996"/>
      <c r="G25" s="1996"/>
      <c r="H25" s="1996"/>
      <c r="I25" s="1996"/>
      <c r="J25" s="1996"/>
      <c r="K25" s="1996"/>
      <c r="L25" s="1996"/>
      <c r="M25" s="1996"/>
      <c r="N25" s="2000"/>
      <c r="O25" s="2008"/>
      <c r="P25" s="2020" t="s">
        <v>715</v>
      </c>
    </row>
    <row r="26" spans="2:16" ht="24.75" customHeight="1">
      <c r="B26" s="1985"/>
      <c r="C26" s="1997"/>
      <c r="D26" s="1997"/>
      <c r="E26" s="1997"/>
      <c r="F26" s="1997"/>
      <c r="G26" s="1997"/>
      <c r="H26" s="1997"/>
      <c r="I26" s="1997"/>
      <c r="J26" s="1997"/>
      <c r="K26" s="1997"/>
      <c r="L26" s="1997"/>
      <c r="M26" s="1997"/>
      <c r="N26" s="2001"/>
      <c r="O26" s="2009"/>
      <c r="P26" s="2021"/>
    </row>
    <row r="27" spans="2:16" ht="13.5" customHeight="1">
      <c r="B27" s="1982"/>
      <c r="C27" s="1982"/>
      <c r="D27" s="1982"/>
      <c r="E27" s="1982"/>
      <c r="F27" s="1982"/>
      <c r="G27" s="1982"/>
      <c r="H27" s="1982"/>
      <c r="I27" s="1982"/>
      <c r="J27" s="1982"/>
      <c r="K27" s="1982"/>
      <c r="L27" s="1982"/>
      <c r="M27" s="1982"/>
      <c r="N27" s="1982"/>
      <c r="O27" s="2010"/>
      <c r="P27" s="2010"/>
    </row>
    <row r="28" spans="2:16" ht="27" customHeight="1">
      <c r="B28" s="1986" t="s">
        <v>635</v>
      </c>
      <c r="C28" s="1987"/>
      <c r="D28" s="1987"/>
      <c r="E28" s="1987"/>
      <c r="F28" s="1987"/>
      <c r="G28" s="1987"/>
      <c r="H28" s="1987"/>
      <c r="I28" s="1987"/>
      <c r="J28" s="1987"/>
      <c r="K28" s="1987"/>
      <c r="L28" s="1987"/>
      <c r="M28" s="1987"/>
      <c r="N28" s="1987"/>
      <c r="O28" s="1987"/>
      <c r="P28" s="1987"/>
    </row>
    <row r="29" spans="2:16" ht="20.25" customHeight="1">
      <c r="B29" s="1986" t="s">
        <v>955</v>
      </c>
      <c r="C29" s="1987"/>
      <c r="D29" s="1987"/>
      <c r="E29" s="1987"/>
      <c r="F29" s="1987"/>
      <c r="G29" s="1987"/>
      <c r="H29" s="1987"/>
      <c r="I29" s="1987"/>
      <c r="J29" s="1987"/>
      <c r="K29" s="1987"/>
      <c r="L29" s="1987"/>
      <c r="M29" s="1987"/>
      <c r="N29" s="1987"/>
      <c r="O29" s="1987"/>
      <c r="P29" s="1987"/>
    </row>
    <row r="30" spans="2:16" ht="13.5" customHeight="1">
      <c r="B30" s="1986"/>
      <c r="C30" s="1987"/>
      <c r="D30" s="1987"/>
      <c r="E30" s="1987"/>
      <c r="F30" s="1987"/>
      <c r="G30" s="1987"/>
      <c r="H30" s="1987"/>
      <c r="I30" s="1987"/>
      <c r="J30" s="1987"/>
      <c r="K30" s="1987"/>
      <c r="L30" s="1987"/>
      <c r="M30" s="1987"/>
      <c r="N30" s="1987"/>
      <c r="O30" s="1987"/>
      <c r="P30" s="1987"/>
    </row>
    <row r="31" spans="2:16" ht="21" customHeight="1">
      <c r="B31" s="570" t="s">
        <v>598</v>
      </c>
      <c r="C31" s="1987"/>
      <c r="D31" s="1987"/>
      <c r="E31" s="1987"/>
      <c r="F31" s="1987"/>
      <c r="G31" s="1987"/>
      <c r="H31" s="1987"/>
      <c r="I31" s="1987"/>
      <c r="J31" s="1987"/>
      <c r="K31" s="1987"/>
      <c r="L31" s="1987"/>
      <c r="M31" s="1987"/>
      <c r="N31" s="1987"/>
      <c r="O31" s="1987"/>
      <c r="P31" s="1987"/>
    </row>
    <row r="32" spans="2:16" ht="21" customHeight="1">
      <c r="B32" s="1987"/>
      <c r="C32" s="1987"/>
      <c r="D32" s="1987"/>
      <c r="E32" s="1987"/>
      <c r="F32" s="1987"/>
      <c r="G32" s="1987"/>
      <c r="H32" s="1987"/>
      <c r="I32" s="1987"/>
      <c r="J32" s="1987"/>
      <c r="K32" s="1987"/>
      <c r="L32" s="1987"/>
      <c r="M32" s="1987"/>
      <c r="N32" s="1987"/>
      <c r="O32" s="1987"/>
      <c r="P32" s="1987"/>
    </row>
    <row r="33" spans="2:16" ht="21" customHeight="1">
      <c r="B33" s="1987"/>
      <c r="C33" s="1987"/>
      <c r="D33" s="1987"/>
      <c r="E33" s="1987"/>
      <c r="F33" s="1987"/>
      <c r="G33" s="1987"/>
      <c r="H33" s="1987"/>
      <c r="I33" s="1987"/>
      <c r="J33" s="1987"/>
      <c r="K33" s="1987"/>
      <c r="L33" s="1987"/>
      <c r="M33" s="1987"/>
      <c r="N33" s="1987"/>
      <c r="O33" s="1987"/>
      <c r="P33" s="1987"/>
    </row>
    <row r="34" spans="2:16" ht="21" customHeight="1">
      <c r="B34" s="1987"/>
      <c r="C34" s="1987"/>
      <c r="D34" s="1987"/>
      <c r="E34" s="1987"/>
      <c r="F34" s="1987"/>
      <c r="G34" s="1987"/>
      <c r="H34" s="1987"/>
      <c r="I34" s="1987"/>
      <c r="J34" s="1987"/>
      <c r="K34" s="1987"/>
      <c r="L34" s="1987"/>
      <c r="M34" s="1987"/>
      <c r="N34" s="1987"/>
      <c r="O34" s="1987"/>
      <c r="P34" s="1987"/>
    </row>
    <row r="35" spans="2:16" ht="21" customHeight="1">
      <c r="B35" s="1987"/>
      <c r="C35" s="1987"/>
      <c r="D35" s="1987"/>
      <c r="E35" s="1987"/>
      <c r="F35" s="1987"/>
      <c r="G35" s="1987"/>
      <c r="H35" s="1987"/>
      <c r="I35" s="1987"/>
      <c r="J35" s="1987"/>
      <c r="K35" s="1987"/>
      <c r="L35" s="1987"/>
      <c r="M35" s="1987"/>
      <c r="N35" s="1987"/>
      <c r="O35" s="1987"/>
      <c r="P35" s="1987"/>
    </row>
    <row r="36" spans="2:16" ht="21" customHeight="1">
      <c r="B36" s="1988"/>
      <c r="C36" s="1988"/>
      <c r="D36" s="1988"/>
      <c r="E36" s="1988"/>
      <c r="F36" s="1988"/>
      <c r="G36" s="1988"/>
      <c r="H36" s="1988"/>
      <c r="I36" s="1988"/>
      <c r="J36" s="1988"/>
      <c r="K36" s="1988"/>
      <c r="L36" s="1988"/>
      <c r="M36" s="1988"/>
      <c r="N36" s="1988"/>
      <c r="O36" s="1988"/>
      <c r="P36" s="1988"/>
    </row>
    <row r="37" spans="2:16" ht="21" customHeight="1">
      <c r="B37" s="1988"/>
      <c r="C37" s="1988"/>
      <c r="D37" s="1988"/>
      <c r="E37" s="1988"/>
      <c r="F37" s="1988"/>
      <c r="G37" s="1988"/>
      <c r="H37" s="1988"/>
      <c r="I37" s="1988"/>
      <c r="J37" s="1988"/>
      <c r="K37" s="1988"/>
      <c r="L37" s="1988"/>
      <c r="M37" s="1988"/>
      <c r="N37" s="1988"/>
      <c r="O37" s="1988"/>
      <c r="P37" s="1988"/>
    </row>
    <row r="38" spans="2:16" ht="21" customHeight="1">
      <c r="B38" s="1988"/>
      <c r="C38" s="1988"/>
      <c r="D38" s="1988"/>
      <c r="E38" s="1988"/>
      <c r="F38" s="1988"/>
      <c r="G38" s="1988"/>
      <c r="H38" s="1988"/>
      <c r="I38" s="1988"/>
      <c r="J38" s="1988"/>
      <c r="K38" s="1988"/>
      <c r="L38" s="1988"/>
      <c r="M38" s="1988"/>
      <c r="N38" s="1988"/>
      <c r="O38" s="1988"/>
      <c r="P38" s="1988"/>
    </row>
    <row r="39" spans="2:16" ht="21" customHeight="1">
      <c r="B39" s="1988"/>
      <c r="C39" s="1988"/>
      <c r="D39" s="1988"/>
      <c r="E39" s="1988"/>
      <c r="F39" s="1988"/>
      <c r="G39" s="1988"/>
      <c r="H39" s="1988"/>
      <c r="I39" s="1988"/>
      <c r="J39" s="1988"/>
      <c r="K39" s="1988"/>
      <c r="L39" s="1988"/>
      <c r="M39" s="1988"/>
      <c r="N39" s="1988"/>
      <c r="O39" s="1988"/>
      <c r="P39" s="1988"/>
    </row>
    <row r="40" spans="2:16" ht="21" customHeight="1">
      <c r="B40" s="1988"/>
      <c r="C40" s="1988"/>
      <c r="D40" s="1988"/>
      <c r="E40" s="1988"/>
      <c r="F40" s="1988"/>
      <c r="G40" s="1988"/>
      <c r="H40" s="1988"/>
      <c r="I40" s="1988"/>
      <c r="J40" s="1988"/>
      <c r="K40" s="1988"/>
      <c r="L40" s="1988"/>
      <c r="M40" s="1988"/>
      <c r="N40" s="1988"/>
      <c r="O40" s="1988"/>
      <c r="P40" s="1988"/>
    </row>
    <row r="41" spans="2:16" ht="16.5" customHeight="1">
      <c r="B41" s="1988"/>
      <c r="C41" s="1988"/>
      <c r="D41" s="1988"/>
      <c r="E41" s="1988"/>
      <c r="F41" s="1988"/>
      <c r="G41" s="1988"/>
      <c r="H41" s="1988"/>
      <c r="I41" s="1988"/>
      <c r="J41" s="1988"/>
      <c r="K41" s="1988"/>
      <c r="L41" s="1988"/>
      <c r="M41" s="1988"/>
      <c r="N41" s="1988"/>
      <c r="O41" s="1988"/>
      <c r="P41" s="1988"/>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6:N26"/>
    <mergeCell ref="B28:P28"/>
    <mergeCell ref="B29:P29"/>
    <mergeCell ref="B8:F10"/>
    <mergeCell ref="G8:N10"/>
    <mergeCell ref="O8:O10"/>
    <mergeCell ref="P8:P10"/>
    <mergeCell ref="B24:N25"/>
    <mergeCell ref="O24:O25"/>
    <mergeCell ref="B31:P35"/>
  </mergeCells>
  <phoneticPr fontId="8"/>
  <printOptions horizontalCentered="1" verticalCentered="1"/>
  <pageMargins left="0.70833333333333304" right="0.70833333333333304" top="0.74791666666666701" bottom="0.74791666666666701" header="0.51180555555555496" footer="0.51180555555555496"/>
  <pageSetup paperSize="9" scale="97" fitToWidth="1" fitToHeight="1" orientation="portrait" usePrinterDefaults="1"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A1:J19"/>
  <sheetViews>
    <sheetView showGridLines="0" view="pageBreakPreview" zoomScale="90" zoomScaleSheetLayoutView="90" workbookViewId="0">
      <selection activeCell="O17" sqref="O17"/>
    </sheetView>
  </sheetViews>
  <sheetFormatPr defaultRowHeight="13.5"/>
  <cols>
    <col min="1" max="1" width="0.875" style="1" customWidth="1"/>
    <col min="2" max="2" width="24.25" style="1" customWidth="1"/>
    <col min="3" max="3" width="4" style="1" customWidth="1"/>
    <col min="4" max="5" width="15.25" style="1" customWidth="1"/>
    <col min="6" max="6" width="15.125" style="1" customWidth="1"/>
    <col min="7" max="7" width="15.25" style="1" customWidth="1"/>
    <col min="8" max="8" width="3.125" style="1" customWidth="1"/>
    <col min="9" max="9" width="0.875" style="1" customWidth="1"/>
    <col min="10" max="10" width="2.5" style="1" customWidth="1"/>
    <col min="11" max="256" width="9" style="1" customWidth="1"/>
    <col min="257" max="257" width="1.125" style="1" customWidth="1"/>
    <col min="258" max="258" width="24.25" style="1" customWidth="1"/>
    <col min="259" max="259" width="4" style="1" customWidth="1"/>
    <col min="260" max="261" width="15.25" style="1" customWidth="1"/>
    <col min="262" max="262" width="15.125" style="1" customWidth="1"/>
    <col min="263" max="263" width="15.25" style="1" customWidth="1"/>
    <col min="264" max="264" width="3.125" style="1" customWidth="1"/>
    <col min="265" max="265" width="3.75" style="1" customWidth="1"/>
    <col min="266" max="266" width="2.5" style="1" customWidth="1"/>
    <col min="267" max="512" width="9" style="1" customWidth="1"/>
    <col min="513" max="513" width="1.125" style="1" customWidth="1"/>
    <col min="514" max="514" width="24.25" style="1" customWidth="1"/>
    <col min="515" max="515" width="4" style="1" customWidth="1"/>
    <col min="516" max="517" width="15.25" style="1" customWidth="1"/>
    <col min="518" max="518" width="15.125" style="1" customWidth="1"/>
    <col min="519" max="519" width="15.25" style="1" customWidth="1"/>
    <col min="520" max="520" width="3.125" style="1" customWidth="1"/>
    <col min="521" max="521" width="3.75" style="1" customWidth="1"/>
    <col min="522" max="522" width="2.5" style="1" customWidth="1"/>
    <col min="523" max="768" width="9" style="1" customWidth="1"/>
    <col min="769" max="769" width="1.125" style="1" customWidth="1"/>
    <col min="770" max="770" width="24.25" style="1" customWidth="1"/>
    <col min="771" max="771" width="4" style="1" customWidth="1"/>
    <col min="772" max="773" width="15.25" style="1" customWidth="1"/>
    <col min="774" max="774" width="15.125" style="1" customWidth="1"/>
    <col min="775" max="775" width="15.25" style="1" customWidth="1"/>
    <col min="776" max="776" width="3.125" style="1" customWidth="1"/>
    <col min="777" max="777" width="3.75" style="1" customWidth="1"/>
    <col min="778" max="778" width="2.5" style="1" customWidth="1"/>
    <col min="779" max="1024" width="9" style="1" customWidth="1"/>
    <col min="1025" max="1025" width="1.125" style="1" customWidth="1"/>
    <col min="1026" max="1026" width="24.25" style="1" customWidth="1"/>
    <col min="1027" max="1027" width="4" style="1" customWidth="1"/>
    <col min="1028" max="1029" width="15.25" style="1" customWidth="1"/>
    <col min="1030" max="1030" width="15.125" style="1" customWidth="1"/>
    <col min="1031" max="1031" width="15.25" style="1" customWidth="1"/>
    <col min="1032" max="1032" width="3.125" style="1" customWidth="1"/>
    <col min="1033" max="1033" width="3.75" style="1" customWidth="1"/>
    <col min="1034" max="1034" width="2.5" style="1" customWidth="1"/>
    <col min="1035" max="1280" width="9" style="1" customWidth="1"/>
    <col min="1281" max="1281" width="1.125" style="1" customWidth="1"/>
    <col min="1282" max="1282" width="24.25" style="1" customWidth="1"/>
    <col min="1283" max="1283" width="4" style="1" customWidth="1"/>
    <col min="1284" max="1285" width="15.25" style="1" customWidth="1"/>
    <col min="1286" max="1286" width="15.125" style="1" customWidth="1"/>
    <col min="1287" max="1287" width="15.25" style="1" customWidth="1"/>
    <col min="1288" max="1288" width="3.125" style="1" customWidth="1"/>
    <col min="1289" max="1289" width="3.75" style="1" customWidth="1"/>
    <col min="1290" max="1290" width="2.5" style="1" customWidth="1"/>
    <col min="1291" max="1536" width="9" style="1" customWidth="1"/>
    <col min="1537" max="1537" width="1.125" style="1" customWidth="1"/>
    <col min="1538" max="1538" width="24.25" style="1" customWidth="1"/>
    <col min="1539" max="1539" width="4" style="1" customWidth="1"/>
    <col min="1540" max="1541" width="15.25" style="1" customWidth="1"/>
    <col min="1542" max="1542" width="15.125" style="1" customWidth="1"/>
    <col min="1543" max="1543" width="15.25" style="1" customWidth="1"/>
    <col min="1544" max="1544" width="3.125" style="1" customWidth="1"/>
    <col min="1545" max="1545" width="3.75" style="1" customWidth="1"/>
    <col min="1546" max="1546" width="2.5" style="1" customWidth="1"/>
    <col min="1547" max="1792" width="9" style="1" customWidth="1"/>
    <col min="1793" max="1793" width="1.125" style="1" customWidth="1"/>
    <col min="1794" max="1794" width="24.25" style="1" customWidth="1"/>
    <col min="1795" max="1795" width="4" style="1" customWidth="1"/>
    <col min="1796" max="1797" width="15.25" style="1" customWidth="1"/>
    <col min="1798" max="1798" width="15.125" style="1" customWidth="1"/>
    <col min="1799" max="1799" width="15.25" style="1" customWidth="1"/>
    <col min="1800" max="1800" width="3.125" style="1" customWidth="1"/>
    <col min="1801" max="1801" width="3.75" style="1" customWidth="1"/>
    <col min="1802" max="1802" width="2.5" style="1" customWidth="1"/>
    <col min="1803" max="2048" width="9" style="1" customWidth="1"/>
    <col min="2049" max="2049" width="1.125" style="1" customWidth="1"/>
    <col min="2050" max="2050" width="24.25" style="1" customWidth="1"/>
    <col min="2051" max="2051" width="4" style="1" customWidth="1"/>
    <col min="2052" max="2053" width="15.25" style="1" customWidth="1"/>
    <col min="2054" max="2054" width="15.125" style="1" customWidth="1"/>
    <col min="2055" max="2055" width="15.25" style="1" customWidth="1"/>
    <col min="2056" max="2056" width="3.125" style="1" customWidth="1"/>
    <col min="2057" max="2057" width="3.75" style="1" customWidth="1"/>
    <col min="2058" max="2058" width="2.5" style="1" customWidth="1"/>
    <col min="2059" max="2304" width="9" style="1" customWidth="1"/>
    <col min="2305" max="2305" width="1.125" style="1" customWidth="1"/>
    <col min="2306" max="2306" width="24.25" style="1" customWidth="1"/>
    <col min="2307" max="2307" width="4" style="1" customWidth="1"/>
    <col min="2308" max="2309" width="15.25" style="1" customWidth="1"/>
    <col min="2310" max="2310" width="15.125" style="1" customWidth="1"/>
    <col min="2311" max="2311" width="15.25" style="1" customWidth="1"/>
    <col min="2312" max="2312" width="3.125" style="1" customWidth="1"/>
    <col min="2313" max="2313" width="3.75" style="1" customWidth="1"/>
    <col min="2314" max="2314" width="2.5" style="1" customWidth="1"/>
    <col min="2315" max="2560" width="9" style="1" customWidth="1"/>
    <col min="2561" max="2561" width="1.125" style="1" customWidth="1"/>
    <col min="2562" max="2562" width="24.25" style="1" customWidth="1"/>
    <col min="2563" max="2563" width="4" style="1" customWidth="1"/>
    <col min="2564" max="2565" width="15.25" style="1" customWidth="1"/>
    <col min="2566" max="2566" width="15.125" style="1" customWidth="1"/>
    <col min="2567" max="2567" width="15.25" style="1" customWidth="1"/>
    <col min="2568" max="2568" width="3.125" style="1" customWidth="1"/>
    <col min="2569" max="2569" width="3.75" style="1" customWidth="1"/>
    <col min="2570" max="2570" width="2.5" style="1" customWidth="1"/>
    <col min="2571" max="2816" width="9" style="1" customWidth="1"/>
    <col min="2817" max="2817" width="1.125" style="1" customWidth="1"/>
    <col min="2818" max="2818" width="24.25" style="1" customWidth="1"/>
    <col min="2819" max="2819" width="4" style="1" customWidth="1"/>
    <col min="2820" max="2821" width="15.25" style="1" customWidth="1"/>
    <col min="2822" max="2822" width="15.125" style="1" customWidth="1"/>
    <col min="2823" max="2823" width="15.25" style="1" customWidth="1"/>
    <col min="2824" max="2824" width="3.125" style="1" customWidth="1"/>
    <col min="2825" max="2825" width="3.75" style="1" customWidth="1"/>
    <col min="2826" max="2826" width="2.5" style="1" customWidth="1"/>
    <col min="2827" max="3072" width="9" style="1" customWidth="1"/>
    <col min="3073" max="3073" width="1.125" style="1" customWidth="1"/>
    <col min="3074" max="3074" width="24.25" style="1" customWidth="1"/>
    <col min="3075" max="3075" width="4" style="1" customWidth="1"/>
    <col min="3076" max="3077" width="15.25" style="1" customWidth="1"/>
    <col min="3078" max="3078" width="15.125" style="1" customWidth="1"/>
    <col min="3079" max="3079" width="15.25" style="1" customWidth="1"/>
    <col min="3080" max="3080" width="3.125" style="1" customWidth="1"/>
    <col min="3081" max="3081" width="3.75" style="1" customWidth="1"/>
    <col min="3082" max="3082" width="2.5" style="1" customWidth="1"/>
    <col min="3083" max="3328" width="9" style="1" customWidth="1"/>
    <col min="3329" max="3329" width="1.125" style="1" customWidth="1"/>
    <col min="3330" max="3330" width="24.25" style="1" customWidth="1"/>
    <col min="3331" max="3331" width="4" style="1" customWidth="1"/>
    <col min="3332" max="3333" width="15.25" style="1" customWidth="1"/>
    <col min="3334" max="3334" width="15.125" style="1" customWidth="1"/>
    <col min="3335" max="3335" width="15.25" style="1" customWidth="1"/>
    <col min="3336" max="3336" width="3.125" style="1" customWidth="1"/>
    <col min="3337" max="3337" width="3.75" style="1" customWidth="1"/>
    <col min="3338" max="3338" width="2.5" style="1" customWidth="1"/>
    <col min="3339" max="3584" width="9" style="1" customWidth="1"/>
    <col min="3585" max="3585" width="1.125" style="1" customWidth="1"/>
    <col min="3586" max="3586" width="24.25" style="1" customWidth="1"/>
    <col min="3587" max="3587" width="4" style="1" customWidth="1"/>
    <col min="3588" max="3589" width="15.25" style="1" customWidth="1"/>
    <col min="3590" max="3590" width="15.125" style="1" customWidth="1"/>
    <col min="3591" max="3591" width="15.25" style="1" customWidth="1"/>
    <col min="3592" max="3592" width="3.125" style="1" customWidth="1"/>
    <col min="3593" max="3593" width="3.75" style="1" customWidth="1"/>
    <col min="3594" max="3594" width="2.5" style="1" customWidth="1"/>
    <col min="3595" max="3840" width="9" style="1" customWidth="1"/>
    <col min="3841" max="3841" width="1.125" style="1" customWidth="1"/>
    <col min="3842" max="3842" width="24.25" style="1" customWidth="1"/>
    <col min="3843" max="3843" width="4" style="1" customWidth="1"/>
    <col min="3844" max="3845" width="15.25" style="1" customWidth="1"/>
    <col min="3846" max="3846" width="15.125" style="1" customWidth="1"/>
    <col min="3847" max="3847" width="15.25" style="1" customWidth="1"/>
    <col min="3848" max="3848" width="3.125" style="1" customWidth="1"/>
    <col min="3849" max="3849" width="3.75" style="1" customWidth="1"/>
    <col min="3850" max="3850" width="2.5" style="1" customWidth="1"/>
    <col min="3851" max="4096" width="9" style="1" customWidth="1"/>
    <col min="4097" max="4097" width="1.125" style="1" customWidth="1"/>
    <col min="4098" max="4098" width="24.25" style="1" customWidth="1"/>
    <col min="4099" max="4099" width="4" style="1" customWidth="1"/>
    <col min="4100" max="4101" width="15.25" style="1" customWidth="1"/>
    <col min="4102" max="4102" width="15.125" style="1" customWidth="1"/>
    <col min="4103" max="4103" width="15.25" style="1" customWidth="1"/>
    <col min="4104" max="4104" width="3.125" style="1" customWidth="1"/>
    <col min="4105" max="4105" width="3.75" style="1" customWidth="1"/>
    <col min="4106" max="4106" width="2.5" style="1" customWidth="1"/>
    <col min="4107" max="4352" width="9" style="1" customWidth="1"/>
    <col min="4353" max="4353" width="1.125" style="1" customWidth="1"/>
    <col min="4354" max="4354" width="24.25" style="1" customWidth="1"/>
    <col min="4355" max="4355" width="4" style="1" customWidth="1"/>
    <col min="4356" max="4357" width="15.25" style="1" customWidth="1"/>
    <col min="4358" max="4358" width="15.125" style="1" customWidth="1"/>
    <col min="4359" max="4359" width="15.25" style="1" customWidth="1"/>
    <col min="4360" max="4360" width="3.125" style="1" customWidth="1"/>
    <col min="4361" max="4361" width="3.75" style="1" customWidth="1"/>
    <col min="4362" max="4362" width="2.5" style="1" customWidth="1"/>
    <col min="4363" max="4608" width="9" style="1" customWidth="1"/>
    <col min="4609" max="4609" width="1.125" style="1" customWidth="1"/>
    <col min="4610" max="4610" width="24.25" style="1" customWidth="1"/>
    <col min="4611" max="4611" width="4" style="1" customWidth="1"/>
    <col min="4612" max="4613" width="15.25" style="1" customWidth="1"/>
    <col min="4614" max="4614" width="15.125" style="1" customWidth="1"/>
    <col min="4615" max="4615" width="15.25" style="1" customWidth="1"/>
    <col min="4616" max="4616" width="3.125" style="1" customWidth="1"/>
    <col min="4617" max="4617" width="3.75" style="1" customWidth="1"/>
    <col min="4618" max="4618" width="2.5" style="1" customWidth="1"/>
    <col min="4619" max="4864" width="9" style="1" customWidth="1"/>
    <col min="4865" max="4865" width="1.125" style="1" customWidth="1"/>
    <col min="4866" max="4866" width="24.25" style="1" customWidth="1"/>
    <col min="4867" max="4867" width="4" style="1" customWidth="1"/>
    <col min="4868" max="4869" width="15.25" style="1" customWidth="1"/>
    <col min="4870" max="4870" width="15.125" style="1" customWidth="1"/>
    <col min="4871" max="4871" width="15.25" style="1" customWidth="1"/>
    <col min="4872" max="4872" width="3.125" style="1" customWidth="1"/>
    <col min="4873" max="4873" width="3.75" style="1" customWidth="1"/>
    <col min="4874" max="4874" width="2.5" style="1" customWidth="1"/>
    <col min="4875" max="5120" width="9" style="1" customWidth="1"/>
    <col min="5121" max="5121" width="1.125" style="1" customWidth="1"/>
    <col min="5122" max="5122" width="24.25" style="1" customWidth="1"/>
    <col min="5123" max="5123" width="4" style="1" customWidth="1"/>
    <col min="5124" max="5125" width="15.25" style="1" customWidth="1"/>
    <col min="5126" max="5126" width="15.125" style="1" customWidth="1"/>
    <col min="5127" max="5127" width="15.25" style="1" customWidth="1"/>
    <col min="5128" max="5128" width="3.125" style="1" customWidth="1"/>
    <col min="5129" max="5129" width="3.75" style="1" customWidth="1"/>
    <col min="5130" max="5130" width="2.5" style="1" customWidth="1"/>
    <col min="5131" max="5376" width="9" style="1" customWidth="1"/>
    <col min="5377" max="5377" width="1.125" style="1" customWidth="1"/>
    <col min="5378" max="5378" width="24.25" style="1" customWidth="1"/>
    <col min="5379" max="5379" width="4" style="1" customWidth="1"/>
    <col min="5380" max="5381" width="15.25" style="1" customWidth="1"/>
    <col min="5382" max="5382" width="15.125" style="1" customWidth="1"/>
    <col min="5383" max="5383" width="15.25" style="1" customWidth="1"/>
    <col min="5384" max="5384" width="3.125" style="1" customWidth="1"/>
    <col min="5385" max="5385" width="3.75" style="1" customWidth="1"/>
    <col min="5386" max="5386" width="2.5" style="1" customWidth="1"/>
    <col min="5387" max="5632" width="9" style="1" customWidth="1"/>
    <col min="5633" max="5633" width="1.125" style="1" customWidth="1"/>
    <col min="5634" max="5634" width="24.25" style="1" customWidth="1"/>
    <col min="5635" max="5635" width="4" style="1" customWidth="1"/>
    <col min="5636" max="5637" width="15.25" style="1" customWidth="1"/>
    <col min="5638" max="5638" width="15.125" style="1" customWidth="1"/>
    <col min="5639" max="5639" width="15.25" style="1" customWidth="1"/>
    <col min="5640" max="5640" width="3.125" style="1" customWidth="1"/>
    <col min="5641" max="5641" width="3.75" style="1" customWidth="1"/>
    <col min="5642" max="5642" width="2.5" style="1" customWidth="1"/>
    <col min="5643" max="5888" width="9" style="1" customWidth="1"/>
    <col min="5889" max="5889" width="1.125" style="1" customWidth="1"/>
    <col min="5890" max="5890" width="24.25" style="1" customWidth="1"/>
    <col min="5891" max="5891" width="4" style="1" customWidth="1"/>
    <col min="5892" max="5893" width="15.25" style="1" customWidth="1"/>
    <col min="5894" max="5894" width="15.125" style="1" customWidth="1"/>
    <col min="5895" max="5895" width="15.25" style="1" customWidth="1"/>
    <col min="5896" max="5896" width="3.125" style="1" customWidth="1"/>
    <col min="5897" max="5897" width="3.75" style="1" customWidth="1"/>
    <col min="5898" max="5898" width="2.5" style="1" customWidth="1"/>
    <col min="5899" max="6144" width="9" style="1" customWidth="1"/>
    <col min="6145" max="6145" width="1.125" style="1" customWidth="1"/>
    <col min="6146" max="6146" width="24.25" style="1" customWidth="1"/>
    <col min="6147" max="6147" width="4" style="1" customWidth="1"/>
    <col min="6148" max="6149" width="15.25" style="1" customWidth="1"/>
    <col min="6150" max="6150" width="15.125" style="1" customWidth="1"/>
    <col min="6151" max="6151" width="15.25" style="1" customWidth="1"/>
    <col min="6152" max="6152" width="3.125" style="1" customWidth="1"/>
    <col min="6153" max="6153" width="3.75" style="1" customWidth="1"/>
    <col min="6154" max="6154" width="2.5" style="1" customWidth="1"/>
    <col min="6155" max="6400" width="9" style="1" customWidth="1"/>
    <col min="6401" max="6401" width="1.125" style="1" customWidth="1"/>
    <col min="6402" max="6402" width="24.25" style="1" customWidth="1"/>
    <col min="6403" max="6403" width="4" style="1" customWidth="1"/>
    <col min="6404" max="6405" width="15.25" style="1" customWidth="1"/>
    <col min="6406" max="6406" width="15.125" style="1" customWidth="1"/>
    <col min="6407" max="6407" width="15.25" style="1" customWidth="1"/>
    <col min="6408" max="6408" width="3.125" style="1" customWidth="1"/>
    <col min="6409" max="6409" width="3.75" style="1" customWidth="1"/>
    <col min="6410" max="6410" width="2.5" style="1" customWidth="1"/>
    <col min="6411" max="6656" width="9" style="1" customWidth="1"/>
    <col min="6657" max="6657" width="1.125" style="1" customWidth="1"/>
    <col min="6658" max="6658" width="24.25" style="1" customWidth="1"/>
    <col min="6659" max="6659" width="4" style="1" customWidth="1"/>
    <col min="6660" max="6661" width="15.25" style="1" customWidth="1"/>
    <col min="6662" max="6662" width="15.125" style="1" customWidth="1"/>
    <col min="6663" max="6663" width="15.25" style="1" customWidth="1"/>
    <col min="6664" max="6664" width="3.125" style="1" customWidth="1"/>
    <col min="6665" max="6665" width="3.75" style="1" customWidth="1"/>
    <col min="6666" max="6666" width="2.5" style="1" customWidth="1"/>
    <col min="6667" max="6912" width="9" style="1" customWidth="1"/>
    <col min="6913" max="6913" width="1.125" style="1" customWidth="1"/>
    <col min="6914" max="6914" width="24.25" style="1" customWidth="1"/>
    <col min="6915" max="6915" width="4" style="1" customWidth="1"/>
    <col min="6916" max="6917" width="15.25" style="1" customWidth="1"/>
    <col min="6918" max="6918" width="15.125" style="1" customWidth="1"/>
    <col min="6919" max="6919" width="15.25" style="1" customWidth="1"/>
    <col min="6920" max="6920" width="3.125" style="1" customWidth="1"/>
    <col min="6921" max="6921" width="3.75" style="1" customWidth="1"/>
    <col min="6922" max="6922" width="2.5" style="1" customWidth="1"/>
    <col min="6923" max="7168" width="9" style="1" customWidth="1"/>
    <col min="7169" max="7169" width="1.125" style="1" customWidth="1"/>
    <col min="7170" max="7170" width="24.25" style="1" customWidth="1"/>
    <col min="7171" max="7171" width="4" style="1" customWidth="1"/>
    <col min="7172" max="7173" width="15.25" style="1" customWidth="1"/>
    <col min="7174" max="7174" width="15.125" style="1" customWidth="1"/>
    <col min="7175" max="7175" width="15.25" style="1" customWidth="1"/>
    <col min="7176" max="7176" width="3.125" style="1" customWidth="1"/>
    <col min="7177" max="7177" width="3.75" style="1" customWidth="1"/>
    <col min="7178" max="7178" width="2.5" style="1" customWidth="1"/>
    <col min="7179" max="7424" width="9" style="1" customWidth="1"/>
    <col min="7425" max="7425" width="1.125" style="1" customWidth="1"/>
    <col min="7426" max="7426" width="24.25" style="1" customWidth="1"/>
    <col min="7427" max="7427" width="4" style="1" customWidth="1"/>
    <col min="7428" max="7429" width="15.25" style="1" customWidth="1"/>
    <col min="7430" max="7430" width="15.125" style="1" customWidth="1"/>
    <col min="7431" max="7431" width="15.25" style="1" customWidth="1"/>
    <col min="7432" max="7432" width="3.125" style="1" customWidth="1"/>
    <col min="7433" max="7433" width="3.75" style="1" customWidth="1"/>
    <col min="7434" max="7434" width="2.5" style="1" customWidth="1"/>
    <col min="7435" max="7680" width="9" style="1" customWidth="1"/>
    <col min="7681" max="7681" width="1.125" style="1" customWidth="1"/>
    <col min="7682" max="7682" width="24.25" style="1" customWidth="1"/>
    <col min="7683" max="7683" width="4" style="1" customWidth="1"/>
    <col min="7684" max="7685" width="15.25" style="1" customWidth="1"/>
    <col min="7686" max="7686" width="15.125" style="1" customWidth="1"/>
    <col min="7687" max="7687" width="15.25" style="1" customWidth="1"/>
    <col min="7688" max="7688" width="3.125" style="1" customWidth="1"/>
    <col min="7689" max="7689" width="3.75" style="1" customWidth="1"/>
    <col min="7690" max="7690" width="2.5" style="1" customWidth="1"/>
    <col min="7691" max="7936" width="9" style="1" customWidth="1"/>
    <col min="7937" max="7937" width="1.125" style="1" customWidth="1"/>
    <col min="7938" max="7938" width="24.25" style="1" customWidth="1"/>
    <col min="7939" max="7939" width="4" style="1" customWidth="1"/>
    <col min="7940" max="7941" width="15.25" style="1" customWidth="1"/>
    <col min="7942" max="7942" width="15.125" style="1" customWidth="1"/>
    <col min="7943" max="7943" width="15.25" style="1" customWidth="1"/>
    <col min="7944" max="7944" width="3.125" style="1" customWidth="1"/>
    <col min="7945" max="7945" width="3.75" style="1" customWidth="1"/>
    <col min="7946" max="7946" width="2.5" style="1" customWidth="1"/>
    <col min="7947" max="8192" width="9" style="1" customWidth="1"/>
    <col min="8193" max="8193" width="1.125" style="1" customWidth="1"/>
    <col min="8194" max="8194" width="24.25" style="1" customWidth="1"/>
    <col min="8195" max="8195" width="4" style="1" customWidth="1"/>
    <col min="8196" max="8197" width="15.25" style="1" customWidth="1"/>
    <col min="8198" max="8198" width="15.125" style="1" customWidth="1"/>
    <col min="8199" max="8199" width="15.25" style="1" customWidth="1"/>
    <col min="8200" max="8200" width="3.125" style="1" customWidth="1"/>
    <col min="8201" max="8201" width="3.75" style="1" customWidth="1"/>
    <col min="8202" max="8202" width="2.5" style="1" customWidth="1"/>
    <col min="8203" max="8448" width="9" style="1" customWidth="1"/>
    <col min="8449" max="8449" width="1.125" style="1" customWidth="1"/>
    <col min="8450" max="8450" width="24.25" style="1" customWidth="1"/>
    <col min="8451" max="8451" width="4" style="1" customWidth="1"/>
    <col min="8452" max="8453" width="15.25" style="1" customWidth="1"/>
    <col min="8454" max="8454" width="15.125" style="1" customWidth="1"/>
    <col min="8455" max="8455" width="15.25" style="1" customWidth="1"/>
    <col min="8456" max="8456" width="3.125" style="1" customWidth="1"/>
    <col min="8457" max="8457" width="3.75" style="1" customWidth="1"/>
    <col min="8458" max="8458" width="2.5" style="1" customWidth="1"/>
    <col min="8459" max="8704" width="9" style="1" customWidth="1"/>
    <col min="8705" max="8705" width="1.125" style="1" customWidth="1"/>
    <col min="8706" max="8706" width="24.25" style="1" customWidth="1"/>
    <col min="8707" max="8707" width="4" style="1" customWidth="1"/>
    <col min="8708" max="8709" width="15.25" style="1" customWidth="1"/>
    <col min="8710" max="8710" width="15.125" style="1" customWidth="1"/>
    <col min="8711" max="8711" width="15.25" style="1" customWidth="1"/>
    <col min="8712" max="8712" width="3.125" style="1" customWidth="1"/>
    <col min="8713" max="8713" width="3.75" style="1" customWidth="1"/>
    <col min="8714" max="8714" width="2.5" style="1" customWidth="1"/>
    <col min="8715" max="8960" width="9" style="1" customWidth="1"/>
    <col min="8961" max="8961" width="1.125" style="1" customWidth="1"/>
    <col min="8962" max="8962" width="24.25" style="1" customWidth="1"/>
    <col min="8963" max="8963" width="4" style="1" customWidth="1"/>
    <col min="8964" max="8965" width="15.25" style="1" customWidth="1"/>
    <col min="8966" max="8966" width="15.125" style="1" customWidth="1"/>
    <col min="8967" max="8967" width="15.25" style="1" customWidth="1"/>
    <col min="8968" max="8968" width="3.125" style="1" customWidth="1"/>
    <col min="8969" max="8969" width="3.75" style="1" customWidth="1"/>
    <col min="8970" max="8970" width="2.5" style="1" customWidth="1"/>
    <col min="8971" max="9216" width="9" style="1" customWidth="1"/>
    <col min="9217" max="9217" width="1.125" style="1" customWidth="1"/>
    <col min="9218" max="9218" width="24.25" style="1" customWidth="1"/>
    <col min="9219" max="9219" width="4" style="1" customWidth="1"/>
    <col min="9220" max="9221" width="15.25" style="1" customWidth="1"/>
    <col min="9222" max="9222" width="15.125" style="1" customWidth="1"/>
    <col min="9223" max="9223" width="15.25" style="1" customWidth="1"/>
    <col min="9224" max="9224" width="3.125" style="1" customWidth="1"/>
    <col min="9225" max="9225" width="3.75" style="1" customWidth="1"/>
    <col min="9226" max="9226" width="2.5" style="1" customWidth="1"/>
    <col min="9227" max="9472" width="9" style="1" customWidth="1"/>
    <col min="9473" max="9473" width="1.125" style="1" customWidth="1"/>
    <col min="9474" max="9474" width="24.25" style="1" customWidth="1"/>
    <col min="9475" max="9475" width="4" style="1" customWidth="1"/>
    <col min="9476" max="9477" width="15.25" style="1" customWidth="1"/>
    <col min="9478" max="9478" width="15.125" style="1" customWidth="1"/>
    <col min="9479" max="9479" width="15.25" style="1" customWidth="1"/>
    <col min="9480" max="9480" width="3.125" style="1" customWidth="1"/>
    <col min="9481" max="9481" width="3.75" style="1" customWidth="1"/>
    <col min="9482" max="9482" width="2.5" style="1" customWidth="1"/>
    <col min="9483" max="9728" width="9" style="1" customWidth="1"/>
    <col min="9729" max="9729" width="1.125" style="1" customWidth="1"/>
    <col min="9730" max="9730" width="24.25" style="1" customWidth="1"/>
    <col min="9731" max="9731" width="4" style="1" customWidth="1"/>
    <col min="9732" max="9733" width="15.25" style="1" customWidth="1"/>
    <col min="9734" max="9734" width="15.125" style="1" customWidth="1"/>
    <col min="9735" max="9735" width="15.25" style="1" customWidth="1"/>
    <col min="9736" max="9736" width="3.125" style="1" customWidth="1"/>
    <col min="9737" max="9737" width="3.75" style="1" customWidth="1"/>
    <col min="9738" max="9738" width="2.5" style="1" customWidth="1"/>
    <col min="9739" max="9984" width="9" style="1" customWidth="1"/>
    <col min="9985" max="9985" width="1.125" style="1" customWidth="1"/>
    <col min="9986" max="9986" width="24.25" style="1" customWidth="1"/>
    <col min="9987" max="9987" width="4" style="1" customWidth="1"/>
    <col min="9988" max="9989" width="15.25" style="1" customWidth="1"/>
    <col min="9990" max="9990" width="15.125" style="1" customWidth="1"/>
    <col min="9991" max="9991" width="15.25" style="1" customWidth="1"/>
    <col min="9992" max="9992" width="3.125" style="1" customWidth="1"/>
    <col min="9993" max="9993" width="3.75" style="1" customWidth="1"/>
    <col min="9994" max="9994" width="2.5" style="1" customWidth="1"/>
    <col min="9995" max="10240" width="9" style="1" customWidth="1"/>
    <col min="10241" max="10241" width="1.125" style="1" customWidth="1"/>
    <col min="10242" max="10242" width="24.25" style="1" customWidth="1"/>
    <col min="10243" max="10243" width="4" style="1" customWidth="1"/>
    <col min="10244" max="10245" width="15.25" style="1" customWidth="1"/>
    <col min="10246" max="10246" width="15.125" style="1" customWidth="1"/>
    <col min="10247" max="10247" width="15.25" style="1" customWidth="1"/>
    <col min="10248" max="10248" width="3.125" style="1" customWidth="1"/>
    <col min="10249" max="10249" width="3.75" style="1" customWidth="1"/>
    <col min="10250" max="10250" width="2.5" style="1" customWidth="1"/>
    <col min="10251" max="10496" width="9" style="1" customWidth="1"/>
    <col min="10497" max="10497" width="1.125" style="1" customWidth="1"/>
    <col min="10498" max="10498" width="24.25" style="1" customWidth="1"/>
    <col min="10499" max="10499" width="4" style="1" customWidth="1"/>
    <col min="10500" max="10501" width="15.25" style="1" customWidth="1"/>
    <col min="10502" max="10502" width="15.125" style="1" customWidth="1"/>
    <col min="10503" max="10503" width="15.25" style="1" customWidth="1"/>
    <col min="10504" max="10504" width="3.125" style="1" customWidth="1"/>
    <col min="10505" max="10505" width="3.75" style="1" customWidth="1"/>
    <col min="10506" max="10506" width="2.5" style="1" customWidth="1"/>
    <col min="10507" max="10752" width="9" style="1" customWidth="1"/>
    <col min="10753" max="10753" width="1.125" style="1" customWidth="1"/>
    <col min="10754" max="10754" width="24.25" style="1" customWidth="1"/>
    <col min="10755" max="10755" width="4" style="1" customWidth="1"/>
    <col min="10756" max="10757" width="15.25" style="1" customWidth="1"/>
    <col min="10758" max="10758" width="15.125" style="1" customWidth="1"/>
    <col min="10759" max="10759" width="15.25" style="1" customWidth="1"/>
    <col min="10760" max="10760" width="3.125" style="1" customWidth="1"/>
    <col min="10761" max="10761" width="3.75" style="1" customWidth="1"/>
    <col min="10762" max="10762" width="2.5" style="1" customWidth="1"/>
    <col min="10763" max="11008" width="9" style="1" customWidth="1"/>
    <col min="11009" max="11009" width="1.125" style="1" customWidth="1"/>
    <col min="11010" max="11010" width="24.25" style="1" customWidth="1"/>
    <col min="11011" max="11011" width="4" style="1" customWidth="1"/>
    <col min="11012" max="11013" width="15.25" style="1" customWidth="1"/>
    <col min="11014" max="11014" width="15.125" style="1" customWidth="1"/>
    <col min="11015" max="11015" width="15.25" style="1" customWidth="1"/>
    <col min="11016" max="11016" width="3.125" style="1" customWidth="1"/>
    <col min="11017" max="11017" width="3.75" style="1" customWidth="1"/>
    <col min="11018" max="11018" width="2.5" style="1" customWidth="1"/>
    <col min="11019" max="11264" width="9" style="1" customWidth="1"/>
    <col min="11265" max="11265" width="1.125" style="1" customWidth="1"/>
    <col min="11266" max="11266" width="24.25" style="1" customWidth="1"/>
    <col min="11267" max="11267" width="4" style="1" customWidth="1"/>
    <col min="11268" max="11269" width="15.25" style="1" customWidth="1"/>
    <col min="11270" max="11270" width="15.125" style="1" customWidth="1"/>
    <col min="11271" max="11271" width="15.25" style="1" customWidth="1"/>
    <col min="11272" max="11272" width="3.125" style="1" customWidth="1"/>
    <col min="11273" max="11273" width="3.75" style="1" customWidth="1"/>
    <col min="11274" max="11274" width="2.5" style="1" customWidth="1"/>
    <col min="11275" max="11520" width="9" style="1" customWidth="1"/>
    <col min="11521" max="11521" width="1.125" style="1" customWidth="1"/>
    <col min="11522" max="11522" width="24.25" style="1" customWidth="1"/>
    <col min="11523" max="11523" width="4" style="1" customWidth="1"/>
    <col min="11524" max="11525" width="15.25" style="1" customWidth="1"/>
    <col min="11526" max="11526" width="15.125" style="1" customWidth="1"/>
    <col min="11527" max="11527" width="15.25" style="1" customWidth="1"/>
    <col min="11528" max="11528" width="3.125" style="1" customWidth="1"/>
    <col min="11529" max="11529" width="3.75" style="1" customWidth="1"/>
    <col min="11530" max="11530" width="2.5" style="1" customWidth="1"/>
    <col min="11531" max="11776" width="9" style="1" customWidth="1"/>
    <col min="11777" max="11777" width="1.125" style="1" customWidth="1"/>
    <col min="11778" max="11778" width="24.25" style="1" customWidth="1"/>
    <col min="11779" max="11779" width="4" style="1" customWidth="1"/>
    <col min="11780" max="11781" width="15.25" style="1" customWidth="1"/>
    <col min="11782" max="11782" width="15.125" style="1" customWidth="1"/>
    <col min="11783" max="11783" width="15.25" style="1" customWidth="1"/>
    <col min="11784" max="11784" width="3.125" style="1" customWidth="1"/>
    <col min="11785" max="11785" width="3.75" style="1" customWidth="1"/>
    <col min="11786" max="11786" width="2.5" style="1" customWidth="1"/>
    <col min="11787" max="12032" width="9" style="1" customWidth="1"/>
    <col min="12033" max="12033" width="1.125" style="1" customWidth="1"/>
    <col min="12034" max="12034" width="24.25" style="1" customWidth="1"/>
    <col min="12035" max="12035" width="4" style="1" customWidth="1"/>
    <col min="12036" max="12037" width="15.25" style="1" customWidth="1"/>
    <col min="12038" max="12038" width="15.125" style="1" customWidth="1"/>
    <col min="12039" max="12039" width="15.25" style="1" customWidth="1"/>
    <col min="12040" max="12040" width="3.125" style="1" customWidth="1"/>
    <col min="12041" max="12041" width="3.75" style="1" customWidth="1"/>
    <col min="12042" max="12042" width="2.5" style="1" customWidth="1"/>
    <col min="12043" max="12288" width="9" style="1" customWidth="1"/>
    <col min="12289" max="12289" width="1.125" style="1" customWidth="1"/>
    <col min="12290" max="12290" width="24.25" style="1" customWidth="1"/>
    <col min="12291" max="12291" width="4" style="1" customWidth="1"/>
    <col min="12292" max="12293" width="15.25" style="1" customWidth="1"/>
    <col min="12294" max="12294" width="15.125" style="1" customWidth="1"/>
    <col min="12295" max="12295" width="15.25" style="1" customWidth="1"/>
    <col min="12296" max="12296" width="3.125" style="1" customWidth="1"/>
    <col min="12297" max="12297" width="3.75" style="1" customWidth="1"/>
    <col min="12298" max="12298" width="2.5" style="1" customWidth="1"/>
    <col min="12299" max="12544" width="9" style="1" customWidth="1"/>
    <col min="12545" max="12545" width="1.125" style="1" customWidth="1"/>
    <col min="12546" max="12546" width="24.25" style="1" customWidth="1"/>
    <col min="12547" max="12547" width="4" style="1" customWidth="1"/>
    <col min="12548" max="12549" width="15.25" style="1" customWidth="1"/>
    <col min="12550" max="12550" width="15.125" style="1" customWidth="1"/>
    <col min="12551" max="12551" width="15.25" style="1" customWidth="1"/>
    <col min="12552" max="12552" width="3.125" style="1" customWidth="1"/>
    <col min="12553" max="12553" width="3.75" style="1" customWidth="1"/>
    <col min="12554" max="12554" width="2.5" style="1" customWidth="1"/>
    <col min="12555" max="12800" width="9" style="1" customWidth="1"/>
    <col min="12801" max="12801" width="1.125" style="1" customWidth="1"/>
    <col min="12802" max="12802" width="24.25" style="1" customWidth="1"/>
    <col min="12803" max="12803" width="4" style="1" customWidth="1"/>
    <col min="12804" max="12805" width="15.25" style="1" customWidth="1"/>
    <col min="12806" max="12806" width="15.125" style="1" customWidth="1"/>
    <col min="12807" max="12807" width="15.25" style="1" customWidth="1"/>
    <col min="12808" max="12808" width="3.125" style="1" customWidth="1"/>
    <col min="12809" max="12809" width="3.75" style="1" customWidth="1"/>
    <col min="12810" max="12810" width="2.5" style="1" customWidth="1"/>
    <col min="12811" max="13056" width="9" style="1" customWidth="1"/>
    <col min="13057" max="13057" width="1.125" style="1" customWidth="1"/>
    <col min="13058" max="13058" width="24.25" style="1" customWidth="1"/>
    <col min="13059" max="13059" width="4" style="1" customWidth="1"/>
    <col min="13060" max="13061" width="15.25" style="1" customWidth="1"/>
    <col min="13062" max="13062" width="15.125" style="1" customWidth="1"/>
    <col min="13063" max="13063" width="15.25" style="1" customWidth="1"/>
    <col min="13064" max="13064" width="3.125" style="1" customWidth="1"/>
    <col min="13065" max="13065" width="3.75" style="1" customWidth="1"/>
    <col min="13066" max="13066" width="2.5" style="1" customWidth="1"/>
    <col min="13067" max="13312" width="9" style="1" customWidth="1"/>
    <col min="13313" max="13313" width="1.125" style="1" customWidth="1"/>
    <col min="13314" max="13314" width="24.25" style="1" customWidth="1"/>
    <col min="13315" max="13315" width="4" style="1" customWidth="1"/>
    <col min="13316" max="13317" width="15.25" style="1" customWidth="1"/>
    <col min="13318" max="13318" width="15.125" style="1" customWidth="1"/>
    <col min="13319" max="13319" width="15.25" style="1" customWidth="1"/>
    <col min="13320" max="13320" width="3.125" style="1" customWidth="1"/>
    <col min="13321" max="13321" width="3.75" style="1" customWidth="1"/>
    <col min="13322" max="13322" width="2.5" style="1" customWidth="1"/>
    <col min="13323" max="13568" width="9" style="1" customWidth="1"/>
    <col min="13569" max="13569" width="1.125" style="1" customWidth="1"/>
    <col min="13570" max="13570" width="24.25" style="1" customWidth="1"/>
    <col min="13571" max="13571" width="4" style="1" customWidth="1"/>
    <col min="13572" max="13573" width="15.25" style="1" customWidth="1"/>
    <col min="13574" max="13574" width="15.125" style="1" customWidth="1"/>
    <col min="13575" max="13575" width="15.25" style="1" customWidth="1"/>
    <col min="13576" max="13576" width="3.125" style="1" customWidth="1"/>
    <col min="13577" max="13577" width="3.75" style="1" customWidth="1"/>
    <col min="13578" max="13578" width="2.5" style="1" customWidth="1"/>
    <col min="13579" max="13824" width="9" style="1" customWidth="1"/>
    <col min="13825" max="13825" width="1.125" style="1" customWidth="1"/>
    <col min="13826" max="13826" width="24.25" style="1" customWidth="1"/>
    <col min="13827" max="13827" width="4" style="1" customWidth="1"/>
    <col min="13828" max="13829" width="15.25" style="1" customWidth="1"/>
    <col min="13830" max="13830" width="15.125" style="1" customWidth="1"/>
    <col min="13831" max="13831" width="15.25" style="1" customWidth="1"/>
    <col min="13832" max="13832" width="3.125" style="1" customWidth="1"/>
    <col min="13833" max="13833" width="3.75" style="1" customWidth="1"/>
    <col min="13834" max="13834" width="2.5" style="1" customWidth="1"/>
    <col min="13835" max="14080" width="9" style="1" customWidth="1"/>
    <col min="14081" max="14081" width="1.125" style="1" customWidth="1"/>
    <col min="14082" max="14082" width="24.25" style="1" customWidth="1"/>
    <col min="14083" max="14083" width="4" style="1" customWidth="1"/>
    <col min="14084" max="14085" width="15.25" style="1" customWidth="1"/>
    <col min="14086" max="14086" width="15.125" style="1" customWidth="1"/>
    <col min="14087" max="14087" width="15.25" style="1" customWidth="1"/>
    <col min="14088" max="14088" width="3.125" style="1" customWidth="1"/>
    <col min="14089" max="14089" width="3.75" style="1" customWidth="1"/>
    <col min="14090" max="14090" width="2.5" style="1" customWidth="1"/>
    <col min="14091" max="14336" width="9" style="1" customWidth="1"/>
    <col min="14337" max="14337" width="1.125" style="1" customWidth="1"/>
    <col min="14338" max="14338" width="24.25" style="1" customWidth="1"/>
    <col min="14339" max="14339" width="4" style="1" customWidth="1"/>
    <col min="14340" max="14341" width="15.25" style="1" customWidth="1"/>
    <col min="14342" max="14342" width="15.125" style="1" customWidth="1"/>
    <col min="14343" max="14343" width="15.25" style="1" customWidth="1"/>
    <col min="14344" max="14344" width="3.125" style="1" customWidth="1"/>
    <col min="14345" max="14345" width="3.75" style="1" customWidth="1"/>
    <col min="14346" max="14346" width="2.5" style="1" customWidth="1"/>
    <col min="14347" max="14592" width="9" style="1" customWidth="1"/>
    <col min="14593" max="14593" width="1.125" style="1" customWidth="1"/>
    <col min="14594" max="14594" width="24.25" style="1" customWidth="1"/>
    <col min="14595" max="14595" width="4" style="1" customWidth="1"/>
    <col min="14596" max="14597" width="15.25" style="1" customWidth="1"/>
    <col min="14598" max="14598" width="15.125" style="1" customWidth="1"/>
    <col min="14599" max="14599" width="15.25" style="1" customWidth="1"/>
    <col min="14600" max="14600" width="3.125" style="1" customWidth="1"/>
    <col min="14601" max="14601" width="3.75" style="1" customWidth="1"/>
    <col min="14602" max="14602" width="2.5" style="1" customWidth="1"/>
    <col min="14603" max="14848" width="9" style="1" customWidth="1"/>
    <col min="14849" max="14849" width="1.125" style="1" customWidth="1"/>
    <col min="14850" max="14850" width="24.25" style="1" customWidth="1"/>
    <col min="14851" max="14851" width="4" style="1" customWidth="1"/>
    <col min="14852" max="14853" width="15.25" style="1" customWidth="1"/>
    <col min="14854" max="14854" width="15.125" style="1" customWidth="1"/>
    <col min="14855" max="14855" width="15.25" style="1" customWidth="1"/>
    <col min="14856" max="14856" width="3.125" style="1" customWidth="1"/>
    <col min="14857" max="14857" width="3.75" style="1" customWidth="1"/>
    <col min="14858" max="14858" width="2.5" style="1" customWidth="1"/>
    <col min="14859" max="15104" width="9" style="1" customWidth="1"/>
    <col min="15105" max="15105" width="1.125" style="1" customWidth="1"/>
    <col min="15106" max="15106" width="24.25" style="1" customWidth="1"/>
    <col min="15107" max="15107" width="4" style="1" customWidth="1"/>
    <col min="15108" max="15109" width="15.25" style="1" customWidth="1"/>
    <col min="15110" max="15110" width="15.125" style="1" customWidth="1"/>
    <col min="15111" max="15111" width="15.25" style="1" customWidth="1"/>
    <col min="15112" max="15112" width="3.125" style="1" customWidth="1"/>
    <col min="15113" max="15113" width="3.75" style="1" customWidth="1"/>
    <col min="15114" max="15114" width="2.5" style="1" customWidth="1"/>
    <col min="15115" max="15360" width="9" style="1" customWidth="1"/>
    <col min="15361" max="15361" width="1.125" style="1" customWidth="1"/>
    <col min="15362" max="15362" width="24.25" style="1" customWidth="1"/>
    <col min="15363" max="15363" width="4" style="1" customWidth="1"/>
    <col min="15364" max="15365" width="15.25" style="1" customWidth="1"/>
    <col min="15366" max="15366" width="15.125" style="1" customWidth="1"/>
    <col min="15367" max="15367" width="15.25" style="1" customWidth="1"/>
    <col min="15368" max="15368" width="3.125" style="1" customWidth="1"/>
    <col min="15369" max="15369" width="3.75" style="1" customWidth="1"/>
    <col min="15370" max="15370" width="2.5" style="1" customWidth="1"/>
    <col min="15371" max="15616" width="9" style="1" customWidth="1"/>
    <col min="15617" max="15617" width="1.125" style="1" customWidth="1"/>
    <col min="15618" max="15618" width="24.25" style="1" customWidth="1"/>
    <col min="15619" max="15619" width="4" style="1" customWidth="1"/>
    <col min="15620" max="15621" width="15.25" style="1" customWidth="1"/>
    <col min="15622" max="15622" width="15.125" style="1" customWidth="1"/>
    <col min="15623" max="15623" width="15.25" style="1" customWidth="1"/>
    <col min="15624" max="15624" width="3.125" style="1" customWidth="1"/>
    <col min="15625" max="15625" width="3.75" style="1" customWidth="1"/>
    <col min="15626" max="15626" width="2.5" style="1" customWidth="1"/>
    <col min="15627" max="15872" width="9" style="1" customWidth="1"/>
    <col min="15873" max="15873" width="1.125" style="1" customWidth="1"/>
    <col min="15874" max="15874" width="24.25" style="1" customWidth="1"/>
    <col min="15875" max="15875" width="4" style="1" customWidth="1"/>
    <col min="15876" max="15877" width="15.25" style="1" customWidth="1"/>
    <col min="15878" max="15878" width="15.125" style="1" customWidth="1"/>
    <col min="15879" max="15879" width="15.25" style="1" customWidth="1"/>
    <col min="15880" max="15880" width="3.125" style="1" customWidth="1"/>
    <col min="15881" max="15881" width="3.75" style="1" customWidth="1"/>
    <col min="15882" max="15882" width="2.5" style="1" customWidth="1"/>
    <col min="15883" max="16128" width="9" style="1" customWidth="1"/>
    <col min="16129" max="16129" width="1.125" style="1" customWidth="1"/>
    <col min="16130" max="16130" width="24.25" style="1" customWidth="1"/>
    <col min="16131" max="16131" width="4" style="1" customWidth="1"/>
    <col min="16132" max="16133" width="15.25" style="1" customWidth="1"/>
    <col min="16134" max="16134" width="15.125" style="1" customWidth="1"/>
    <col min="16135" max="16135" width="15.25" style="1" customWidth="1"/>
    <col min="16136" max="16136" width="3.125" style="1" customWidth="1"/>
    <col min="16137" max="16137" width="3.75" style="1" customWidth="1"/>
    <col min="16138" max="16138" width="2.5" style="1" customWidth="1"/>
    <col min="16139" max="16384" width="9" style="1" customWidth="1"/>
  </cols>
  <sheetData>
    <row r="1" spans="1:10" ht="27.75" customHeight="1">
      <c r="A1" s="352"/>
      <c r="B1" s="1" t="s">
        <v>20</v>
      </c>
    </row>
    <row r="2" spans="1:10" ht="27.75" customHeight="1">
      <c r="A2" s="352"/>
      <c r="G2" s="2041" t="s">
        <v>482</v>
      </c>
      <c r="H2" s="2041"/>
    </row>
    <row r="3" spans="1:10" ht="36" customHeight="1">
      <c r="A3" s="1932" t="s">
        <v>956</v>
      </c>
      <c r="B3" s="1932"/>
      <c r="C3" s="1932"/>
      <c r="D3" s="1932"/>
      <c r="E3" s="1932"/>
      <c r="F3" s="1932"/>
      <c r="G3" s="1932"/>
      <c r="H3" s="1932"/>
    </row>
    <row r="4" spans="1:10" ht="36" customHeight="1">
      <c r="A4" s="1932"/>
      <c r="B4" s="1932"/>
      <c r="C4" s="1932"/>
      <c r="D4" s="1932"/>
      <c r="E4" s="1932"/>
      <c r="F4" s="1932"/>
      <c r="G4" s="1932"/>
      <c r="H4" s="1932"/>
    </row>
    <row r="5" spans="1:10" ht="43.5" customHeight="1">
      <c r="A5" s="1932"/>
      <c r="B5" s="1738" t="s">
        <v>503</v>
      </c>
      <c r="C5" s="1940"/>
      <c r="D5" s="966"/>
      <c r="E5" s="966"/>
      <c r="F5" s="966"/>
      <c r="G5" s="966"/>
      <c r="H5" s="1954"/>
    </row>
    <row r="6" spans="1:10" ht="43.5" customHeight="1">
      <c r="B6" s="2022" t="s">
        <v>678</v>
      </c>
      <c r="C6" s="2026" t="s">
        <v>946</v>
      </c>
      <c r="D6" s="2026"/>
      <c r="E6" s="2026"/>
      <c r="F6" s="2026"/>
      <c r="G6" s="2026"/>
      <c r="H6" s="2045"/>
    </row>
    <row r="7" spans="1:10" ht="19.5" customHeight="1">
      <c r="B7" s="2023" t="s">
        <v>957</v>
      </c>
      <c r="C7" s="2027"/>
      <c r="D7" s="2034"/>
      <c r="E7" s="2034"/>
      <c r="F7" s="2034"/>
      <c r="G7" s="2034"/>
      <c r="H7" s="2046"/>
    </row>
    <row r="8" spans="1:10" ht="33" customHeight="1">
      <c r="B8" s="2024"/>
      <c r="C8" s="2028"/>
      <c r="D8" s="2035"/>
      <c r="E8" s="2035" t="s">
        <v>154</v>
      </c>
      <c r="F8" s="2035" t="s">
        <v>78</v>
      </c>
      <c r="G8" s="2035" t="s">
        <v>312</v>
      </c>
      <c r="H8" s="2047"/>
    </row>
    <row r="9" spans="1:10" ht="33" customHeight="1">
      <c r="B9" s="2024"/>
      <c r="C9" s="2028"/>
      <c r="D9" s="2035" t="s">
        <v>958</v>
      </c>
      <c r="E9" s="2038" t="s">
        <v>959</v>
      </c>
      <c r="F9" s="2038" t="s">
        <v>959</v>
      </c>
      <c r="G9" s="2042" t="s">
        <v>959</v>
      </c>
      <c r="H9" s="2047"/>
    </row>
    <row r="10" spans="1:10" ht="33" customHeight="1">
      <c r="B10" s="2024"/>
      <c r="C10" s="2029"/>
      <c r="D10" s="2036" t="s">
        <v>56</v>
      </c>
      <c r="E10" s="2038" t="s">
        <v>959</v>
      </c>
      <c r="F10" s="2039" t="s">
        <v>959</v>
      </c>
      <c r="G10" s="2043" t="s">
        <v>960</v>
      </c>
      <c r="H10" s="2048"/>
    </row>
    <row r="11" spans="1:10" ht="19.5" customHeight="1">
      <c r="B11" s="2025"/>
      <c r="C11" s="2030"/>
      <c r="D11" s="2034"/>
      <c r="E11" s="2034"/>
      <c r="F11" s="2034"/>
      <c r="G11" s="2044"/>
      <c r="H11" s="2049"/>
    </row>
    <row r="12" spans="1:10" ht="17.25" customHeight="1">
      <c r="B12" s="2023" t="s">
        <v>108</v>
      </c>
      <c r="C12" s="2027"/>
      <c r="D12" s="2037"/>
      <c r="E12" s="2037"/>
      <c r="F12" s="2037"/>
      <c r="G12" s="2037"/>
      <c r="H12" s="2050"/>
    </row>
    <row r="13" spans="1:10" ht="42" customHeight="1">
      <c r="B13" s="2024"/>
      <c r="C13" s="2031" t="s">
        <v>97</v>
      </c>
      <c r="D13" s="2033" t="s">
        <v>961</v>
      </c>
      <c r="E13" s="2033"/>
      <c r="F13" s="2040"/>
      <c r="G13" s="2033" t="s">
        <v>613</v>
      </c>
      <c r="H13" s="2051"/>
    </row>
    <row r="14" spans="1:10" ht="17.25" customHeight="1">
      <c r="B14" s="2025"/>
      <c r="C14" s="82"/>
      <c r="D14" s="89"/>
      <c r="E14" s="89"/>
      <c r="F14" s="89"/>
      <c r="G14" s="89"/>
      <c r="H14" s="2052"/>
    </row>
    <row r="16" spans="1:10" ht="17.25" customHeight="1">
      <c r="B16" s="413" t="s">
        <v>944</v>
      </c>
      <c r="C16" s="1399"/>
      <c r="D16" s="1399"/>
      <c r="E16" s="1399"/>
      <c r="F16" s="1399"/>
      <c r="G16" s="1399"/>
      <c r="H16" s="1399"/>
      <c r="I16" s="1399"/>
      <c r="J16" s="1399"/>
    </row>
    <row r="17" spans="2:10" ht="36" customHeight="1">
      <c r="B17" s="1960" t="s">
        <v>673</v>
      </c>
      <c r="C17" s="2032"/>
      <c r="D17" s="2032"/>
      <c r="E17" s="2032"/>
      <c r="F17" s="2032"/>
      <c r="G17" s="2032"/>
      <c r="H17" s="2032"/>
      <c r="I17" s="1399"/>
      <c r="J17" s="1399"/>
    </row>
    <row r="18" spans="2:10" ht="7.5" customHeight="1">
      <c r="B18" s="1960"/>
      <c r="C18" s="2033"/>
      <c r="D18" s="2033"/>
      <c r="E18" s="2033"/>
      <c r="F18" s="2033"/>
      <c r="G18" s="2033"/>
      <c r="H18" s="2033"/>
    </row>
    <row r="19" spans="2:10">
      <c r="B19" s="410"/>
    </row>
  </sheetData>
  <mergeCells count="8">
    <mergeCell ref="G2:H2"/>
    <mergeCell ref="A3:H3"/>
    <mergeCell ref="C5:H5"/>
    <mergeCell ref="C6:H6"/>
    <mergeCell ref="B17:H17"/>
    <mergeCell ref="B18:H18"/>
    <mergeCell ref="B7:B11"/>
    <mergeCell ref="B12:B14"/>
  </mergeCells>
  <phoneticPr fontId="8"/>
  <pageMargins left="0.7" right="0.7" top="0.75" bottom="0.75" header="0.3" footer="0.3"/>
  <pageSetup paperSize="9" scale="95"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A1:P41"/>
  <sheetViews>
    <sheetView view="pageBreakPreview" zoomScale="60" workbookViewId="0">
      <selection activeCell="AK7" sqref="AK7"/>
    </sheetView>
  </sheetViews>
  <sheetFormatPr defaultRowHeight="13.5"/>
  <cols>
    <col min="1" max="1" width="1.125" style="360" customWidth="1"/>
    <col min="2" max="14" width="2.625" style="360" customWidth="1"/>
    <col min="15" max="16" width="26.625" style="360" customWidth="1"/>
    <col min="17" max="45" width="2.625" style="360" customWidth="1"/>
    <col min="46" max="256" width="9" style="360" customWidth="1"/>
    <col min="257" max="257" width="1.125" style="360" customWidth="1"/>
    <col min="258" max="270" width="2.625" style="360" customWidth="1"/>
    <col min="271" max="272" width="26.625" style="360" customWidth="1"/>
    <col min="273" max="301" width="2.625" style="360" customWidth="1"/>
    <col min="302" max="512" width="9" style="360" customWidth="1"/>
    <col min="513" max="513" width="1.125" style="360" customWidth="1"/>
    <col min="514" max="526" width="2.625" style="360" customWidth="1"/>
    <col min="527" max="528" width="26.625" style="360" customWidth="1"/>
    <col min="529" max="557" width="2.625" style="360" customWidth="1"/>
    <col min="558" max="768" width="9" style="360" customWidth="1"/>
    <col min="769" max="769" width="1.125" style="360" customWidth="1"/>
    <col min="770" max="782" width="2.625" style="360" customWidth="1"/>
    <col min="783" max="784" width="26.625" style="360" customWidth="1"/>
    <col min="785" max="813" width="2.625" style="360" customWidth="1"/>
    <col min="814" max="1024" width="9" style="360" customWidth="1"/>
    <col min="1025" max="1025" width="1.125" style="360" customWidth="1"/>
    <col min="1026" max="1038" width="2.625" style="360" customWidth="1"/>
    <col min="1039" max="1040" width="26.625" style="360" customWidth="1"/>
    <col min="1041" max="1069" width="2.625" style="360" customWidth="1"/>
    <col min="1070" max="1280" width="9" style="360" customWidth="1"/>
    <col min="1281" max="1281" width="1.125" style="360" customWidth="1"/>
    <col min="1282" max="1294" width="2.625" style="360" customWidth="1"/>
    <col min="1295" max="1296" width="26.625" style="360" customWidth="1"/>
    <col min="1297" max="1325" width="2.625" style="360" customWidth="1"/>
    <col min="1326" max="1536" width="9" style="360" customWidth="1"/>
    <col min="1537" max="1537" width="1.125" style="360" customWidth="1"/>
    <col min="1538" max="1550" width="2.625" style="360" customWidth="1"/>
    <col min="1551" max="1552" width="26.625" style="360" customWidth="1"/>
    <col min="1553" max="1581" width="2.625" style="360" customWidth="1"/>
    <col min="1582" max="1792" width="9" style="360" customWidth="1"/>
    <col min="1793" max="1793" width="1.125" style="360" customWidth="1"/>
    <col min="1794" max="1806" width="2.625" style="360" customWidth="1"/>
    <col min="1807" max="1808" width="26.625" style="360" customWidth="1"/>
    <col min="1809" max="1837" width="2.625" style="360" customWidth="1"/>
    <col min="1838" max="2048" width="9" style="360" customWidth="1"/>
    <col min="2049" max="2049" width="1.125" style="360" customWidth="1"/>
    <col min="2050" max="2062" width="2.625" style="360" customWidth="1"/>
    <col min="2063" max="2064" width="26.625" style="360" customWidth="1"/>
    <col min="2065" max="2093" width="2.625" style="360" customWidth="1"/>
    <col min="2094" max="2304" width="9" style="360" customWidth="1"/>
    <col min="2305" max="2305" width="1.125" style="360" customWidth="1"/>
    <col min="2306" max="2318" width="2.625" style="360" customWidth="1"/>
    <col min="2319" max="2320" width="26.625" style="360" customWidth="1"/>
    <col min="2321" max="2349" width="2.625" style="360" customWidth="1"/>
    <col min="2350" max="2560" width="9" style="360" customWidth="1"/>
    <col min="2561" max="2561" width="1.125" style="360" customWidth="1"/>
    <col min="2562" max="2574" width="2.625" style="360" customWidth="1"/>
    <col min="2575" max="2576" width="26.625" style="360" customWidth="1"/>
    <col min="2577" max="2605" width="2.625" style="360" customWidth="1"/>
    <col min="2606" max="2816" width="9" style="360" customWidth="1"/>
    <col min="2817" max="2817" width="1.125" style="360" customWidth="1"/>
    <col min="2818" max="2830" width="2.625" style="360" customWidth="1"/>
    <col min="2831" max="2832" width="26.625" style="360" customWidth="1"/>
    <col min="2833" max="2861" width="2.625" style="360" customWidth="1"/>
    <col min="2862" max="3072" width="9" style="360" customWidth="1"/>
    <col min="3073" max="3073" width="1.125" style="360" customWidth="1"/>
    <col min="3074" max="3086" width="2.625" style="360" customWidth="1"/>
    <col min="3087" max="3088" width="26.625" style="360" customWidth="1"/>
    <col min="3089" max="3117" width="2.625" style="360" customWidth="1"/>
    <col min="3118" max="3328" width="9" style="360" customWidth="1"/>
    <col min="3329" max="3329" width="1.125" style="360" customWidth="1"/>
    <col min="3330" max="3342" width="2.625" style="360" customWidth="1"/>
    <col min="3343" max="3344" width="26.625" style="360" customWidth="1"/>
    <col min="3345" max="3373" width="2.625" style="360" customWidth="1"/>
    <col min="3374" max="3584" width="9" style="360" customWidth="1"/>
    <col min="3585" max="3585" width="1.125" style="360" customWidth="1"/>
    <col min="3586" max="3598" width="2.625" style="360" customWidth="1"/>
    <col min="3599" max="3600" width="26.625" style="360" customWidth="1"/>
    <col min="3601" max="3629" width="2.625" style="360" customWidth="1"/>
    <col min="3630" max="3840" width="9" style="360" customWidth="1"/>
    <col min="3841" max="3841" width="1.125" style="360" customWidth="1"/>
    <col min="3842" max="3854" width="2.625" style="360" customWidth="1"/>
    <col min="3855" max="3856" width="26.625" style="360" customWidth="1"/>
    <col min="3857" max="3885" width="2.625" style="360" customWidth="1"/>
    <col min="3886" max="4096" width="9" style="360" customWidth="1"/>
    <col min="4097" max="4097" width="1.125" style="360" customWidth="1"/>
    <col min="4098" max="4110" width="2.625" style="360" customWidth="1"/>
    <col min="4111" max="4112" width="26.625" style="360" customWidth="1"/>
    <col min="4113" max="4141" width="2.625" style="360" customWidth="1"/>
    <col min="4142" max="4352" width="9" style="360" customWidth="1"/>
    <col min="4353" max="4353" width="1.125" style="360" customWidth="1"/>
    <col min="4354" max="4366" width="2.625" style="360" customWidth="1"/>
    <col min="4367" max="4368" width="26.625" style="360" customWidth="1"/>
    <col min="4369" max="4397" width="2.625" style="360" customWidth="1"/>
    <col min="4398" max="4608" width="9" style="360" customWidth="1"/>
    <col min="4609" max="4609" width="1.125" style="360" customWidth="1"/>
    <col min="4610" max="4622" width="2.625" style="360" customWidth="1"/>
    <col min="4623" max="4624" width="26.625" style="360" customWidth="1"/>
    <col min="4625" max="4653" width="2.625" style="360" customWidth="1"/>
    <col min="4654" max="4864" width="9" style="360" customWidth="1"/>
    <col min="4865" max="4865" width="1.125" style="360" customWidth="1"/>
    <col min="4866" max="4878" width="2.625" style="360" customWidth="1"/>
    <col min="4879" max="4880" width="26.625" style="360" customWidth="1"/>
    <col min="4881" max="4909" width="2.625" style="360" customWidth="1"/>
    <col min="4910" max="5120" width="9" style="360" customWidth="1"/>
    <col min="5121" max="5121" width="1.125" style="360" customWidth="1"/>
    <col min="5122" max="5134" width="2.625" style="360" customWidth="1"/>
    <col min="5135" max="5136" width="26.625" style="360" customWidth="1"/>
    <col min="5137" max="5165" width="2.625" style="360" customWidth="1"/>
    <col min="5166" max="5376" width="9" style="360" customWidth="1"/>
    <col min="5377" max="5377" width="1.125" style="360" customWidth="1"/>
    <col min="5378" max="5390" width="2.625" style="360" customWidth="1"/>
    <col min="5391" max="5392" width="26.625" style="360" customWidth="1"/>
    <col min="5393" max="5421" width="2.625" style="360" customWidth="1"/>
    <col min="5422" max="5632" width="9" style="360" customWidth="1"/>
    <col min="5633" max="5633" width="1.125" style="360" customWidth="1"/>
    <col min="5634" max="5646" width="2.625" style="360" customWidth="1"/>
    <col min="5647" max="5648" width="26.625" style="360" customWidth="1"/>
    <col min="5649" max="5677" width="2.625" style="360" customWidth="1"/>
    <col min="5678" max="5888" width="9" style="360" customWidth="1"/>
    <col min="5889" max="5889" width="1.125" style="360" customWidth="1"/>
    <col min="5890" max="5902" width="2.625" style="360" customWidth="1"/>
    <col min="5903" max="5904" width="26.625" style="360" customWidth="1"/>
    <col min="5905" max="5933" width="2.625" style="360" customWidth="1"/>
    <col min="5934" max="6144" width="9" style="360" customWidth="1"/>
    <col min="6145" max="6145" width="1.125" style="360" customWidth="1"/>
    <col min="6146" max="6158" width="2.625" style="360" customWidth="1"/>
    <col min="6159" max="6160" width="26.625" style="360" customWidth="1"/>
    <col min="6161" max="6189" width="2.625" style="360" customWidth="1"/>
    <col min="6190" max="6400" width="9" style="360" customWidth="1"/>
    <col min="6401" max="6401" width="1.125" style="360" customWidth="1"/>
    <col min="6402" max="6414" width="2.625" style="360" customWidth="1"/>
    <col min="6415" max="6416" width="26.625" style="360" customWidth="1"/>
    <col min="6417" max="6445" width="2.625" style="360" customWidth="1"/>
    <col min="6446" max="6656" width="9" style="360" customWidth="1"/>
    <col min="6657" max="6657" width="1.125" style="360" customWidth="1"/>
    <col min="6658" max="6670" width="2.625" style="360" customWidth="1"/>
    <col min="6671" max="6672" width="26.625" style="360" customWidth="1"/>
    <col min="6673" max="6701" width="2.625" style="360" customWidth="1"/>
    <col min="6702" max="6912" width="9" style="360" customWidth="1"/>
    <col min="6913" max="6913" width="1.125" style="360" customWidth="1"/>
    <col min="6914" max="6926" width="2.625" style="360" customWidth="1"/>
    <col min="6927" max="6928" width="26.625" style="360" customWidth="1"/>
    <col min="6929" max="6957" width="2.625" style="360" customWidth="1"/>
    <col min="6958" max="7168" width="9" style="360" customWidth="1"/>
    <col min="7169" max="7169" width="1.125" style="360" customWidth="1"/>
    <col min="7170" max="7182" width="2.625" style="360" customWidth="1"/>
    <col min="7183" max="7184" width="26.625" style="360" customWidth="1"/>
    <col min="7185" max="7213" width="2.625" style="360" customWidth="1"/>
    <col min="7214" max="7424" width="9" style="360" customWidth="1"/>
    <col min="7425" max="7425" width="1.125" style="360" customWidth="1"/>
    <col min="7426" max="7438" width="2.625" style="360" customWidth="1"/>
    <col min="7439" max="7440" width="26.625" style="360" customWidth="1"/>
    <col min="7441" max="7469" width="2.625" style="360" customWidth="1"/>
    <col min="7470" max="7680" width="9" style="360" customWidth="1"/>
    <col min="7681" max="7681" width="1.125" style="360" customWidth="1"/>
    <col min="7682" max="7694" width="2.625" style="360" customWidth="1"/>
    <col min="7695" max="7696" width="26.625" style="360" customWidth="1"/>
    <col min="7697" max="7725" width="2.625" style="360" customWidth="1"/>
    <col min="7726" max="7936" width="9" style="360" customWidth="1"/>
    <col min="7937" max="7937" width="1.125" style="360" customWidth="1"/>
    <col min="7938" max="7950" width="2.625" style="360" customWidth="1"/>
    <col min="7951" max="7952" width="26.625" style="360" customWidth="1"/>
    <col min="7953" max="7981" width="2.625" style="360" customWidth="1"/>
    <col min="7982" max="8192" width="9" style="360" customWidth="1"/>
    <col min="8193" max="8193" width="1.125" style="360" customWidth="1"/>
    <col min="8194" max="8206" width="2.625" style="360" customWidth="1"/>
    <col min="8207" max="8208" width="26.625" style="360" customWidth="1"/>
    <col min="8209" max="8237" width="2.625" style="360" customWidth="1"/>
    <col min="8238" max="8448" width="9" style="360" customWidth="1"/>
    <col min="8449" max="8449" width="1.125" style="360" customWidth="1"/>
    <col min="8450" max="8462" width="2.625" style="360" customWidth="1"/>
    <col min="8463" max="8464" width="26.625" style="360" customWidth="1"/>
    <col min="8465" max="8493" width="2.625" style="360" customWidth="1"/>
    <col min="8494" max="8704" width="9" style="360" customWidth="1"/>
    <col min="8705" max="8705" width="1.125" style="360" customWidth="1"/>
    <col min="8706" max="8718" width="2.625" style="360" customWidth="1"/>
    <col min="8719" max="8720" width="26.625" style="360" customWidth="1"/>
    <col min="8721" max="8749" width="2.625" style="360" customWidth="1"/>
    <col min="8750" max="8960" width="9" style="360" customWidth="1"/>
    <col min="8961" max="8961" width="1.125" style="360" customWidth="1"/>
    <col min="8962" max="8974" width="2.625" style="360" customWidth="1"/>
    <col min="8975" max="8976" width="26.625" style="360" customWidth="1"/>
    <col min="8977" max="9005" width="2.625" style="360" customWidth="1"/>
    <col min="9006" max="9216" width="9" style="360" customWidth="1"/>
    <col min="9217" max="9217" width="1.125" style="360" customWidth="1"/>
    <col min="9218" max="9230" width="2.625" style="360" customWidth="1"/>
    <col min="9231" max="9232" width="26.625" style="360" customWidth="1"/>
    <col min="9233" max="9261" width="2.625" style="360" customWidth="1"/>
    <col min="9262" max="9472" width="9" style="360" customWidth="1"/>
    <col min="9473" max="9473" width="1.125" style="360" customWidth="1"/>
    <col min="9474" max="9486" width="2.625" style="360" customWidth="1"/>
    <col min="9487" max="9488" width="26.625" style="360" customWidth="1"/>
    <col min="9489" max="9517" width="2.625" style="360" customWidth="1"/>
    <col min="9518" max="9728" width="9" style="360" customWidth="1"/>
    <col min="9729" max="9729" width="1.125" style="360" customWidth="1"/>
    <col min="9730" max="9742" width="2.625" style="360" customWidth="1"/>
    <col min="9743" max="9744" width="26.625" style="360" customWidth="1"/>
    <col min="9745" max="9773" width="2.625" style="360" customWidth="1"/>
    <col min="9774" max="9984" width="9" style="360" customWidth="1"/>
    <col min="9985" max="9985" width="1.125" style="360" customWidth="1"/>
    <col min="9986" max="9998" width="2.625" style="360" customWidth="1"/>
    <col min="9999" max="10000" width="26.625" style="360" customWidth="1"/>
    <col min="10001" max="10029" width="2.625" style="360" customWidth="1"/>
    <col min="10030" max="10240" width="9" style="360" customWidth="1"/>
    <col min="10241" max="10241" width="1.125" style="360" customWidth="1"/>
    <col min="10242" max="10254" width="2.625" style="360" customWidth="1"/>
    <col min="10255" max="10256" width="26.625" style="360" customWidth="1"/>
    <col min="10257" max="10285" width="2.625" style="360" customWidth="1"/>
    <col min="10286" max="10496" width="9" style="360" customWidth="1"/>
    <col min="10497" max="10497" width="1.125" style="360" customWidth="1"/>
    <col min="10498" max="10510" width="2.625" style="360" customWidth="1"/>
    <col min="10511" max="10512" width="26.625" style="360" customWidth="1"/>
    <col min="10513" max="10541" width="2.625" style="360" customWidth="1"/>
    <col min="10542" max="10752" width="9" style="360" customWidth="1"/>
    <col min="10753" max="10753" width="1.125" style="360" customWidth="1"/>
    <col min="10754" max="10766" width="2.625" style="360" customWidth="1"/>
    <col min="10767" max="10768" width="26.625" style="360" customWidth="1"/>
    <col min="10769" max="10797" width="2.625" style="360" customWidth="1"/>
    <col min="10798" max="11008" width="9" style="360" customWidth="1"/>
    <col min="11009" max="11009" width="1.125" style="360" customWidth="1"/>
    <col min="11010" max="11022" width="2.625" style="360" customWidth="1"/>
    <col min="11023" max="11024" width="26.625" style="360" customWidth="1"/>
    <col min="11025" max="11053" width="2.625" style="360" customWidth="1"/>
    <col min="11054" max="11264" width="9" style="360" customWidth="1"/>
    <col min="11265" max="11265" width="1.125" style="360" customWidth="1"/>
    <col min="11266" max="11278" width="2.625" style="360" customWidth="1"/>
    <col min="11279" max="11280" width="26.625" style="360" customWidth="1"/>
    <col min="11281" max="11309" width="2.625" style="360" customWidth="1"/>
    <col min="11310" max="11520" width="9" style="360" customWidth="1"/>
    <col min="11521" max="11521" width="1.125" style="360" customWidth="1"/>
    <col min="11522" max="11534" width="2.625" style="360" customWidth="1"/>
    <col min="11535" max="11536" width="26.625" style="360" customWidth="1"/>
    <col min="11537" max="11565" width="2.625" style="360" customWidth="1"/>
    <col min="11566" max="11776" width="9" style="360" customWidth="1"/>
    <col min="11777" max="11777" width="1.125" style="360" customWidth="1"/>
    <col min="11778" max="11790" width="2.625" style="360" customWidth="1"/>
    <col min="11791" max="11792" width="26.625" style="360" customWidth="1"/>
    <col min="11793" max="11821" width="2.625" style="360" customWidth="1"/>
    <col min="11822" max="12032" width="9" style="360" customWidth="1"/>
    <col min="12033" max="12033" width="1.125" style="360" customWidth="1"/>
    <col min="12034" max="12046" width="2.625" style="360" customWidth="1"/>
    <col min="12047" max="12048" width="26.625" style="360" customWidth="1"/>
    <col min="12049" max="12077" width="2.625" style="360" customWidth="1"/>
    <col min="12078" max="12288" width="9" style="360" customWidth="1"/>
    <col min="12289" max="12289" width="1.125" style="360" customWidth="1"/>
    <col min="12290" max="12302" width="2.625" style="360" customWidth="1"/>
    <col min="12303" max="12304" width="26.625" style="360" customWidth="1"/>
    <col min="12305" max="12333" width="2.625" style="360" customWidth="1"/>
    <col min="12334" max="12544" width="9" style="360" customWidth="1"/>
    <col min="12545" max="12545" width="1.125" style="360" customWidth="1"/>
    <col min="12546" max="12558" width="2.625" style="360" customWidth="1"/>
    <col min="12559" max="12560" width="26.625" style="360" customWidth="1"/>
    <col min="12561" max="12589" width="2.625" style="360" customWidth="1"/>
    <col min="12590" max="12800" width="9" style="360" customWidth="1"/>
    <col min="12801" max="12801" width="1.125" style="360" customWidth="1"/>
    <col min="12802" max="12814" width="2.625" style="360" customWidth="1"/>
    <col min="12815" max="12816" width="26.625" style="360" customWidth="1"/>
    <col min="12817" max="12845" width="2.625" style="360" customWidth="1"/>
    <col min="12846" max="13056" width="9" style="360" customWidth="1"/>
    <col min="13057" max="13057" width="1.125" style="360" customWidth="1"/>
    <col min="13058" max="13070" width="2.625" style="360" customWidth="1"/>
    <col min="13071" max="13072" width="26.625" style="360" customWidth="1"/>
    <col min="13073" max="13101" width="2.625" style="360" customWidth="1"/>
    <col min="13102" max="13312" width="9" style="360" customWidth="1"/>
    <col min="13313" max="13313" width="1.125" style="360" customWidth="1"/>
    <col min="13314" max="13326" width="2.625" style="360" customWidth="1"/>
    <col min="13327" max="13328" width="26.625" style="360" customWidth="1"/>
    <col min="13329" max="13357" width="2.625" style="360" customWidth="1"/>
    <col min="13358" max="13568" width="9" style="360" customWidth="1"/>
    <col min="13569" max="13569" width="1.125" style="360" customWidth="1"/>
    <col min="13570" max="13582" width="2.625" style="360" customWidth="1"/>
    <col min="13583" max="13584" width="26.625" style="360" customWidth="1"/>
    <col min="13585" max="13613" width="2.625" style="360" customWidth="1"/>
    <col min="13614" max="13824" width="9" style="360" customWidth="1"/>
    <col min="13825" max="13825" width="1.125" style="360" customWidth="1"/>
    <col min="13826" max="13838" width="2.625" style="360" customWidth="1"/>
    <col min="13839" max="13840" width="26.625" style="360" customWidth="1"/>
    <col min="13841" max="13869" width="2.625" style="360" customWidth="1"/>
    <col min="13870" max="14080" width="9" style="360" customWidth="1"/>
    <col min="14081" max="14081" width="1.125" style="360" customWidth="1"/>
    <col min="14082" max="14094" width="2.625" style="360" customWidth="1"/>
    <col min="14095" max="14096" width="26.625" style="360" customWidth="1"/>
    <col min="14097" max="14125" width="2.625" style="360" customWidth="1"/>
    <col min="14126" max="14336" width="9" style="360" customWidth="1"/>
    <col min="14337" max="14337" width="1.125" style="360" customWidth="1"/>
    <col min="14338" max="14350" width="2.625" style="360" customWidth="1"/>
    <col min="14351" max="14352" width="26.625" style="360" customWidth="1"/>
    <col min="14353" max="14381" width="2.625" style="360" customWidth="1"/>
    <col min="14382" max="14592" width="9" style="360" customWidth="1"/>
    <col min="14593" max="14593" width="1.125" style="360" customWidth="1"/>
    <col min="14594" max="14606" width="2.625" style="360" customWidth="1"/>
    <col min="14607" max="14608" width="26.625" style="360" customWidth="1"/>
    <col min="14609" max="14637" width="2.625" style="360" customWidth="1"/>
    <col min="14638" max="14848" width="9" style="360" customWidth="1"/>
    <col min="14849" max="14849" width="1.125" style="360" customWidth="1"/>
    <col min="14850" max="14862" width="2.625" style="360" customWidth="1"/>
    <col min="14863" max="14864" width="26.625" style="360" customWidth="1"/>
    <col min="14865" max="14893" width="2.625" style="360" customWidth="1"/>
    <col min="14894" max="15104" width="9" style="360" customWidth="1"/>
    <col min="15105" max="15105" width="1.125" style="360" customWidth="1"/>
    <col min="15106" max="15118" width="2.625" style="360" customWidth="1"/>
    <col min="15119" max="15120" width="26.625" style="360" customWidth="1"/>
    <col min="15121" max="15149" width="2.625" style="360" customWidth="1"/>
    <col min="15150" max="15360" width="9" style="360" customWidth="1"/>
    <col min="15361" max="15361" width="1.125" style="360" customWidth="1"/>
    <col min="15362" max="15374" width="2.625" style="360" customWidth="1"/>
    <col min="15375" max="15376" width="26.625" style="360" customWidth="1"/>
    <col min="15377" max="15405" width="2.625" style="360" customWidth="1"/>
    <col min="15406" max="15616" width="9" style="360" customWidth="1"/>
    <col min="15617" max="15617" width="1.125" style="360" customWidth="1"/>
    <col min="15618" max="15630" width="2.625" style="360" customWidth="1"/>
    <col min="15631" max="15632" width="26.625" style="360" customWidth="1"/>
    <col min="15633" max="15661" width="2.625" style="360" customWidth="1"/>
    <col min="15662" max="15872" width="9" style="360" customWidth="1"/>
    <col min="15873" max="15873" width="1.125" style="360" customWidth="1"/>
    <col min="15874" max="15886" width="2.625" style="360" customWidth="1"/>
    <col min="15887" max="15888" width="26.625" style="360" customWidth="1"/>
    <col min="15889" max="15917" width="2.625" style="360" customWidth="1"/>
    <col min="15918" max="16128" width="9" style="360" customWidth="1"/>
    <col min="16129" max="16129" width="1.125" style="360" customWidth="1"/>
    <col min="16130" max="16142" width="2.625" style="360" customWidth="1"/>
    <col min="16143" max="16144" width="26.625" style="360" customWidth="1"/>
    <col min="16145" max="16173" width="2.625" style="360" customWidth="1"/>
    <col min="16174" max="16384" width="9" style="360" customWidth="1"/>
  </cols>
  <sheetData>
    <row r="1" spans="1:16" s="1" customFormat="1" ht="33" customHeight="1">
      <c r="A1" s="352"/>
      <c r="B1" s="2041" t="s">
        <v>482</v>
      </c>
      <c r="C1" s="2033"/>
      <c r="D1" s="2033"/>
      <c r="E1" s="2033"/>
      <c r="F1" s="2033"/>
      <c r="G1" s="2033"/>
      <c r="H1" s="2033"/>
      <c r="I1" s="2033"/>
      <c r="J1" s="2033"/>
      <c r="K1" s="2033"/>
      <c r="L1" s="2033"/>
      <c r="M1" s="2033"/>
      <c r="N1" s="2033"/>
      <c r="O1" s="2033"/>
      <c r="P1" s="2033"/>
    </row>
    <row r="2" spans="1:16" s="1" customFormat="1" ht="21.75" customHeight="1">
      <c r="A2" s="352"/>
      <c r="B2" s="2041"/>
      <c r="C2" s="2033"/>
      <c r="D2" s="2033"/>
      <c r="E2" s="2033"/>
      <c r="F2" s="2033"/>
      <c r="G2" s="2033"/>
      <c r="H2" s="2033"/>
      <c r="I2" s="2033"/>
      <c r="J2" s="2033"/>
      <c r="K2" s="2033"/>
      <c r="L2" s="2033"/>
      <c r="M2" s="2033"/>
      <c r="N2" s="2033"/>
      <c r="O2" s="2033"/>
      <c r="P2" s="2033"/>
    </row>
    <row r="3" spans="1:16" s="176" customFormat="1" ht="21" customHeight="1">
      <c r="B3" s="942" t="s">
        <v>962</v>
      </c>
      <c r="C3" s="942"/>
      <c r="D3" s="942"/>
      <c r="E3" s="942"/>
      <c r="F3" s="942"/>
      <c r="G3" s="942"/>
      <c r="H3" s="942"/>
      <c r="I3" s="942"/>
      <c r="J3" s="942"/>
      <c r="K3" s="942"/>
      <c r="L3" s="942"/>
      <c r="M3" s="942"/>
      <c r="N3" s="942"/>
      <c r="O3" s="942"/>
      <c r="P3" s="942"/>
    </row>
    <row r="4" spans="1:16" s="1" customFormat="1" ht="27" customHeight="1">
      <c r="A4" s="1932"/>
      <c r="B4" s="1974"/>
      <c r="C4" s="2054"/>
      <c r="D4" s="2054"/>
      <c r="E4" s="2054"/>
      <c r="F4" s="2054"/>
      <c r="G4" s="2054"/>
      <c r="H4" s="2054"/>
      <c r="I4" s="2054"/>
      <c r="J4" s="2054"/>
      <c r="K4" s="2054"/>
      <c r="L4" s="2054"/>
      <c r="M4" s="2054"/>
      <c r="N4" s="2054"/>
      <c r="O4" s="2054"/>
      <c r="P4" s="2054"/>
    </row>
    <row r="5" spans="1:16" s="1" customFormat="1" ht="36" customHeight="1">
      <c r="A5" s="1932"/>
      <c r="B5" s="1975" t="s">
        <v>503</v>
      </c>
      <c r="C5" s="2055"/>
      <c r="D5" s="2055"/>
      <c r="E5" s="2055"/>
      <c r="F5" s="2055"/>
      <c r="G5" s="2055"/>
      <c r="H5" s="2055"/>
      <c r="I5" s="2055"/>
      <c r="J5" s="2055"/>
      <c r="K5" s="2055"/>
      <c r="L5" s="2055"/>
      <c r="M5" s="2055"/>
      <c r="N5" s="2057"/>
      <c r="O5" s="2059"/>
      <c r="P5" s="2060"/>
    </row>
    <row r="6" spans="1:16" s="1" customFormat="1" ht="36" customHeight="1">
      <c r="B6" s="2053" t="s">
        <v>95</v>
      </c>
      <c r="C6" s="2056"/>
      <c r="D6" s="2056"/>
      <c r="E6" s="2056"/>
      <c r="F6" s="2056"/>
      <c r="G6" s="2056"/>
      <c r="H6" s="2056"/>
      <c r="I6" s="2056"/>
      <c r="J6" s="2056"/>
      <c r="K6" s="2056"/>
      <c r="L6" s="2056"/>
      <c r="M6" s="2056"/>
      <c r="N6" s="2058"/>
      <c r="O6" s="2004" t="s">
        <v>946</v>
      </c>
      <c r="P6" s="2061"/>
    </row>
    <row r="7" spans="1:16" ht="36" customHeight="1">
      <c r="B7" s="1977" t="s">
        <v>885</v>
      </c>
      <c r="C7" s="964"/>
      <c r="D7" s="964"/>
      <c r="E7" s="964"/>
      <c r="F7" s="964"/>
      <c r="G7" s="964"/>
      <c r="H7" s="964"/>
      <c r="I7" s="964"/>
      <c r="J7" s="964"/>
      <c r="K7" s="964"/>
      <c r="L7" s="964"/>
      <c r="M7" s="964"/>
      <c r="N7" s="1955"/>
      <c r="O7" s="2004" t="s">
        <v>887</v>
      </c>
      <c r="P7" s="2013"/>
    </row>
    <row r="8" spans="1:16" ht="21" customHeight="1">
      <c r="B8" s="1978" t="s">
        <v>373</v>
      </c>
      <c r="C8" s="1991"/>
      <c r="D8" s="1991"/>
      <c r="E8" s="1991"/>
      <c r="F8" s="1991"/>
      <c r="G8" s="1991" t="s">
        <v>375</v>
      </c>
      <c r="H8" s="1991"/>
      <c r="I8" s="1991"/>
      <c r="J8" s="1991"/>
      <c r="K8" s="1991"/>
      <c r="L8" s="1991"/>
      <c r="M8" s="1991"/>
      <c r="N8" s="1991"/>
      <c r="O8" s="2005" t="s">
        <v>950</v>
      </c>
      <c r="P8" s="2014" t="s">
        <v>951</v>
      </c>
    </row>
    <row r="9" spans="1:16" ht="21" customHeight="1">
      <c r="B9" s="1978"/>
      <c r="C9" s="1991"/>
      <c r="D9" s="1991"/>
      <c r="E9" s="1991"/>
      <c r="F9" s="1991"/>
      <c r="G9" s="1991"/>
      <c r="H9" s="1991"/>
      <c r="I9" s="1991"/>
      <c r="J9" s="1991"/>
      <c r="K9" s="1991"/>
      <c r="L9" s="1991"/>
      <c r="M9" s="1991"/>
      <c r="N9" s="1991"/>
      <c r="O9" s="1566"/>
      <c r="P9" s="2014"/>
    </row>
    <row r="10" spans="1:16" ht="21" customHeight="1">
      <c r="B10" s="1978"/>
      <c r="C10" s="1991"/>
      <c r="D10" s="1991"/>
      <c r="E10" s="1991"/>
      <c r="F10" s="1991"/>
      <c r="G10" s="1991"/>
      <c r="H10" s="1991"/>
      <c r="I10" s="1991"/>
      <c r="J10" s="1991"/>
      <c r="K10" s="1991"/>
      <c r="L10" s="1991"/>
      <c r="M10" s="1991"/>
      <c r="N10" s="1991"/>
      <c r="O10" s="2006"/>
      <c r="P10" s="2014"/>
    </row>
    <row r="11" spans="1:16" ht="21" customHeight="1">
      <c r="B11" s="1979"/>
      <c r="C11" s="1992"/>
      <c r="D11" s="1992"/>
      <c r="E11" s="1992"/>
      <c r="F11" s="1992"/>
      <c r="G11" s="1992"/>
      <c r="H11" s="1992"/>
      <c r="I11" s="1992"/>
      <c r="J11" s="1992"/>
      <c r="K11" s="1992"/>
      <c r="L11" s="1992"/>
      <c r="M11" s="1992"/>
      <c r="N11" s="1992"/>
      <c r="O11" s="1992"/>
      <c r="P11" s="2015"/>
    </row>
    <row r="12" spans="1:16" ht="21" customHeight="1">
      <c r="B12" s="1979"/>
      <c r="C12" s="1992"/>
      <c r="D12" s="1992"/>
      <c r="E12" s="1992"/>
      <c r="F12" s="1992"/>
      <c r="G12" s="1992"/>
      <c r="H12" s="1992"/>
      <c r="I12" s="1992"/>
      <c r="J12" s="1992"/>
      <c r="K12" s="1992"/>
      <c r="L12" s="1992"/>
      <c r="M12" s="1992"/>
      <c r="N12" s="1992"/>
      <c r="O12" s="1992"/>
      <c r="P12" s="2015"/>
    </row>
    <row r="13" spans="1:16" ht="21" customHeight="1">
      <c r="B13" s="1979"/>
      <c r="C13" s="1992"/>
      <c r="D13" s="1992"/>
      <c r="E13" s="1992"/>
      <c r="F13" s="1992"/>
      <c r="G13" s="1992"/>
      <c r="H13" s="1992"/>
      <c r="I13" s="1992"/>
      <c r="J13" s="1992"/>
      <c r="K13" s="1992"/>
      <c r="L13" s="1992"/>
      <c r="M13" s="1992"/>
      <c r="N13" s="1992"/>
      <c r="O13" s="1992"/>
      <c r="P13" s="2015"/>
    </row>
    <row r="14" spans="1:16" ht="21" customHeight="1">
      <c r="B14" s="1979"/>
      <c r="C14" s="1992"/>
      <c r="D14" s="1992"/>
      <c r="E14" s="1992"/>
      <c r="F14" s="1992"/>
      <c r="G14" s="1992"/>
      <c r="H14" s="1992"/>
      <c r="I14" s="1992"/>
      <c r="J14" s="1992"/>
      <c r="K14" s="1992"/>
      <c r="L14" s="1992"/>
      <c r="M14" s="1992"/>
      <c r="N14" s="1992"/>
      <c r="O14" s="1992"/>
      <c r="P14" s="2016"/>
    </row>
    <row r="15" spans="1:16" ht="21" customHeight="1">
      <c r="B15" s="1979"/>
      <c r="C15" s="1992"/>
      <c r="D15" s="1992"/>
      <c r="E15" s="1992"/>
      <c r="F15" s="1992"/>
      <c r="G15" s="1992"/>
      <c r="H15" s="1992"/>
      <c r="I15" s="1992"/>
      <c r="J15" s="1992"/>
      <c r="K15" s="1992"/>
      <c r="L15" s="1992"/>
      <c r="M15" s="1992"/>
      <c r="N15" s="1992"/>
      <c r="O15" s="1992"/>
      <c r="P15" s="2016"/>
    </row>
    <row r="16" spans="1:16" ht="21" customHeight="1">
      <c r="B16" s="1979"/>
      <c r="C16" s="1992"/>
      <c r="D16" s="1992"/>
      <c r="E16" s="1992"/>
      <c r="F16" s="1992"/>
      <c r="G16" s="1992"/>
      <c r="H16" s="1992"/>
      <c r="I16" s="1992"/>
      <c r="J16" s="1992"/>
      <c r="K16" s="1992"/>
      <c r="L16" s="1992"/>
      <c r="M16" s="1992"/>
      <c r="N16" s="1992"/>
      <c r="O16" s="1992"/>
      <c r="P16" s="2016"/>
    </row>
    <row r="17" spans="2:16" ht="21" customHeight="1">
      <c r="B17" s="1979"/>
      <c r="C17" s="1992"/>
      <c r="D17" s="1992"/>
      <c r="E17" s="1992"/>
      <c r="F17" s="1992"/>
      <c r="G17" s="1992"/>
      <c r="H17" s="1992"/>
      <c r="I17" s="1992"/>
      <c r="J17" s="1992"/>
      <c r="K17" s="1992"/>
      <c r="L17" s="1992"/>
      <c r="M17" s="1992"/>
      <c r="N17" s="1992"/>
      <c r="O17" s="1992"/>
      <c r="P17" s="2016"/>
    </row>
    <row r="18" spans="2:16" ht="21" customHeight="1">
      <c r="B18" s="1979"/>
      <c r="C18" s="1992"/>
      <c r="D18" s="1992"/>
      <c r="E18" s="1992"/>
      <c r="F18" s="1992"/>
      <c r="G18" s="1992"/>
      <c r="H18" s="1992"/>
      <c r="I18" s="1992"/>
      <c r="J18" s="1992"/>
      <c r="K18" s="1992"/>
      <c r="L18" s="1992"/>
      <c r="M18" s="1992"/>
      <c r="N18" s="1992"/>
      <c r="O18" s="1992"/>
      <c r="P18" s="2016"/>
    </row>
    <row r="19" spans="2:16" ht="21" customHeight="1">
      <c r="B19" s="1979"/>
      <c r="C19" s="1992"/>
      <c r="D19" s="1992"/>
      <c r="E19" s="1992"/>
      <c r="F19" s="1992"/>
      <c r="G19" s="1992"/>
      <c r="H19" s="1992"/>
      <c r="I19" s="1992"/>
      <c r="J19" s="1992"/>
      <c r="K19" s="1992"/>
      <c r="L19" s="1992"/>
      <c r="M19" s="1992"/>
      <c r="N19" s="1992"/>
      <c r="O19" s="1992"/>
      <c r="P19" s="2016"/>
    </row>
    <row r="20" spans="2:16" ht="21" customHeight="1">
      <c r="B20" s="1980"/>
      <c r="C20" s="1993"/>
      <c r="D20" s="1993"/>
      <c r="E20" s="1993"/>
      <c r="F20" s="1993"/>
      <c r="G20" s="1993"/>
      <c r="H20" s="1993"/>
      <c r="I20" s="1993"/>
      <c r="J20" s="1993"/>
      <c r="K20" s="1993"/>
      <c r="L20" s="1993"/>
      <c r="M20" s="1993"/>
      <c r="N20" s="1993"/>
      <c r="O20" s="1993"/>
      <c r="P20" s="2017"/>
    </row>
    <row r="21" spans="2:16" ht="21" customHeight="1">
      <c r="B21" s="1980"/>
      <c r="C21" s="1993"/>
      <c r="D21" s="1993"/>
      <c r="E21" s="1993"/>
      <c r="F21" s="1993"/>
      <c r="G21" s="1993"/>
      <c r="H21" s="1993"/>
      <c r="I21" s="1993"/>
      <c r="J21" s="1993"/>
      <c r="K21" s="1993"/>
      <c r="L21" s="1993"/>
      <c r="M21" s="1993"/>
      <c r="N21" s="1993"/>
      <c r="O21" s="1993"/>
      <c r="P21" s="2017"/>
    </row>
    <row r="22" spans="2:16" ht="21" customHeight="1">
      <c r="B22" s="1981"/>
      <c r="C22" s="1994"/>
      <c r="D22" s="1994"/>
      <c r="E22" s="1994"/>
      <c r="F22" s="1994"/>
      <c r="G22" s="1994"/>
      <c r="H22" s="1994"/>
      <c r="I22" s="1994"/>
      <c r="J22" s="1994"/>
      <c r="K22" s="1994"/>
      <c r="L22" s="1994"/>
      <c r="M22" s="1994"/>
      <c r="N22" s="1994"/>
      <c r="O22" s="1994"/>
      <c r="P22" s="2018"/>
    </row>
    <row r="23" spans="2:16" ht="21" customHeight="1">
      <c r="B23" s="1982"/>
      <c r="C23" s="1982"/>
      <c r="D23" s="1982"/>
      <c r="E23" s="1982"/>
      <c r="F23" s="1982"/>
      <c r="G23" s="1982"/>
      <c r="H23" s="1982"/>
      <c r="I23" s="1982"/>
      <c r="J23" s="1982"/>
      <c r="K23" s="1982"/>
      <c r="L23" s="1982"/>
      <c r="M23" s="1982"/>
      <c r="N23" s="1982"/>
      <c r="O23" s="1982"/>
      <c r="P23" s="1982"/>
    </row>
    <row r="24" spans="2:16" ht="21" customHeight="1">
      <c r="B24" s="1983" t="s">
        <v>540</v>
      </c>
      <c r="C24" s="1995"/>
      <c r="D24" s="1995"/>
      <c r="E24" s="1995"/>
      <c r="F24" s="1995"/>
      <c r="G24" s="1995"/>
      <c r="H24" s="1995"/>
      <c r="I24" s="1995"/>
      <c r="J24" s="1995"/>
      <c r="K24" s="1995"/>
      <c r="L24" s="1995"/>
      <c r="M24" s="1995"/>
      <c r="N24" s="1999"/>
      <c r="O24" s="2007" t="s">
        <v>953</v>
      </c>
      <c r="P24" s="2019"/>
    </row>
    <row r="25" spans="2:16" ht="42.75" customHeight="1">
      <c r="B25" s="1984"/>
      <c r="C25" s="1996"/>
      <c r="D25" s="1996"/>
      <c r="E25" s="1996"/>
      <c r="F25" s="1996"/>
      <c r="G25" s="1996"/>
      <c r="H25" s="1996"/>
      <c r="I25" s="1996"/>
      <c r="J25" s="1996"/>
      <c r="K25" s="1996"/>
      <c r="L25" s="1996"/>
      <c r="M25" s="1996"/>
      <c r="N25" s="2000"/>
      <c r="O25" s="2008"/>
      <c r="P25" s="2020" t="s">
        <v>715</v>
      </c>
    </row>
    <row r="26" spans="2:16" ht="24.75" customHeight="1">
      <c r="B26" s="1985"/>
      <c r="C26" s="1997"/>
      <c r="D26" s="1997"/>
      <c r="E26" s="1997"/>
      <c r="F26" s="1997"/>
      <c r="G26" s="1997"/>
      <c r="H26" s="1997"/>
      <c r="I26" s="1997"/>
      <c r="J26" s="1997"/>
      <c r="K26" s="1997"/>
      <c r="L26" s="1997"/>
      <c r="M26" s="1997"/>
      <c r="N26" s="2001"/>
      <c r="O26" s="2009"/>
      <c r="P26" s="2021"/>
    </row>
    <row r="27" spans="2:16" ht="13.5" customHeight="1">
      <c r="B27" s="1982"/>
      <c r="C27" s="1982"/>
      <c r="D27" s="1982"/>
      <c r="E27" s="1982"/>
      <c r="F27" s="1982"/>
      <c r="G27" s="1982"/>
      <c r="H27" s="1982"/>
      <c r="I27" s="1982"/>
      <c r="J27" s="1982"/>
      <c r="K27" s="1982"/>
      <c r="L27" s="1982"/>
      <c r="M27" s="1982"/>
      <c r="N27" s="1982"/>
      <c r="O27" s="2010"/>
      <c r="P27" s="2010"/>
    </row>
    <row r="28" spans="2:16" ht="27" customHeight="1">
      <c r="B28" s="1986" t="s">
        <v>635</v>
      </c>
      <c r="C28" s="1987"/>
      <c r="D28" s="1987"/>
      <c r="E28" s="1987"/>
      <c r="F28" s="1987"/>
      <c r="G28" s="1987"/>
      <c r="H28" s="1987"/>
      <c r="I28" s="1987"/>
      <c r="J28" s="1987"/>
      <c r="K28" s="1987"/>
      <c r="L28" s="1987"/>
      <c r="M28" s="1987"/>
      <c r="N28" s="1987"/>
      <c r="O28" s="1987"/>
      <c r="P28" s="1987"/>
    </row>
    <row r="29" spans="2:16" ht="20.25" customHeight="1">
      <c r="B29" s="1986" t="s">
        <v>955</v>
      </c>
      <c r="C29" s="1987"/>
      <c r="D29" s="1987"/>
      <c r="E29" s="1987"/>
      <c r="F29" s="1987"/>
      <c r="G29" s="1987"/>
      <c r="H29" s="1987"/>
      <c r="I29" s="1987"/>
      <c r="J29" s="1987"/>
      <c r="K29" s="1987"/>
      <c r="L29" s="1987"/>
      <c r="M29" s="1987"/>
      <c r="N29" s="1987"/>
      <c r="O29" s="1987"/>
      <c r="P29" s="1987"/>
    </row>
    <row r="30" spans="2:16" ht="13.5" customHeight="1">
      <c r="B30" s="1986"/>
      <c r="C30" s="1987"/>
      <c r="D30" s="1987"/>
      <c r="E30" s="1987"/>
      <c r="F30" s="1987"/>
      <c r="G30" s="1987"/>
      <c r="H30" s="1987"/>
      <c r="I30" s="1987"/>
      <c r="J30" s="1987"/>
      <c r="K30" s="1987"/>
      <c r="L30" s="1987"/>
      <c r="M30" s="1987"/>
      <c r="N30" s="1987"/>
      <c r="O30" s="1987"/>
      <c r="P30" s="1987"/>
    </row>
    <row r="31" spans="2:16" ht="21" customHeight="1">
      <c r="B31" s="570" t="s">
        <v>598</v>
      </c>
      <c r="C31" s="1987"/>
      <c r="D31" s="1987"/>
      <c r="E31" s="1987"/>
      <c r="F31" s="1987"/>
      <c r="G31" s="1987"/>
      <c r="H31" s="1987"/>
      <c r="I31" s="1987"/>
      <c r="J31" s="1987"/>
      <c r="K31" s="1987"/>
      <c r="L31" s="1987"/>
      <c r="M31" s="1987"/>
      <c r="N31" s="1987"/>
      <c r="O31" s="1987"/>
      <c r="P31" s="1987"/>
    </row>
    <row r="32" spans="2:16" ht="21" customHeight="1">
      <c r="B32" s="1987"/>
      <c r="C32" s="1987"/>
      <c r="D32" s="1987"/>
      <c r="E32" s="1987"/>
      <c r="F32" s="1987"/>
      <c r="G32" s="1987"/>
      <c r="H32" s="1987"/>
      <c r="I32" s="1987"/>
      <c r="J32" s="1987"/>
      <c r="K32" s="1987"/>
      <c r="L32" s="1987"/>
      <c r="M32" s="1987"/>
      <c r="N32" s="1987"/>
      <c r="O32" s="1987"/>
      <c r="P32" s="1987"/>
    </row>
    <row r="33" spans="2:16" ht="21" customHeight="1">
      <c r="B33" s="1987"/>
      <c r="C33" s="1987"/>
      <c r="D33" s="1987"/>
      <c r="E33" s="1987"/>
      <c r="F33" s="1987"/>
      <c r="G33" s="1987"/>
      <c r="H33" s="1987"/>
      <c r="I33" s="1987"/>
      <c r="J33" s="1987"/>
      <c r="K33" s="1987"/>
      <c r="L33" s="1987"/>
      <c r="M33" s="1987"/>
      <c r="N33" s="1987"/>
      <c r="O33" s="1987"/>
      <c r="P33" s="1987"/>
    </row>
    <row r="34" spans="2:16" ht="21" customHeight="1">
      <c r="B34" s="1987"/>
      <c r="C34" s="1987"/>
      <c r="D34" s="1987"/>
      <c r="E34" s="1987"/>
      <c r="F34" s="1987"/>
      <c r="G34" s="1987"/>
      <c r="H34" s="1987"/>
      <c r="I34" s="1987"/>
      <c r="J34" s="1987"/>
      <c r="K34" s="1987"/>
      <c r="L34" s="1987"/>
      <c r="M34" s="1987"/>
      <c r="N34" s="1987"/>
      <c r="O34" s="1987"/>
      <c r="P34" s="1987"/>
    </row>
    <row r="35" spans="2:16" ht="21" customHeight="1">
      <c r="B35" s="1987"/>
      <c r="C35" s="1987"/>
      <c r="D35" s="1987"/>
      <c r="E35" s="1987"/>
      <c r="F35" s="1987"/>
      <c r="G35" s="1987"/>
      <c r="H35" s="1987"/>
      <c r="I35" s="1987"/>
      <c r="J35" s="1987"/>
      <c r="K35" s="1987"/>
      <c r="L35" s="1987"/>
      <c r="M35" s="1987"/>
      <c r="N35" s="1987"/>
      <c r="O35" s="1987"/>
      <c r="P35" s="1987"/>
    </row>
    <row r="36" spans="2:16" ht="21" customHeight="1">
      <c r="B36" s="1988"/>
      <c r="C36" s="1988"/>
      <c r="D36" s="1988"/>
      <c r="E36" s="1988"/>
      <c r="F36" s="1988"/>
      <c r="G36" s="1988"/>
      <c r="H36" s="1988"/>
      <c r="I36" s="1988"/>
      <c r="J36" s="1988"/>
      <c r="K36" s="1988"/>
      <c r="L36" s="1988"/>
      <c r="M36" s="1988"/>
      <c r="N36" s="1988"/>
      <c r="O36" s="1988"/>
      <c r="P36" s="1988"/>
    </row>
    <row r="37" spans="2:16" ht="21" customHeight="1">
      <c r="B37" s="1988"/>
      <c r="C37" s="1988"/>
      <c r="D37" s="1988"/>
      <c r="E37" s="1988"/>
      <c r="F37" s="1988"/>
      <c r="G37" s="1988"/>
      <c r="H37" s="1988"/>
      <c r="I37" s="1988"/>
      <c r="J37" s="1988"/>
      <c r="K37" s="1988"/>
      <c r="L37" s="1988"/>
      <c r="M37" s="1988"/>
      <c r="N37" s="1988"/>
      <c r="O37" s="1988"/>
      <c r="P37" s="1988"/>
    </row>
    <row r="38" spans="2:16" ht="21" customHeight="1">
      <c r="B38" s="1988"/>
      <c r="C38" s="1988"/>
      <c r="D38" s="1988"/>
      <c r="E38" s="1988"/>
      <c r="F38" s="1988"/>
      <c r="G38" s="1988"/>
      <c r="H38" s="1988"/>
      <c r="I38" s="1988"/>
      <c r="J38" s="1988"/>
      <c r="K38" s="1988"/>
      <c r="L38" s="1988"/>
      <c r="M38" s="1988"/>
      <c r="N38" s="1988"/>
      <c r="O38" s="1988"/>
      <c r="P38" s="1988"/>
    </row>
    <row r="39" spans="2:16" ht="21" customHeight="1">
      <c r="B39" s="1988"/>
      <c r="C39" s="1988"/>
      <c r="D39" s="1988"/>
      <c r="E39" s="1988"/>
      <c r="F39" s="1988"/>
      <c r="G39" s="1988"/>
      <c r="H39" s="1988"/>
      <c r="I39" s="1988"/>
      <c r="J39" s="1988"/>
      <c r="K39" s="1988"/>
      <c r="L39" s="1988"/>
      <c r="M39" s="1988"/>
      <c r="N39" s="1988"/>
      <c r="O39" s="1988"/>
      <c r="P39" s="1988"/>
    </row>
    <row r="40" spans="2:16" ht="21" customHeight="1">
      <c r="B40" s="1988"/>
      <c r="C40" s="1988"/>
      <c r="D40" s="1988"/>
      <c r="E40" s="1988"/>
      <c r="F40" s="1988"/>
      <c r="G40" s="1988"/>
      <c r="H40" s="1988"/>
      <c r="I40" s="1988"/>
      <c r="J40" s="1988"/>
      <c r="K40" s="1988"/>
      <c r="L40" s="1988"/>
      <c r="M40" s="1988"/>
      <c r="N40" s="1988"/>
      <c r="O40" s="1988"/>
      <c r="P40" s="1988"/>
    </row>
    <row r="41" spans="2:16" ht="16.5" customHeight="1">
      <c r="B41" s="1988"/>
      <c r="C41" s="1988"/>
      <c r="D41" s="1988"/>
      <c r="E41" s="1988"/>
      <c r="F41" s="1988"/>
      <c r="G41" s="1988"/>
      <c r="H41" s="1988"/>
      <c r="I41" s="1988"/>
      <c r="J41" s="1988"/>
      <c r="K41" s="1988"/>
      <c r="L41" s="1988"/>
      <c r="M41" s="1988"/>
      <c r="N41" s="1988"/>
      <c r="O41" s="1988"/>
      <c r="P41" s="1988"/>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6:N26"/>
    <mergeCell ref="B28:P28"/>
    <mergeCell ref="B29:P29"/>
    <mergeCell ref="B8:F10"/>
    <mergeCell ref="G8:N10"/>
    <mergeCell ref="O8:O10"/>
    <mergeCell ref="P8:P10"/>
    <mergeCell ref="B24:N25"/>
    <mergeCell ref="O24:O25"/>
    <mergeCell ref="B31:P35"/>
  </mergeCells>
  <phoneticPr fontId="8"/>
  <pageMargins left="0.7" right="0.7" top="0.75" bottom="0.75" header="0.3" footer="0.3"/>
  <pageSetup paperSize="9" scale="99" fitToWidth="1" fitToHeight="1" orientation="portrait" usePrinterDefaults="1"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A1:AO36"/>
  <sheetViews>
    <sheetView view="pageBreakPreview" zoomScale="60" workbookViewId="0">
      <selection activeCell="B1" sqref="B1"/>
    </sheetView>
  </sheetViews>
  <sheetFormatPr defaultColWidth="8.625" defaultRowHeight="14.25"/>
  <cols>
    <col min="1" max="18" width="2.625" style="176" customWidth="1"/>
    <col min="19" max="34" width="2.875" style="176" customWidth="1"/>
    <col min="35" max="39" width="2.625" style="176" customWidth="1"/>
    <col min="40" max="40" width="2.5" style="176" customWidth="1"/>
    <col min="41" max="41" width="9" style="176" customWidth="1"/>
    <col min="42" max="42" width="2.5" style="176" customWidth="1"/>
    <col min="43" max="16384" width="8.625" style="176"/>
  </cols>
  <sheetData>
    <row r="1" spans="1:41" ht="20.100000000000001" customHeight="1">
      <c r="B1" s="176" t="s">
        <v>188</v>
      </c>
    </row>
    <row r="2" spans="1:41" ht="20.100000000000001" customHeight="1">
      <c r="AD2" s="1256" t="s">
        <v>287</v>
      </c>
      <c r="AE2" s="1256"/>
      <c r="AF2" s="1256"/>
      <c r="AG2" s="1256"/>
      <c r="AH2" s="1256"/>
      <c r="AI2" s="1256"/>
      <c r="AJ2" s="1256"/>
      <c r="AK2" s="1256"/>
      <c r="AL2" s="1256"/>
    </row>
    <row r="3" spans="1:41" ht="20.100000000000001" customHeight="1"/>
    <row r="4" spans="1:41" ht="20.100000000000001" customHeight="1">
      <c r="B4" s="1229" t="s">
        <v>830</v>
      </c>
      <c r="C4" s="1229"/>
      <c r="D4" s="1229"/>
      <c r="E4" s="1229"/>
      <c r="F4" s="1229"/>
      <c r="G4" s="1229"/>
      <c r="H4" s="1229"/>
      <c r="I4" s="1229"/>
      <c r="J4" s="1229"/>
      <c r="K4" s="1229"/>
      <c r="L4" s="1229"/>
      <c r="M4" s="1229"/>
      <c r="N4" s="1229"/>
      <c r="O4" s="1229"/>
      <c r="P4" s="1229"/>
      <c r="Q4" s="1229"/>
      <c r="R4" s="1229"/>
      <c r="S4" s="1229"/>
      <c r="T4" s="1229"/>
      <c r="U4" s="1229"/>
      <c r="V4" s="1229"/>
      <c r="W4" s="1229"/>
      <c r="X4" s="1229"/>
      <c r="Y4" s="1229"/>
      <c r="Z4" s="1229"/>
      <c r="AA4" s="1229"/>
      <c r="AB4" s="1229"/>
      <c r="AC4" s="1229"/>
      <c r="AD4" s="1229"/>
      <c r="AE4" s="1229"/>
      <c r="AF4" s="1229"/>
      <c r="AG4" s="1229"/>
      <c r="AH4" s="1229"/>
      <c r="AI4" s="1229"/>
      <c r="AJ4" s="1229"/>
      <c r="AK4" s="1229"/>
      <c r="AL4" s="1229"/>
    </row>
    <row r="5" spans="1:41" s="350" customFormat="1" ht="20.100000000000001" customHeight="1">
      <c r="A5" s="942"/>
      <c r="B5" s="2062"/>
      <c r="C5" s="2062"/>
      <c r="D5" s="2062"/>
      <c r="E5" s="2062"/>
      <c r="F5" s="2062"/>
      <c r="G5" s="2062"/>
      <c r="H5" s="2062"/>
      <c r="I5" s="1227"/>
      <c r="J5" s="1227"/>
      <c r="K5" s="1227"/>
      <c r="L5" s="1227"/>
      <c r="M5" s="1227"/>
      <c r="N5" s="1227"/>
      <c r="O5" s="1227"/>
      <c r="P5" s="1227"/>
      <c r="Q5" s="1227"/>
      <c r="R5" s="1227"/>
      <c r="S5" s="1227"/>
      <c r="T5" s="1227"/>
      <c r="U5" s="1227"/>
      <c r="V5" s="1227"/>
      <c r="W5" s="1227"/>
      <c r="X5" s="1227"/>
      <c r="Y5" s="1227"/>
      <c r="Z5" s="1227"/>
      <c r="AA5" s="1227"/>
      <c r="AB5" s="1227"/>
      <c r="AC5" s="1227"/>
      <c r="AD5" s="1227"/>
      <c r="AE5" s="1227"/>
      <c r="AF5" s="1227"/>
      <c r="AG5" s="1227"/>
      <c r="AH5" s="1227"/>
      <c r="AI5" s="1227"/>
      <c r="AJ5" s="1227"/>
      <c r="AK5" s="1227"/>
      <c r="AL5" s="1227"/>
    </row>
    <row r="6" spans="1:41" s="350" customFormat="1" ht="29.25" customHeight="1">
      <c r="A6" s="942"/>
      <c r="B6" s="1226" t="s">
        <v>40</v>
      </c>
      <c r="C6" s="1226"/>
      <c r="D6" s="1226"/>
      <c r="E6" s="1226"/>
      <c r="F6" s="1226"/>
      <c r="G6" s="1226"/>
      <c r="H6" s="1226"/>
      <c r="I6" s="1226"/>
      <c r="J6" s="1226"/>
      <c r="K6" s="1226"/>
      <c r="L6" s="2090"/>
      <c r="M6" s="2090"/>
      <c r="N6" s="2090"/>
      <c r="O6" s="2090"/>
      <c r="P6" s="2090"/>
      <c r="Q6" s="2090"/>
      <c r="R6" s="2090"/>
      <c r="S6" s="2090"/>
      <c r="T6" s="2090"/>
      <c r="U6" s="2090"/>
      <c r="V6" s="2090"/>
      <c r="W6" s="2090"/>
      <c r="X6" s="2090"/>
      <c r="Y6" s="2090"/>
      <c r="Z6" s="2090"/>
      <c r="AA6" s="2090"/>
      <c r="AB6" s="2090"/>
      <c r="AC6" s="2090"/>
      <c r="AD6" s="2090"/>
      <c r="AE6" s="2090"/>
      <c r="AF6" s="2090"/>
      <c r="AG6" s="2090"/>
      <c r="AH6" s="2090"/>
      <c r="AI6" s="2090"/>
      <c r="AJ6" s="2090"/>
      <c r="AK6" s="2090"/>
      <c r="AL6" s="2090"/>
    </row>
    <row r="7" spans="1:41" s="350" customFormat="1" ht="31.5" customHeight="1">
      <c r="A7" s="942"/>
      <c r="B7" s="1226" t="s">
        <v>24</v>
      </c>
      <c r="C7" s="1226"/>
      <c r="D7" s="1226"/>
      <c r="E7" s="1226"/>
      <c r="F7" s="1226"/>
      <c r="G7" s="1226"/>
      <c r="H7" s="1226"/>
      <c r="I7" s="1226"/>
      <c r="J7" s="1226"/>
      <c r="K7" s="1226"/>
      <c r="L7" s="2096"/>
      <c r="M7" s="2096"/>
      <c r="N7" s="2096"/>
      <c r="O7" s="2096"/>
      <c r="P7" s="2096"/>
      <c r="Q7" s="2096"/>
      <c r="R7" s="2096"/>
      <c r="S7" s="2096"/>
      <c r="T7" s="2096"/>
      <c r="U7" s="2096"/>
      <c r="V7" s="2096"/>
      <c r="W7" s="2096"/>
      <c r="X7" s="2096"/>
      <c r="Y7" s="2096"/>
      <c r="Z7" s="2096"/>
      <c r="AA7" s="1674" t="s">
        <v>965</v>
      </c>
      <c r="AB7" s="1674"/>
      <c r="AC7" s="1674"/>
      <c r="AD7" s="1674"/>
      <c r="AE7" s="1674"/>
      <c r="AF7" s="1674"/>
      <c r="AG7" s="1674"/>
      <c r="AH7" s="1674"/>
      <c r="AI7" s="2129" t="s">
        <v>827</v>
      </c>
      <c r="AJ7" s="2129"/>
      <c r="AK7" s="2129"/>
      <c r="AL7" s="2129"/>
    </row>
    <row r="8" spans="1:41" s="350" customFormat="1" ht="29.25" customHeight="1">
      <c r="B8" s="2063" t="s">
        <v>362</v>
      </c>
      <c r="C8" s="2063"/>
      <c r="D8" s="2063"/>
      <c r="E8" s="2063"/>
      <c r="F8" s="2063"/>
      <c r="G8" s="2063"/>
      <c r="H8" s="2063"/>
      <c r="I8" s="2063"/>
      <c r="J8" s="2063"/>
      <c r="K8" s="2063"/>
      <c r="L8" s="2090" t="s">
        <v>426</v>
      </c>
      <c r="M8" s="2090"/>
      <c r="N8" s="2090"/>
      <c r="O8" s="2090"/>
      <c r="P8" s="2090"/>
      <c r="Q8" s="2090"/>
      <c r="R8" s="2090"/>
      <c r="S8" s="2090"/>
      <c r="T8" s="2090"/>
      <c r="U8" s="2090"/>
      <c r="V8" s="2090"/>
      <c r="W8" s="2090"/>
      <c r="X8" s="2090"/>
      <c r="Y8" s="2090"/>
      <c r="Z8" s="2090"/>
      <c r="AA8" s="2090"/>
      <c r="AB8" s="2090"/>
      <c r="AC8" s="2090"/>
      <c r="AD8" s="2090"/>
      <c r="AE8" s="2090"/>
      <c r="AF8" s="2090"/>
      <c r="AG8" s="2090"/>
      <c r="AH8" s="2090"/>
      <c r="AI8" s="2090"/>
      <c r="AJ8" s="2090"/>
      <c r="AK8" s="2090"/>
      <c r="AL8" s="2090"/>
    </row>
    <row r="9" spans="1:41" ht="12.75" customHeight="1">
      <c r="B9" s="1050"/>
      <c r="C9" s="1050"/>
      <c r="D9" s="1050"/>
      <c r="E9" s="1050"/>
      <c r="F9" s="1050"/>
      <c r="G9" s="1050"/>
      <c r="H9" s="1050"/>
      <c r="I9" s="1050"/>
      <c r="J9" s="1050"/>
      <c r="K9" s="1050"/>
      <c r="L9" s="1050"/>
      <c r="M9" s="1050"/>
      <c r="N9" s="1050"/>
      <c r="O9" s="1050"/>
      <c r="P9" s="1050"/>
      <c r="Q9" s="1050"/>
      <c r="R9" s="1050"/>
      <c r="S9" s="1050"/>
      <c r="T9" s="1050"/>
      <c r="U9" s="1050"/>
      <c r="V9" s="1050"/>
      <c r="W9" s="1050"/>
      <c r="X9" s="1050"/>
      <c r="Y9" s="1050"/>
      <c r="Z9" s="1050"/>
      <c r="AA9" s="1050"/>
      <c r="AB9" s="1050"/>
      <c r="AC9" s="1050"/>
      <c r="AD9" s="1050"/>
      <c r="AE9" s="1050"/>
      <c r="AF9" s="1050"/>
      <c r="AG9" s="1050"/>
      <c r="AH9" s="1050"/>
      <c r="AI9" s="1050"/>
      <c r="AJ9" s="1050"/>
      <c r="AK9" s="1050"/>
      <c r="AL9" s="1050"/>
    </row>
    <row r="10" spans="1:41" ht="21" customHeight="1">
      <c r="B10" s="2064" t="s">
        <v>802</v>
      </c>
      <c r="C10" s="2081"/>
      <c r="D10" s="2081"/>
      <c r="E10" s="2081"/>
      <c r="F10" s="2081"/>
      <c r="G10" s="2081"/>
      <c r="H10" s="2081"/>
      <c r="I10" s="2081"/>
      <c r="J10" s="2081"/>
      <c r="K10" s="2081"/>
      <c r="L10" s="2081"/>
      <c r="M10" s="2081"/>
      <c r="N10" s="2081"/>
      <c r="O10" s="2081"/>
      <c r="P10" s="2081"/>
      <c r="Q10" s="2081"/>
      <c r="R10" s="2081"/>
      <c r="S10" s="2081"/>
      <c r="T10" s="2081"/>
      <c r="U10" s="2081"/>
      <c r="V10" s="2081"/>
      <c r="W10" s="2081"/>
      <c r="X10" s="2081"/>
      <c r="Y10" s="2081"/>
      <c r="Z10" s="2081"/>
      <c r="AA10" s="2081"/>
      <c r="AB10" s="2081"/>
      <c r="AC10" s="2081"/>
      <c r="AD10" s="2081"/>
      <c r="AE10" s="2081"/>
      <c r="AF10" s="2081"/>
      <c r="AG10" s="2081"/>
      <c r="AH10" s="2081"/>
      <c r="AI10" s="2081"/>
      <c r="AJ10" s="2081"/>
      <c r="AK10" s="2081"/>
      <c r="AL10" s="2134"/>
    </row>
    <row r="11" spans="1:41" ht="27.75" customHeight="1">
      <c r="B11" s="2065" t="s">
        <v>275</v>
      </c>
      <c r="C11" s="2082"/>
      <c r="D11" s="2082"/>
      <c r="E11" s="2082"/>
      <c r="F11" s="2082"/>
      <c r="G11" s="2082"/>
      <c r="H11" s="2082"/>
      <c r="I11" s="2082"/>
      <c r="J11" s="2082"/>
      <c r="K11" s="2082"/>
      <c r="L11" s="2082"/>
      <c r="M11" s="2082"/>
      <c r="N11" s="2082"/>
      <c r="O11" s="2082"/>
      <c r="P11" s="2082"/>
      <c r="Q11" s="2082"/>
      <c r="R11" s="2097"/>
      <c r="S11" s="2101"/>
      <c r="T11" s="2109"/>
      <c r="U11" s="2109"/>
      <c r="V11" s="2109"/>
      <c r="W11" s="2109"/>
      <c r="X11" s="2109"/>
      <c r="Y11" s="2109"/>
      <c r="Z11" s="2109"/>
      <c r="AA11" s="2109"/>
      <c r="AB11" s="2109"/>
      <c r="AC11" s="2109"/>
      <c r="AD11" s="2109"/>
      <c r="AE11" s="2111" t="s">
        <v>35</v>
      </c>
      <c r="AF11" s="2111"/>
      <c r="AG11" s="2119"/>
      <c r="AH11" s="2126"/>
      <c r="AI11" s="2126"/>
      <c r="AJ11" s="2126"/>
      <c r="AK11" s="2126"/>
      <c r="AL11" s="2135"/>
      <c r="AO11" s="2150"/>
    </row>
    <row r="12" spans="1:41" ht="27.75" customHeight="1">
      <c r="B12" s="2066"/>
      <c r="C12" s="2083" t="s">
        <v>54</v>
      </c>
      <c r="D12" s="2094"/>
      <c r="E12" s="2094"/>
      <c r="F12" s="2094"/>
      <c r="G12" s="2094"/>
      <c r="H12" s="2094"/>
      <c r="I12" s="2094"/>
      <c r="J12" s="2094"/>
      <c r="K12" s="2094"/>
      <c r="L12" s="2094"/>
      <c r="M12" s="2094"/>
      <c r="N12" s="2094"/>
      <c r="O12" s="2094"/>
      <c r="P12" s="2094"/>
      <c r="Q12" s="2094"/>
      <c r="R12" s="2098"/>
      <c r="S12" s="2102">
        <f>ROUNDUP(S11*30%,1)</f>
        <v>0</v>
      </c>
      <c r="T12" s="2104"/>
      <c r="U12" s="2104"/>
      <c r="V12" s="2104"/>
      <c r="W12" s="2104"/>
      <c r="X12" s="2104"/>
      <c r="Y12" s="2104"/>
      <c r="Z12" s="2104"/>
      <c r="AA12" s="2104"/>
      <c r="AB12" s="2104"/>
      <c r="AC12" s="2104"/>
      <c r="AD12" s="2104"/>
      <c r="AE12" s="2112" t="s">
        <v>35</v>
      </c>
      <c r="AF12" s="2112"/>
      <c r="AG12" s="2120"/>
      <c r="AH12" s="1095"/>
      <c r="AI12" s="1095"/>
      <c r="AJ12" s="1095"/>
      <c r="AK12" s="1095"/>
      <c r="AL12" s="2136"/>
    </row>
    <row r="13" spans="1:41" ht="27.75" customHeight="1">
      <c r="B13" s="2067" t="s">
        <v>643</v>
      </c>
      <c r="C13" s="1065"/>
      <c r="D13" s="1065"/>
      <c r="E13" s="1065"/>
      <c r="F13" s="1065"/>
      <c r="G13" s="1065"/>
      <c r="H13" s="1065"/>
      <c r="I13" s="1065"/>
      <c r="J13" s="1065"/>
      <c r="K13" s="1065"/>
      <c r="L13" s="1065"/>
      <c r="M13" s="1065"/>
      <c r="N13" s="1065"/>
      <c r="O13" s="1065"/>
      <c r="P13" s="1065"/>
      <c r="Q13" s="1065"/>
      <c r="R13" s="2099"/>
      <c r="S13" s="2103" t="e">
        <f>ROUNDUP(AG14/AG15,1)</f>
        <v>#DIV/0!</v>
      </c>
      <c r="T13" s="2110"/>
      <c r="U13" s="2110"/>
      <c r="V13" s="2110"/>
      <c r="W13" s="2110"/>
      <c r="X13" s="2110"/>
      <c r="Y13" s="2110"/>
      <c r="Z13" s="2110"/>
      <c r="AA13" s="2110"/>
      <c r="AB13" s="2110"/>
      <c r="AC13" s="2110"/>
      <c r="AD13" s="2110"/>
      <c r="AE13" s="2113" t="s">
        <v>35</v>
      </c>
      <c r="AF13" s="2113"/>
      <c r="AG13" s="2121" t="s">
        <v>807</v>
      </c>
      <c r="AH13" s="1096"/>
      <c r="AI13" s="1096"/>
      <c r="AJ13" s="1096"/>
      <c r="AK13" s="1096"/>
      <c r="AL13" s="2137"/>
    </row>
    <row r="14" spans="1:41" ht="27.75" customHeight="1">
      <c r="B14" s="2068" t="s">
        <v>571</v>
      </c>
      <c r="C14" s="2084"/>
      <c r="D14" s="2084"/>
      <c r="E14" s="2084"/>
      <c r="F14" s="2084"/>
      <c r="G14" s="2084"/>
      <c r="H14" s="2084"/>
      <c r="I14" s="2084"/>
      <c r="J14" s="2084"/>
      <c r="K14" s="2084"/>
      <c r="L14" s="2084"/>
      <c r="M14" s="2084"/>
      <c r="N14" s="2084"/>
      <c r="O14" s="2084"/>
      <c r="P14" s="2084"/>
      <c r="Q14" s="2084"/>
      <c r="R14" s="2084"/>
      <c r="S14" s="2084"/>
      <c r="T14" s="2084"/>
      <c r="U14" s="2084"/>
      <c r="V14" s="2084"/>
      <c r="W14" s="2084"/>
      <c r="X14" s="2084"/>
      <c r="Y14" s="2084"/>
      <c r="Z14" s="2084"/>
      <c r="AA14" s="2084"/>
      <c r="AB14" s="2084"/>
      <c r="AC14" s="2084"/>
      <c r="AD14" s="2084"/>
      <c r="AE14" s="2084"/>
      <c r="AF14" s="2084"/>
      <c r="AG14" s="2122"/>
      <c r="AH14" s="2127"/>
      <c r="AI14" s="2127"/>
      <c r="AJ14" s="2127"/>
      <c r="AK14" s="2127"/>
      <c r="AL14" s="2138"/>
    </row>
    <row r="15" spans="1:41" ht="27.75" customHeight="1">
      <c r="B15" s="2069" t="s">
        <v>966</v>
      </c>
      <c r="C15" s="2085"/>
      <c r="D15" s="2085"/>
      <c r="E15" s="2085"/>
      <c r="F15" s="2085"/>
      <c r="G15" s="2085"/>
      <c r="H15" s="2085"/>
      <c r="I15" s="2085"/>
      <c r="J15" s="2085"/>
      <c r="K15" s="2085"/>
      <c r="L15" s="2085"/>
      <c r="M15" s="2085"/>
      <c r="N15" s="2085"/>
      <c r="O15" s="2085"/>
      <c r="P15" s="2085"/>
      <c r="Q15" s="2085"/>
      <c r="R15" s="2085"/>
      <c r="S15" s="2085"/>
      <c r="T15" s="2085"/>
      <c r="U15" s="2085"/>
      <c r="V15" s="2085"/>
      <c r="W15" s="2085"/>
      <c r="X15" s="2085"/>
      <c r="Y15" s="2085"/>
      <c r="Z15" s="2085"/>
      <c r="AA15" s="2085"/>
      <c r="AB15" s="2085"/>
      <c r="AC15" s="2085"/>
      <c r="AD15" s="2085"/>
      <c r="AE15" s="2085"/>
      <c r="AF15" s="2085"/>
      <c r="AG15" s="2123"/>
      <c r="AH15" s="2128"/>
      <c r="AI15" s="2128"/>
      <c r="AJ15" s="2128"/>
      <c r="AK15" s="2128"/>
      <c r="AL15" s="2139"/>
    </row>
    <row r="16" spans="1:41" ht="12.75" customHeight="1">
      <c r="B16" s="2070"/>
      <c r="C16" s="1216"/>
      <c r="D16" s="1216"/>
      <c r="E16" s="1216"/>
      <c r="F16" s="1216"/>
      <c r="G16" s="1216"/>
      <c r="H16" s="1216"/>
      <c r="I16" s="1216"/>
      <c r="J16" s="1216"/>
      <c r="K16" s="1216"/>
      <c r="L16" s="1216"/>
      <c r="M16" s="1216"/>
      <c r="N16" s="1216"/>
      <c r="O16" s="1216"/>
      <c r="P16" s="1216"/>
      <c r="Q16" s="1216"/>
      <c r="R16" s="1216"/>
      <c r="S16" s="1216"/>
      <c r="T16" s="1216"/>
      <c r="U16" s="1216"/>
      <c r="V16" s="1216"/>
      <c r="W16" s="1216"/>
      <c r="X16" s="1216"/>
      <c r="Y16" s="1216"/>
      <c r="Z16" s="1216"/>
      <c r="AA16" s="1216"/>
      <c r="AB16" s="1216"/>
      <c r="AC16" s="1216"/>
      <c r="AD16" s="1216"/>
      <c r="AE16" s="1216"/>
      <c r="AF16" s="1216"/>
      <c r="AG16" s="1216"/>
      <c r="AH16" s="1216"/>
      <c r="AI16" s="1216"/>
      <c r="AJ16" s="1216"/>
      <c r="AK16" s="1216"/>
      <c r="AL16" s="1216"/>
    </row>
    <row r="17" spans="1:39" ht="21" customHeight="1">
      <c r="B17" s="2064" t="s">
        <v>259</v>
      </c>
      <c r="C17" s="2081"/>
      <c r="D17" s="2081"/>
      <c r="E17" s="2081"/>
      <c r="F17" s="2081"/>
      <c r="G17" s="2081"/>
      <c r="H17" s="2081"/>
      <c r="I17" s="2081"/>
      <c r="J17" s="2081"/>
      <c r="K17" s="2081"/>
      <c r="L17" s="2081"/>
      <c r="M17" s="2081"/>
      <c r="N17" s="2081"/>
      <c r="O17" s="2081"/>
      <c r="P17" s="2081"/>
      <c r="Q17" s="2081"/>
      <c r="R17" s="2081"/>
      <c r="S17" s="2081"/>
      <c r="T17" s="2081"/>
      <c r="U17" s="2081"/>
      <c r="V17" s="2081"/>
      <c r="W17" s="2081"/>
      <c r="X17" s="2081"/>
      <c r="Y17" s="2081"/>
      <c r="Z17" s="2081"/>
      <c r="AA17" s="2081"/>
      <c r="AB17" s="2081"/>
      <c r="AC17" s="2081"/>
      <c r="AD17" s="2081"/>
      <c r="AE17" s="2081"/>
      <c r="AF17" s="2081"/>
      <c r="AG17" s="2081"/>
      <c r="AH17" s="2081"/>
      <c r="AI17" s="2081"/>
      <c r="AJ17" s="2081"/>
      <c r="AK17" s="2081"/>
      <c r="AL17" s="2134"/>
    </row>
    <row r="18" spans="1:39" ht="27.75" customHeight="1">
      <c r="B18" s="2071" t="s">
        <v>828</v>
      </c>
      <c r="C18" s="2086"/>
      <c r="D18" s="2086"/>
      <c r="E18" s="2086"/>
      <c r="F18" s="2086"/>
      <c r="G18" s="2086"/>
      <c r="H18" s="2086"/>
      <c r="I18" s="2086"/>
      <c r="J18" s="2086"/>
      <c r="K18" s="2086"/>
      <c r="L18" s="2086"/>
      <c r="M18" s="2086"/>
      <c r="N18" s="2086"/>
      <c r="O18" s="2086"/>
      <c r="P18" s="2086"/>
      <c r="Q18" s="2086"/>
      <c r="R18" s="2086"/>
      <c r="S18" s="2104">
        <f>ROUNDUP(S11/50,1)</f>
        <v>0</v>
      </c>
      <c r="T18" s="2104"/>
      <c r="U18" s="2104"/>
      <c r="V18" s="2104"/>
      <c r="W18" s="2104"/>
      <c r="X18" s="2104"/>
      <c r="Y18" s="2104"/>
      <c r="Z18" s="2104"/>
      <c r="AA18" s="2104"/>
      <c r="AB18" s="2104"/>
      <c r="AC18" s="2104"/>
      <c r="AD18" s="2104"/>
      <c r="AE18" s="2114" t="s">
        <v>35</v>
      </c>
      <c r="AF18" s="2117"/>
      <c r="AG18" s="1095"/>
      <c r="AH18" s="1095"/>
      <c r="AI18" s="1095"/>
      <c r="AJ18" s="1095"/>
      <c r="AK18" s="1095"/>
      <c r="AL18" s="2136"/>
    </row>
    <row r="19" spans="1:39" ht="27.75" customHeight="1">
      <c r="B19" s="2072" t="s">
        <v>967</v>
      </c>
      <c r="C19" s="2087"/>
      <c r="D19" s="2087"/>
      <c r="E19" s="2087"/>
      <c r="F19" s="2087"/>
      <c r="G19" s="2087"/>
      <c r="H19" s="2087"/>
      <c r="I19" s="2087"/>
      <c r="J19" s="2087"/>
      <c r="K19" s="2087"/>
      <c r="L19" s="2087"/>
      <c r="M19" s="2087"/>
      <c r="N19" s="2087"/>
      <c r="O19" s="2087"/>
      <c r="P19" s="2087"/>
      <c r="Q19" s="2087"/>
      <c r="R19" s="2087"/>
      <c r="S19" s="2105"/>
      <c r="T19" s="2105"/>
      <c r="U19" s="2105"/>
      <c r="V19" s="2105"/>
      <c r="W19" s="2105"/>
      <c r="X19" s="2105"/>
      <c r="Y19" s="2105"/>
      <c r="Z19" s="2105"/>
      <c r="AA19" s="2105"/>
      <c r="AB19" s="2105"/>
      <c r="AC19" s="2105"/>
      <c r="AD19" s="2105"/>
      <c r="AE19" s="2115" t="s">
        <v>35</v>
      </c>
      <c r="AF19" s="2118"/>
      <c r="AG19" s="2124" t="s">
        <v>829</v>
      </c>
      <c r="AH19" s="2124"/>
      <c r="AI19" s="2124"/>
      <c r="AJ19" s="2124"/>
      <c r="AK19" s="2124"/>
      <c r="AL19" s="2140"/>
    </row>
    <row r="20" spans="1:39" ht="12.75" customHeight="1">
      <c r="A20" s="894"/>
      <c r="B20" s="1072"/>
      <c r="C20" s="1072"/>
      <c r="D20" s="1072"/>
      <c r="E20" s="1072"/>
      <c r="F20" s="1072"/>
      <c r="G20" s="1072"/>
      <c r="H20" s="1072"/>
      <c r="I20" s="1072"/>
      <c r="J20" s="1072"/>
      <c r="K20" s="1072"/>
      <c r="L20" s="1072"/>
      <c r="M20" s="1072"/>
      <c r="N20" s="1072"/>
      <c r="O20" s="1072"/>
      <c r="P20" s="1072"/>
      <c r="Q20" s="1072"/>
      <c r="R20" s="1072"/>
      <c r="S20" s="2106"/>
      <c r="T20" s="2106"/>
      <c r="U20" s="2106"/>
      <c r="V20" s="2106"/>
      <c r="W20" s="2106"/>
      <c r="X20" s="2106"/>
      <c r="Y20" s="2106"/>
      <c r="Z20" s="2106"/>
      <c r="AA20" s="2106"/>
      <c r="AB20" s="2106"/>
      <c r="AC20" s="2106"/>
      <c r="AD20" s="2106"/>
      <c r="AE20" s="2116"/>
      <c r="AF20" s="2116"/>
      <c r="AG20" s="2125"/>
      <c r="AH20" s="2125"/>
      <c r="AI20" s="2125"/>
      <c r="AJ20" s="2125"/>
      <c r="AK20" s="2125"/>
      <c r="AL20" s="2125"/>
      <c r="AM20" s="894"/>
    </row>
    <row r="21" spans="1:39" ht="27.75" customHeight="1">
      <c r="A21" s="894"/>
      <c r="B21" s="2073" t="s">
        <v>143</v>
      </c>
      <c r="C21" s="2088"/>
      <c r="D21" s="2088"/>
      <c r="E21" s="2088"/>
      <c r="F21" s="2088"/>
      <c r="G21" s="2088"/>
      <c r="H21" s="2088"/>
      <c r="I21" s="2088"/>
      <c r="J21" s="2088"/>
      <c r="K21" s="2088"/>
      <c r="L21" s="2088"/>
      <c r="M21" s="2088"/>
      <c r="N21" s="2088"/>
      <c r="O21" s="2088"/>
      <c r="P21" s="2088"/>
      <c r="Q21" s="2088"/>
      <c r="R21" s="2088"/>
      <c r="S21" s="2088"/>
      <c r="T21" s="2088"/>
      <c r="U21" s="2088"/>
      <c r="V21" s="2088"/>
      <c r="W21" s="2088"/>
      <c r="X21" s="2088"/>
      <c r="Y21" s="2088"/>
      <c r="Z21" s="2088"/>
      <c r="AA21" s="2088"/>
      <c r="AB21" s="2088"/>
      <c r="AC21" s="2088"/>
      <c r="AD21" s="2088"/>
      <c r="AE21" s="2088"/>
      <c r="AF21" s="2088"/>
      <c r="AG21" s="2088"/>
      <c r="AH21" s="2088"/>
      <c r="AI21" s="2088"/>
      <c r="AJ21" s="2088"/>
      <c r="AK21" s="2088"/>
      <c r="AL21" s="2141"/>
      <c r="AM21" s="894"/>
    </row>
    <row r="22" spans="1:39" ht="27.75" customHeight="1">
      <c r="B22" s="2074" t="s">
        <v>812</v>
      </c>
      <c r="C22" s="2089"/>
      <c r="D22" s="2089"/>
      <c r="E22" s="2089"/>
      <c r="F22" s="2089"/>
      <c r="G22" s="2089"/>
      <c r="H22" s="2089"/>
      <c r="I22" s="2089"/>
      <c r="J22" s="2089"/>
      <c r="K22" s="2089"/>
      <c r="L22" s="2089"/>
      <c r="M22" s="2089"/>
      <c r="N22" s="2089"/>
      <c r="O22" s="2089"/>
      <c r="P22" s="2089"/>
      <c r="Q22" s="2089"/>
      <c r="R22" s="2100"/>
      <c r="S22" s="2107" t="s">
        <v>949</v>
      </c>
      <c r="T22" s="2089"/>
      <c r="U22" s="2089"/>
      <c r="V22" s="2089"/>
      <c r="W22" s="2089"/>
      <c r="X22" s="2089"/>
      <c r="Y22" s="2089"/>
      <c r="Z22" s="2089"/>
      <c r="AA22" s="2089"/>
      <c r="AB22" s="2089"/>
      <c r="AC22" s="2089"/>
      <c r="AD22" s="2089"/>
      <c r="AE22" s="2089"/>
      <c r="AF22" s="2089"/>
      <c r="AG22" s="2089"/>
      <c r="AH22" s="2089"/>
      <c r="AI22" s="2130"/>
      <c r="AJ22" s="2130"/>
      <c r="AK22" s="2130"/>
      <c r="AL22" s="2142"/>
    </row>
    <row r="23" spans="1:39" ht="47.25" customHeight="1">
      <c r="B23" s="2075"/>
      <c r="C23" s="1072"/>
      <c r="D23" s="1072"/>
      <c r="E23" s="1072"/>
      <c r="F23" s="1072"/>
      <c r="G23" s="1072"/>
      <c r="H23" s="1072"/>
      <c r="I23" s="1072"/>
      <c r="J23" s="1072"/>
      <c r="K23" s="1072"/>
      <c r="L23" s="1072"/>
      <c r="M23" s="1072"/>
      <c r="N23" s="1072"/>
      <c r="O23" s="1072"/>
      <c r="P23" s="1072"/>
      <c r="Q23" s="1072"/>
      <c r="R23" s="1072"/>
      <c r="S23" s="2108" t="s">
        <v>969</v>
      </c>
      <c r="T23" s="2108"/>
      <c r="U23" s="2108"/>
      <c r="V23" s="2108"/>
      <c r="W23" s="2108"/>
      <c r="X23" s="2108"/>
      <c r="Y23" s="2108"/>
      <c r="Z23" s="2108"/>
      <c r="AA23" s="2108"/>
      <c r="AB23" s="2108"/>
      <c r="AC23" s="2108"/>
      <c r="AD23" s="2108"/>
      <c r="AE23" s="2108"/>
      <c r="AF23" s="2108" t="s">
        <v>970</v>
      </c>
      <c r="AG23" s="2108"/>
      <c r="AH23" s="2108"/>
      <c r="AI23" s="2131" t="s">
        <v>520</v>
      </c>
      <c r="AJ23" s="2131"/>
      <c r="AK23" s="2131"/>
      <c r="AL23" s="2143"/>
    </row>
    <row r="24" spans="1:39" ht="27.75" customHeight="1">
      <c r="B24" s="2076">
        <v>1</v>
      </c>
      <c r="C24" s="2090"/>
      <c r="D24" s="2090"/>
      <c r="E24" s="2090"/>
      <c r="F24" s="2090"/>
      <c r="G24" s="2090"/>
      <c r="H24" s="2090"/>
      <c r="I24" s="2090"/>
      <c r="J24" s="2090"/>
      <c r="K24" s="2090"/>
      <c r="L24" s="2090"/>
      <c r="M24" s="2090"/>
      <c r="N24" s="2090"/>
      <c r="O24" s="2090"/>
      <c r="P24" s="2090"/>
      <c r="Q24" s="2090"/>
      <c r="R24" s="2090"/>
      <c r="S24" s="2090"/>
      <c r="T24" s="2090"/>
      <c r="U24" s="2090"/>
      <c r="V24" s="2090"/>
      <c r="W24" s="2090"/>
      <c r="X24" s="2090"/>
      <c r="Y24" s="2090"/>
      <c r="Z24" s="2090"/>
      <c r="AA24" s="2090"/>
      <c r="AB24" s="2090"/>
      <c r="AC24" s="2090"/>
      <c r="AD24" s="2090"/>
      <c r="AE24" s="2090"/>
      <c r="AF24" s="2090"/>
      <c r="AG24" s="2090"/>
      <c r="AH24" s="2090" t="s">
        <v>456</v>
      </c>
      <c r="AI24" s="2090"/>
      <c r="AJ24" s="2090"/>
      <c r="AK24" s="2090"/>
      <c r="AL24" s="2144"/>
    </row>
    <row r="25" spans="1:39" ht="27.75" customHeight="1">
      <c r="B25" s="2076">
        <v>2</v>
      </c>
      <c r="C25" s="2090"/>
      <c r="D25" s="2090"/>
      <c r="E25" s="2090"/>
      <c r="F25" s="2090"/>
      <c r="G25" s="2090"/>
      <c r="H25" s="2090"/>
      <c r="I25" s="2090"/>
      <c r="J25" s="2090"/>
      <c r="K25" s="2090"/>
      <c r="L25" s="2090"/>
      <c r="M25" s="2090"/>
      <c r="N25" s="2090"/>
      <c r="O25" s="2090"/>
      <c r="P25" s="2090"/>
      <c r="Q25" s="2090"/>
      <c r="R25" s="2090"/>
      <c r="S25" s="2090"/>
      <c r="T25" s="2090"/>
      <c r="U25" s="2090"/>
      <c r="V25" s="2090"/>
      <c r="W25" s="2090"/>
      <c r="X25" s="2090"/>
      <c r="Y25" s="2090"/>
      <c r="Z25" s="2090"/>
      <c r="AA25" s="2090"/>
      <c r="AB25" s="2090"/>
      <c r="AC25" s="2090"/>
      <c r="AD25" s="2090"/>
      <c r="AE25" s="2090"/>
      <c r="AF25" s="2090"/>
      <c r="AG25" s="2090"/>
      <c r="AH25" s="2090" t="s">
        <v>456</v>
      </c>
      <c r="AI25" s="2090"/>
      <c r="AJ25" s="2090"/>
      <c r="AK25" s="2090"/>
      <c r="AL25" s="2144"/>
    </row>
    <row r="26" spans="1:39" ht="27.75" customHeight="1">
      <c r="B26" s="2076">
        <v>3</v>
      </c>
      <c r="C26" s="2090"/>
      <c r="D26" s="2090"/>
      <c r="E26" s="2090"/>
      <c r="F26" s="2090"/>
      <c r="G26" s="2090"/>
      <c r="H26" s="2090"/>
      <c r="I26" s="2090"/>
      <c r="J26" s="2090"/>
      <c r="K26" s="2090"/>
      <c r="L26" s="2090"/>
      <c r="M26" s="2090"/>
      <c r="N26" s="2090"/>
      <c r="O26" s="2090"/>
      <c r="P26" s="2090"/>
      <c r="Q26" s="2090"/>
      <c r="R26" s="2090"/>
      <c r="S26" s="2090"/>
      <c r="T26" s="2090"/>
      <c r="U26" s="2090"/>
      <c r="V26" s="2090"/>
      <c r="W26" s="2090"/>
      <c r="X26" s="2090"/>
      <c r="Y26" s="2090"/>
      <c r="Z26" s="2090"/>
      <c r="AA26" s="2090"/>
      <c r="AB26" s="2090"/>
      <c r="AC26" s="2090"/>
      <c r="AD26" s="2090"/>
      <c r="AE26" s="2090"/>
      <c r="AF26" s="2090"/>
      <c r="AG26" s="2090"/>
      <c r="AH26" s="2090" t="s">
        <v>456</v>
      </c>
      <c r="AI26" s="2090"/>
      <c r="AJ26" s="2090"/>
      <c r="AK26" s="2090"/>
      <c r="AL26" s="2144"/>
    </row>
    <row r="27" spans="1:39" ht="27.75" customHeight="1">
      <c r="B27" s="2077">
        <v>4</v>
      </c>
      <c r="C27" s="2091"/>
      <c r="D27" s="2091"/>
      <c r="E27" s="2091"/>
      <c r="F27" s="2091"/>
      <c r="G27" s="2091"/>
      <c r="H27" s="2091"/>
      <c r="I27" s="2091"/>
      <c r="J27" s="2091"/>
      <c r="K27" s="2091"/>
      <c r="L27" s="2091"/>
      <c r="M27" s="2091"/>
      <c r="N27" s="2091"/>
      <c r="O27" s="2091"/>
      <c r="P27" s="2091"/>
      <c r="Q27" s="2091"/>
      <c r="R27" s="2091"/>
      <c r="S27" s="2091"/>
      <c r="T27" s="2091"/>
      <c r="U27" s="2091"/>
      <c r="V27" s="2091"/>
      <c r="W27" s="2091"/>
      <c r="X27" s="2091"/>
      <c r="Y27" s="2091"/>
      <c r="Z27" s="2091"/>
      <c r="AA27" s="2091"/>
      <c r="AB27" s="2091"/>
      <c r="AC27" s="2091"/>
      <c r="AD27" s="2091"/>
      <c r="AE27" s="2091"/>
      <c r="AF27" s="2091"/>
      <c r="AG27" s="2091"/>
      <c r="AH27" s="2091" t="s">
        <v>456</v>
      </c>
      <c r="AI27" s="2091"/>
      <c r="AJ27" s="2091"/>
      <c r="AK27" s="2091"/>
      <c r="AL27" s="2145"/>
    </row>
    <row r="28" spans="1:39" ht="15" customHeight="1">
      <c r="B28" s="2078" t="s">
        <v>971</v>
      </c>
      <c r="C28" s="2092"/>
      <c r="D28" s="2092"/>
      <c r="E28" s="2092"/>
      <c r="F28" s="2092"/>
      <c r="G28" s="2092"/>
      <c r="H28" s="2092"/>
      <c r="I28" s="2092"/>
      <c r="J28" s="2092"/>
      <c r="K28" s="2092"/>
      <c r="L28" s="2092"/>
      <c r="M28" s="2092"/>
      <c r="N28" s="2092"/>
      <c r="O28" s="2092"/>
      <c r="P28" s="2092"/>
      <c r="Q28" s="2092"/>
      <c r="R28" s="2092"/>
      <c r="S28" s="2092"/>
      <c r="T28" s="2092"/>
      <c r="U28" s="2092"/>
      <c r="V28" s="2092"/>
      <c r="W28" s="2092"/>
      <c r="X28" s="2092"/>
      <c r="Y28" s="2092"/>
      <c r="Z28" s="2092"/>
      <c r="AA28" s="2092"/>
      <c r="AB28" s="2092"/>
      <c r="AC28" s="2092"/>
      <c r="AD28" s="2092"/>
      <c r="AE28" s="2092"/>
      <c r="AF28" s="2092"/>
      <c r="AG28" s="2092"/>
      <c r="AH28" s="2092"/>
      <c r="AI28" s="2132" t="s">
        <v>972</v>
      </c>
      <c r="AJ28" s="2132"/>
      <c r="AK28" s="2132"/>
      <c r="AL28" s="2146"/>
    </row>
    <row r="29" spans="1:39" ht="36.75" customHeight="1">
      <c r="B29" s="2079"/>
      <c r="C29" s="2093"/>
      <c r="D29" s="2093"/>
      <c r="E29" s="2093"/>
      <c r="F29" s="2093"/>
      <c r="G29" s="2093"/>
      <c r="H29" s="2093"/>
      <c r="I29" s="2093"/>
      <c r="J29" s="2093"/>
      <c r="K29" s="2093"/>
      <c r="L29" s="2093"/>
      <c r="M29" s="2093"/>
      <c r="N29" s="2093"/>
      <c r="O29" s="2093"/>
      <c r="P29" s="2093"/>
      <c r="Q29" s="2093"/>
      <c r="R29" s="2093"/>
      <c r="S29" s="2093"/>
      <c r="T29" s="2093"/>
      <c r="U29" s="2093"/>
      <c r="V29" s="2093"/>
      <c r="W29" s="2093"/>
      <c r="X29" s="2093"/>
      <c r="Y29" s="2093"/>
      <c r="Z29" s="2093"/>
      <c r="AA29" s="2093"/>
      <c r="AB29" s="2093"/>
      <c r="AC29" s="2093"/>
      <c r="AD29" s="2093"/>
      <c r="AE29" s="2093"/>
      <c r="AF29" s="2093"/>
      <c r="AG29" s="2093"/>
      <c r="AH29" s="2093"/>
      <c r="AI29" s="2133"/>
      <c r="AJ29" s="2133"/>
      <c r="AK29" s="2133"/>
      <c r="AL29" s="2147"/>
    </row>
    <row r="30" spans="1:39" ht="9.75" customHeight="1">
      <c r="B30" s="2070"/>
      <c r="C30" s="1216"/>
      <c r="D30" s="1216"/>
      <c r="E30" s="1216"/>
      <c r="F30" s="1216"/>
      <c r="G30" s="1216"/>
      <c r="H30" s="1216"/>
      <c r="I30" s="1216"/>
      <c r="J30" s="1216"/>
      <c r="K30" s="1216"/>
      <c r="L30" s="1216"/>
      <c r="M30" s="1216"/>
      <c r="N30" s="1216"/>
      <c r="O30" s="1216"/>
      <c r="P30" s="1216"/>
      <c r="Q30" s="1216"/>
      <c r="R30" s="1216"/>
      <c r="S30" s="1216"/>
      <c r="T30" s="1216"/>
      <c r="U30" s="1216"/>
      <c r="V30" s="1216"/>
      <c r="W30" s="1216"/>
      <c r="X30" s="1216"/>
      <c r="Y30" s="1216"/>
      <c r="Z30" s="1216"/>
      <c r="AA30" s="1216"/>
      <c r="AB30" s="1216"/>
      <c r="AC30" s="1216"/>
      <c r="AD30" s="1216"/>
      <c r="AE30" s="1216"/>
      <c r="AF30" s="1216"/>
      <c r="AG30" s="1216"/>
      <c r="AH30" s="1216"/>
      <c r="AI30" s="1216"/>
      <c r="AJ30" s="1216"/>
      <c r="AK30" s="1216"/>
      <c r="AL30" s="1216"/>
    </row>
    <row r="31" spans="1:39" ht="22.5" customHeight="1">
      <c r="B31" s="1217" t="s">
        <v>431</v>
      </c>
      <c r="C31" s="1217"/>
      <c r="D31" s="1217"/>
      <c r="E31" s="1217"/>
      <c r="F31" s="1217"/>
      <c r="G31" s="1217"/>
      <c r="H31" s="2095" t="s">
        <v>945</v>
      </c>
      <c r="I31" s="2095"/>
      <c r="J31" s="2095"/>
      <c r="K31" s="2095"/>
      <c r="L31" s="2095"/>
      <c r="M31" s="2095"/>
      <c r="N31" s="2095"/>
      <c r="O31" s="2095"/>
      <c r="P31" s="2095"/>
      <c r="Q31" s="2095"/>
      <c r="R31" s="2095"/>
      <c r="S31" s="2095"/>
      <c r="T31" s="2095"/>
      <c r="U31" s="2095"/>
      <c r="V31" s="2095"/>
      <c r="W31" s="2095"/>
      <c r="X31" s="2095"/>
      <c r="Y31" s="2095"/>
      <c r="Z31" s="2095"/>
      <c r="AA31" s="2095"/>
      <c r="AB31" s="2095"/>
      <c r="AC31" s="2095"/>
      <c r="AD31" s="2095"/>
      <c r="AE31" s="2095"/>
      <c r="AF31" s="2095"/>
      <c r="AG31" s="2095"/>
      <c r="AH31" s="2095"/>
      <c r="AI31" s="2095"/>
      <c r="AJ31" s="2095"/>
      <c r="AK31" s="2095"/>
      <c r="AL31" s="2095"/>
    </row>
    <row r="32" spans="1:39" ht="8.25" customHeight="1">
      <c r="B32" s="2070"/>
      <c r="C32" s="1216"/>
      <c r="D32" s="1216"/>
      <c r="E32" s="1216"/>
      <c r="F32" s="1216"/>
      <c r="G32" s="1216"/>
      <c r="H32" s="1216"/>
      <c r="I32" s="1216"/>
      <c r="J32" s="1216"/>
      <c r="K32" s="1216"/>
      <c r="L32" s="1216"/>
      <c r="M32" s="1216"/>
      <c r="N32" s="1216"/>
      <c r="O32" s="1216"/>
      <c r="P32" s="1216"/>
      <c r="Q32" s="1216"/>
      <c r="R32" s="1216"/>
      <c r="S32" s="1216"/>
      <c r="T32" s="1216"/>
      <c r="U32" s="1216"/>
      <c r="V32" s="1216"/>
      <c r="W32" s="1216"/>
      <c r="X32" s="1216"/>
      <c r="Y32" s="1216"/>
      <c r="Z32" s="1216"/>
      <c r="AA32" s="1216"/>
      <c r="AB32" s="1216"/>
      <c r="AC32" s="1216"/>
      <c r="AD32" s="1216"/>
      <c r="AE32" s="1216"/>
      <c r="AF32" s="1216"/>
      <c r="AG32" s="1216"/>
      <c r="AH32" s="1216"/>
      <c r="AI32" s="1216"/>
      <c r="AJ32" s="1216"/>
      <c r="AK32" s="1216"/>
      <c r="AL32" s="1216"/>
    </row>
    <row r="33" spans="2:39" s="1727" customFormat="1" ht="17.25" customHeight="1">
      <c r="B33" s="2080" t="s">
        <v>933</v>
      </c>
      <c r="C33" s="2080"/>
      <c r="D33" s="2080"/>
      <c r="E33" s="2080"/>
      <c r="F33" s="2080"/>
      <c r="G33" s="2080"/>
      <c r="H33" s="2080"/>
      <c r="I33" s="2080"/>
      <c r="J33" s="2080"/>
      <c r="K33" s="2080"/>
      <c r="L33" s="2080"/>
      <c r="M33" s="2080"/>
      <c r="N33" s="2080"/>
      <c r="O33" s="2080"/>
      <c r="P33" s="2080"/>
      <c r="Q33" s="2080"/>
      <c r="R33" s="2080"/>
      <c r="S33" s="2080"/>
      <c r="T33" s="2080"/>
      <c r="U33" s="2080"/>
      <c r="V33" s="2080"/>
      <c r="W33" s="2080"/>
      <c r="X33" s="2080"/>
      <c r="Y33" s="2080"/>
      <c r="Z33" s="2080"/>
      <c r="AA33" s="2080"/>
      <c r="AB33" s="2080"/>
      <c r="AC33" s="2080"/>
      <c r="AD33" s="2080"/>
      <c r="AE33" s="2080"/>
      <c r="AF33" s="2080"/>
      <c r="AG33" s="2080"/>
      <c r="AH33" s="2080"/>
      <c r="AI33" s="2080"/>
      <c r="AJ33" s="2080"/>
      <c r="AK33" s="2080"/>
      <c r="AL33" s="2080"/>
    </row>
    <row r="34" spans="2:39" s="1727" customFormat="1" ht="45.75" customHeight="1">
      <c r="B34" s="2080"/>
      <c r="C34" s="2080"/>
      <c r="D34" s="2080"/>
      <c r="E34" s="2080"/>
      <c r="F34" s="2080"/>
      <c r="G34" s="2080"/>
      <c r="H34" s="2080"/>
      <c r="I34" s="2080"/>
      <c r="J34" s="2080"/>
      <c r="K34" s="2080"/>
      <c r="L34" s="2080"/>
      <c r="M34" s="2080"/>
      <c r="N34" s="2080"/>
      <c r="O34" s="2080"/>
      <c r="P34" s="2080"/>
      <c r="Q34" s="2080"/>
      <c r="R34" s="2080"/>
      <c r="S34" s="2080"/>
      <c r="T34" s="2080"/>
      <c r="U34" s="2080"/>
      <c r="V34" s="2080"/>
      <c r="W34" s="2080"/>
      <c r="X34" s="2080"/>
      <c r="Y34" s="2080"/>
      <c r="Z34" s="2080"/>
      <c r="AA34" s="2080"/>
      <c r="AB34" s="2080"/>
      <c r="AC34" s="2080"/>
      <c r="AD34" s="2080"/>
      <c r="AE34" s="2080"/>
      <c r="AF34" s="2080"/>
      <c r="AG34" s="2080"/>
      <c r="AH34" s="2080"/>
      <c r="AI34" s="2080"/>
      <c r="AJ34" s="2080"/>
      <c r="AK34" s="2080"/>
      <c r="AL34" s="2080"/>
      <c r="AM34" s="2148"/>
    </row>
    <row r="35" spans="2:39" s="1727" customFormat="1" ht="11.25">
      <c r="B35" s="1727" t="s">
        <v>674</v>
      </c>
      <c r="AM35" s="2149"/>
    </row>
    <row r="36" spans="2:39" s="1727" customFormat="1" ht="11.25">
      <c r="B36" s="1727" t="s">
        <v>674</v>
      </c>
      <c r="AM36" s="2149"/>
    </row>
  </sheetData>
  <protectedRanges>
    <protectedRange sqref="L7:Z7 AI7:AL7 L6:AL6 L8:AL8" name="範囲1_2"/>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C12:R12"/>
    <mergeCell ref="S12:AD12"/>
    <mergeCell ref="AG12:AL12"/>
    <mergeCell ref="B13:R13"/>
    <mergeCell ref="S13:AD13"/>
    <mergeCell ref="AG13:AL13"/>
    <mergeCell ref="B14:AF14"/>
    <mergeCell ref="AG14:AL14"/>
    <mergeCell ref="B15:AF15"/>
    <mergeCell ref="AG15:AL15"/>
    <mergeCell ref="B17:AL17"/>
    <mergeCell ref="B18:R18"/>
    <mergeCell ref="S18:AD18"/>
    <mergeCell ref="AG18:AL18"/>
    <mergeCell ref="B19:R19"/>
    <mergeCell ref="S19:AD19"/>
    <mergeCell ref="AG19:AL19"/>
    <mergeCell ref="B21:AL21"/>
    <mergeCell ref="S22:AL22"/>
    <mergeCell ref="S23:AE23"/>
    <mergeCell ref="AF23:AH23"/>
    <mergeCell ref="AI23:AL23"/>
    <mergeCell ref="C24:R24"/>
    <mergeCell ref="S24:AE24"/>
    <mergeCell ref="AF24:AG24"/>
    <mergeCell ref="AI24:AL24"/>
    <mergeCell ref="C25:R25"/>
    <mergeCell ref="S25:AE25"/>
    <mergeCell ref="AF25:AG25"/>
    <mergeCell ref="AI25:AL25"/>
    <mergeCell ref="C26:R26"/>
    <mergeCell ref="S26:AE26"/>
    <mergeCell ref="AF26:AG26"/>
    <mergeCell ref="AI26:AL26"/>
    <mergeCell ref="C27:R27"/>
    <mergeCell ref="S27:AE27"/>
    <mergeCell ref="AF27:AG27"/>
    <mergeCell ref="AI27:AL27"/>
    <mergeCell ref="AI28:AL28"/>
    <mergeCell ref="AI29:AL29"/>
    <mergeCell ref="B31:G31"/>
    <mergeCell ref="H31:AL31"/>
    <mergeCell ref="B22:R23"/>
    <mergeCell ref="B28:AH29"/>
    <mergeCell ref="B33:AL34"/>
  </mergeCells>
  <phoneticPr fontId="8"/>
  <pageMargins left="0.7" right="0.7" top="0.75" bottom="0.75" header="0.3" footer="0.3"/>
  <pageSetup paperSize="9" scale="85"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A1:BG55"/>
  <sheetViews>
    <sheetView view="pageBreakPreview" zoomScale="60" workbookViewId="0">
      <selection activeCell="B1" sqref="B1"/>
    </sheetView>
  </sheetViews>
  <sheetFormatPr defaultColWidth="3.5" defaultRowHeight="13.5"/>
  <cols>
    <col min="1" max="1" width="1.25" style="2151" customWidth="1"/>
    <col min="2" max="2" width="3.125" style="2152" customWidth="1"/>
    <col min="3" max="5" width="3.125" style="2151" customWidth="1"/>
    <col min="6" max="6" width="7.625" style="2151" customWidth="1"/>
    <col min="7" max="30" width="3.125" style="2151" customWidth="1"/>
    <col min="31" max="33" width="3.25" style="2151" customWidth="1"/>
    <col min="34" max="34" width="3.125" style="2151" customWidth="1"/>
    <col min="35" max="35" width="1.25" style="2151" customWidth="1"/>
    <col min="36" max="256" width="3.5" style="2151"/>
    <col min="257" max="257" width="1.25" style="2151" customWidth="1"/>
    <col min="258" max="286" width="3.125" style="2151" customWidth="1"/>
    <col min="287" max="289" width="3.25" style="2151" customWidth="1"/>
    <col min="290" max="290" width="3.125" style="2151" customWidth="1"/>
    <col min="291" max="291" width="1.25" style="2151" customWidth="1"/>
    <col min="292" max="512" width="3.5" style="2151"/>
    <col min="513" max="513" width="1.25" style="2151" customWidth="1"/>
    <col min="514" max="542" width="3.125" style="2151" customWidth="1"/>
    <col min="543" max="545" width="3.25" style="2151" customWidth="1"/>
    <col min="546" max="546" width="3.125" style="2151" customWidth="1"/>
    <col min="547" max="547" width="1.25" style="2151" customWidth="1"/>
    <col min="548" max="768" width="3.5" style="2151"/>
    <col min="769" max="769" width="1.25" style="2151" customWidth="1"/>
    <col min="770" max="798" width="3.125" style="2151" customWidth="1"/>
    <col min="799" max="801" width="3.25" style="2151" customWidth="1"/>
    <col min="802" max="802" width="3.125" style="2151" customWidth="1"/>
    <col min="803" max="803" width="1.25" style="2151" customWidth="1"/>
    <col min="804" max="1024" width="3.5" style="2151"/>
    <col min="1025" max="1025" width="1.25" style="2151" customWidth="1"/>
    <col min="1026" max="1054" width="3.125" style="2151" customWidth="1"/>
    <col min="1055" max="1057" width="3.25" style="2151" customWidth="1"/>
    <col min="1058" max="1058" width="3.125" style="2151" customWidth="1"/>
    <col min="1059" max="1059" width="1.25" style="2151" customWidth="1"/>
    <col min="1060" max="1280" width="3.5" style="2151"/>
    <col min="1281" max="1281" width="1.25" style="2151" customWidth="1"/>
    <col min="1282" max="1310" width="3.125" style="2151" customWidth="1"/>
    <col min="1311" max="1313" width="3.25" style="2151" customWidth="1"/>
    <col min="1314" max="1314" width="3.125" style="2151" customWidth="1"/>
    <col min="1315" max="1315" width="1.25" style="2151" customWidth="1"/>
    <col min="1316" max="1536" width="3.5" style="2151"/>
    <col min="1537" max="1537" width="1.25" style="2151" customWidth="1"/>
    <col min="1538" max="1566" width="3.125" style="2151" customWidth="1"/>
    <col min="1567" max="1569" width="3.25" style="2151" customWidth="1"/>
    <col min="1570" max="1570" width="3.125" style="2151" customWidth="1"/>
    <col min="1571" max="1571" width="1.25" style="2151" customWidth="1"/>
    <col min="1572" max="1792" width="3.5" style="2151"/>
    <col min="1793" max="1793" width="1.25" style="2151" customWidth="1"/>
    <col min="1794" max="1822" width="3.125" style="2151" customWidth="1"/>
    <col min="1823" max="1825" width="3.25" style="2151" customWidth="1"/>
    <col min="1826" max="1826" width="3.125" style="2151" customWidth="1"/>
    <col min="1827" max="1827" width="1.25" style="2151" customWidth="1"/>
    <col min="1828" max="2048" width="3.5" style="2151"/>
    <col min="2049" max="2049" width="1.25" style="2151" customWidth="1"/>
    <col min="2050" max="2078" width="3.125" style="2151" customWidth="1"/>
    <col min="2079" max="2081" width="3.25" style="2151" customWidth="1"/>
    <col min="2082" max="2082" width="3.125" style="2151" customWidth="1"/>
    <col min="2083" max="2083" width="1.25" style="2151" customWidth="1"/>
    <col min="2084" max="2304" width="3.5" style="2151"/>
    <col min="2305" max="2305" width="1.25" style="2151" customWidth="1"/>
    <col min="2306" max="2334" width="3.125" style="2151" customWidth="1"/>
    <col min="2335" max="2337" width="3.25" style="2151" customWidth="1"/>
    <col min="2338" max="2338" width="3.125" style="2151" customWidth="1"/>
    <col min="2339" max="2339" width="1.25" style="2151" customWidth="1"/>
    <col min="2340" max="2560" width="3.5" style="2151"/>
    <col min="2561" max="2561" width="1.25" style="2151" customWidth="1"/>
    <col min="2562" max="2590" width="3.125" style="2151" customWidth="1"/>
    <col min="2591" max="2593" width="3.25" style="2151" customWidth="1"/>
    <col min="2594" max="2594" width="3.125" style="2151" customWidth="1"/>
    <col min="2595" max="2595" width="1.25" style="2151" customWidth="1"/>
    <col min="2596" max="2816" width="3.5" style="2151"/>
    <col min="2817" max="2817" width="1.25" style="2151" customWidth="1"/>
    <col min="2818" max="2846" width="3.125" style="2151" customWidth="1"/>
    <col min="2847" max="2849" width="3.25" style="2151" customWidth="1"/>
    <col min="2850" max="2850" width="3.125" style="2151" customWidth="1"/>
    <col min="2851" max="2851" width="1.25" style="2151" customWidth="1"/>
    <col min="2852" max="3072" width="3.5" style="2151"/>
    <col min="3073" max="3073" width="1.25" style="2151" customWidth="1"/>
    <col min="3074" max="3102" width="3.125" style="2151" customWidth="1"/>
    <col min="3103" max="3105" width="3.25" style="2151" customWidth="1"/>
    <col min="3106" max="3106" width="3.125" style="2151" customWidth="1"/>
    <col min="3107" max="3107" width="1.25" style="2151" customWidth="1"/>
    <col min="3108" max="3328" width="3.5" style="2151"/>
    <col min="3329" max="3329" width="1.25" style="2151" customWidth="1"/>
    <col min="3330" max="3358" width="3.125" style="2151" customWidth="1"/>
    <col min="3359" max="3361" width="3.25" style="2151" customWidth="1"/>
    <col min="3362" max="3362" width="3.125" style="2151" customWidth="1"/>
    <col min="3363" max="3363" width="1.25" style="2151" customWidth="1"/>
    <col min="3364" max="3584" width="3.5" style="2151"/>
    <col min="3585" max="3585" width="1.25" style="2151" customWidth="1"/>
    <col min="3586" max="3614" width="3.125" style="2151" customWidth="1"/>
    <col min="3615" max="3617" width="3.25" style="2151" customWidth="1"/>
    <col min="3618" max="3618" width="3.125" style="2151" customWidth="1"/>
    <col min="3619" max="3619" width="1.25" style="2151" customWidth="1"/>
    <col min="3620" max="3840" width="3.5" style="2151"/>
    <col min="3841" max="3841" width="1.25" style="2151" customWidth="1"/>
    <col min="3842" max="3870" width="3.125" style="2151" customWidth="1"/>
    <col min="3871" max="3873" width="3.25" style="2151" customWidth="1"/>
    <col min="3874" max="3874" width="3.125" style="2151" customWidth="1"/>
    <col min="3875" max="3875" width="1.25" style="2151" customWidth="1"/>
    <col min="3876" max="4096" width="3.5" style="2151"/>
    <col min="4097" max="4097" width="1.25" style="2151" customWidth="1"/>
    <col min="4098" max="4126" width="3.125" style="2151" customWidth="1"/>
    <col min="4127" max="4129" width="3.25" style="2151" customWidth="1"/>
    <col min="4130" max="4130" width="3.125" style="2151" customWidth="1"/>
    <col min="4131" max="4131" width="1.25" style="2151" customWidth="1"/>
    <col min="4132" max="4352" width="3.5" style="2151"/>
    <col min="4353" max="4353" width="1.25" style="2151" customWidth="1"/>
    <col min="4354" max="4382" width="3.125" style="2151" customWidth="1"/>
    <col min="4383" max="4385" width="3.25" style="2151" customWidth="1"/>
    <col min="4386" max="4386" width="3.125" style="2151" customWidth="1"/>
    <col min="4387" max="4387" width="1.25" style="2151" customWidth="1"/>
    <col min="4388" max="4608" width="3.5" style="2151"/>
    <col min="4609" max="4609" width="1.25" style="2151" customWidth="1"/>
    <col min="4610" max="4638" width="3.125" style="2151" customWidth="1"/>
    <col min="4639" max="4641" width="3.25" style="2151" customWidth="1"/>
    <col min="4642" max="4642" width="3.125" style="2151" customWidth="1"/>
    <col min="4643" max="4643" width="1.25" style="2151" customWidth="1"/>
    <col min="4644" max="4864" width="3.5" style="2151"/>
    <col min="4865" max="4865" width="1.25" style="2151" customWidth="1"/>
    <col min="4866" max="4894" width="3.125" style="2151" customWidth="1"/>
    <col min="4895" max="4897" width="3.25" style="2151" customWidth="1"/>
    <col min="4898" max="4898" width="3.125" style="2151" customWidth="1"/>
    <col min="4899" max="4899" width="1.25" style="2151" customWidth="1"/>
    <col min="4900" max="5120" width="3.5" style="2151"/>
    <col min="5121" max="5121" width="1.25" style="2151" customWidth="1"/>
    <col min="5122" max="5150" width="3.125" style="2151" customWidth="1"/>
    <col min="5151" max="5153" width="3.25" style="2151" customWidth="1"/>
    <col min="5154" max="5154" width="3.125" style="2151" customWidth="1"/>
    <col min="5155" max="5155" width="1.25" style="2151" customWidth="1"/>
    <col min="5156" max="5376" width="3.5" style="2151"/>
    <col min="5377" max="5377" width="1.25" style="2151" customWidth="1"/>
    <col min="5378" max="5406" width="3.125" style="2151" customWidth="1"/>
    <col min="5407" max="5409" width="3.25" style="2151" customWidth="1"/>
    <col min="5410" max="5410" width="3.125" style="2151" customWidth="1"/>
    <col min="5411" max="5411" width="1.25" style="2151" customWidth="1"/>
    <col min="5412" max="5632" width="3.5" style="2151"/>
    <col min="5633" max="5633" width="1.25" style="2151" customWidth="1"/>
    <col min="5634" max="5662" width="3.125" style="2151" customWidth="1"/>
    <col min="5663" max="5665" width="3.25" style="2151" customWidth="1"/>
    <col min="5666" max="5666" width="3.125" style="2151" customWidth="1"/>
    <col min="5667" max="5667" width="1.25" style="2151" customWidth="1"/>
    <col min="5668" max="5888" width="3.5" style="2151"/>
    <col min="5889" max="5889" width="1.25" style="2151" customWidth="1"/>
    <col min="5890" max="5918" width="3.125" style="2151" customWidth="1"/>
    <col min="5919" max="5921" width="3.25" style="2151" customWidth="1"/>
    <col min="5922" max="5922" width="3.125" style="2151" customWidth="1"/>
    <col min="5923" max="5923" width="1.25" style="2151" customWidth="1"/>
    <col min="5924" max="6144" width="3.5" style="2151"/>
    <col min="6145" max="6145" width="1.25" style="2151" customWidth="1"/>
    <col min="6146" max="6174" width="3.125" style="2151" customWidth="1"/>
    <col min="6175" max="6177" width="3.25" style="2151" customWidth="1"/>
    <col min="6178" max="6178" width="3.125" style="2151" customWidth="1"/>
    <col min="6179" max="6179" width="1.25" style="2151" customWidth="1"/>
    <col min="6180" max="6400" width="3.5" style="2151"/>
    <col min="6401" max="6401" width="1.25" style="2151" customWidth="1"/>
    <col min="6402" max="6430" width="3.125" style="2151" customWidth="1"/>
    <col min="6431" max="6433" width="3.25" style="2151" customWidth="1"/>
    <col min="6434" max="6434" width="3.125" style="2151" customWidth="1"/>
    <col min="6435" max="6435" width="1.25" style="2151" customWidth="1"/>
    <col min="6436" max="6656" width="3.5" style="2151"/>
    <col min="6657" max="6657" width="1.25" style="2151" customWidth="1"/>
    <col min="6658" max="6686" width="3.125" style="2151" customWidth="1"/>
    <col min="6687" max="6689" width="3.25" style="2151" customWidth="1"/>
    <col min="6690" max="6690" width="3.125" style="2151" customWidth="1"/>
    <col min="6691" max="6691" width="1.25" style="2151" customWidth="1"/>
    <col min="6692" max="6912" width="3.5" style="2151"/>
    <col min="6913" max="6913" width="1.25" style="2151" customWidth="1"/>
    <col min="6914" max="6942" width="3.125" style="2151" customWidth="1"/>
    <col min="6943" max="6945" width="3.25" style="2151" customWidth="1"/>
    <col min="6946" max="6946" width="3.125" style="2151" customWidth="1"/>
    <col min="6947" max="6947" width="1.25" style="2151" customWidth="1"/>
    <col min="6948" max="7168" width="3.5" style="2151"/>
    <col min="7169" max="7169" width="1.25" style="2151" customWidth="1"/>
    <col min="7170" max="7198" width="3.125" style="2151" customWidth="1"/>
    <col min="7199" max="7201" width="3.25" style="2151" customWidth="1"/>
    <col min="7202" max="7202" width="3.125" style="2151" customWidth="1"/>
    <col min="7203" max="7203" width="1.25" style="2151" customWidth="1"/>
    <col min="7204" max="7424" width="3.5" style="2151"/>
    <col min="7425" max="7425" width="1.25" style="2151" customWidth="1"/>
    <col min="7426" max="7454" width="3.125" style="2151" customWidth="1"/>
    <col min="7455" max="7457" width="3.25" style="2151" customWidth="1"/>
    <col min="7458" max="7458" width="3.125" style="2151" customWidth="1"/>
    <col min="7459" max="7459" width="1.25" style="2151" customWidth="1"/>
    <col min="7460" max="7680" width="3.5" style="2151"/>
    <col min="7681" max="7681" width="1.25" style="2151" customWidth="1"/>
    <col min="7682" max="7710" width="3.125" style="2151" customWidth="1"/>
    <col min="7711" max="7713" width="3.25" style="2151" customWidth="1"/>
    <col min="7714" max="7714" width="3.125" style="2151" customWidth="1"/>
    <col min="7715" max="7715" width="1.25" style="2151" customWidth="1"/>
    <col min="7716" max="7936" width="3.5" style="2151"/>
    <col min="7937" max="7937" width="1.25" style="2151" customWidth="1"/>
    <col min="7938" max="7966" width="3.125" style="2151" customWidth="1"/>
    <col min="7967" max="7969" width="3.25" style="2151" customWidth="1"/>
    <col min="7970" max="7970" width="3.125" style="2151" customWidth="1"/>
    <col min="7971" max="7971" width="1.25" style="2151" customWidth="1"/>
    <col min="7972" max="8192" width="3.5" style="2151"/>
    <col min="8193" max="8193" width="1.25" style="2151" customWidth="1"/>
    <col min="8194" max="8222" width="3.125" style="2151" customWidth="1"/>
    <col min="8223" max="8225" width="3.25" style="2151" customWidth="1"/>
    <col min="8226" max="8226" width="3.125" style="2151" customWidth="1"/>
    <col min="8227" max="8227" width="1.25" style="2151" customWidth="1"/>
    <col min="8228" max="8448" width="3.5" style="2151"/>
    <col min="8449" max="8449" width="1.25" style="2151" customWidth="1"/>
    <col min="8450" max="8478" width="3.125" style="2151" customWidth="1"/>
    <col min="8479" max="8481" width="3.25" style="2151" customWidth="1"/>
    <col min="8482" max="8482" width="3.125" style="2151" customWidth="1"/>
    <col min="8483" max="8483" width="1.25" style="2151" customWidth="1"/>
    <col min="8484" max="8704" width="3.5" style="2151"/>
    <col min="8705" max="8705" width="1.25" style="2151" customWidth="1"/>
    <col min="8706" max="8734" width="3.125" style="2151" customWidth="1"/>
    <col min="8735" max="8737" width="3.25" style="2151" customWidth="1"/>
    <col min="8738" max="8738" width="3.125" style="2151" customWidth="1"/>
    <col min="8739" max="8739" width="1.25" style="2151" customWidth="1"/>
    <col min="8740" max="8960" width="3.5" style="2151"/>
    <col min="8961" max="8961" width="1.25" style="2151" customWidth="1"/>
    <col min="8962" max="8990" width="3.125" style="2151" customWidth="1"/>
    <col min="8991" max="8993" width="3.25" style="2151" customWidth="1"/>
    <col min="8994" max="8994" width="3.125" style="2151" customWidth="1"/>
    <col min="8995" max="8995" width="1.25" style="2151" customWidth="1"/>
    <col min="8996" max="9216" width="3.5" style="2151"/>
    <col min="9217" max="9217" width="1.25" style="2151" customWidth="1"/>
    <col min="9218" max="9246" width="3.125" style="2151" customWidth="1"/>
    <col min="9247" max="9249" width="3.25" style="2151" customWidth="1"/>
    <col min="9250" max="9250" width="3.125" style="2151" customWidth="1"/>
    <col min="9251" max="9251" width="1.25" style="2151" customWidth="1"/>
    <col min="9252" max="9472" width="3.5" style="2151"/>
    <col min="9473" max="9473" width="1.25" style="2151" customWidth="1"/>
    <col min="9474" max="9502" width="3.125" style="2151" customWidth="1"/>
    <col min="9503" max="9505" width="3.25" style="2151" customWidth="1"/>
    <col min="9506" max="9506" width="3.125" style="2151" customWidth="1"/>
    <col min="9507" max="9507" width="1.25" style="2151" customWidth="1"/>
    <col min="9508" max="9728" width="3.5" style="2151"/>
    <col min="9729" max="9729" width="1.25" style="2151" customWidth="1"/>
    <col min="9730" max="9758" width="3.125" style="2151" customWidth="1"/>
    <col min="9759" max="9761" width="3.25" style="2151" customWidth="1"/>
    <col min="9762" max="9762" width="3.125" style="2151" customWidth="1"/>
    <col min="9763" max="9763" width="1.25" style="2151" customWidth="1"/>
    <col min="9764" max="9984" width="3.5" style="2151"/>
    <col min="9985" max="9985" width="1.25" style="2151" customWidth="1"/>
    <col min="9986" max="10014" width="3.125" style="2151" customWidth="1"/>
    <col min="10015" max="10017" width="3.25" style="2151" customWidth="1"/>
    <col min="10018" max="10018" width="3.125" style="2151" customWidth="1"/>
    <col min="10019" max="10019" width="1.25" style="2151" customWidth="1"/>
    <col min="10020" max="10240" width="3.5" style="2151"/>
    <col min="10241" max="10241" width="1.25" style="2151" customWidth="1"/>
    <col min="10242" max="10270" width="3.125" style="2151" customWidth="1"/>
    <col min="10271" max="10273" width="3.25" style="2151" customWidth="1"/>
    <col min="10274" max="10274" width="3.125" style="2151" customWidth="1"/>
    <col min="10275" max="10275" width="1.25" style="2151" customWidth="1"/>
    <col min="10276" max="10496" width="3.5" style="2151"/>
    <col min="10497" max="10497" width="1.25" style="2151" customWidth="1"/>
    <col min="10498" max="10526" width="3.125" style="2151" customWidth="1"/>
    <col min="10527" max="10529" width="3.25" style="2151" customWidth="1"/>
    <col min="10530" max="10530" width="3.125" style="2151" customWidth="1"/>
    <col min="10531" max="10531" width="1.25" style="2151" customWidth="1"/>
    <col min="10532" max="10752" width="3.5" style="2151"/>
    <col min="10753" max="10753" width="1.25" style="2151" customWidth="1"/>
    <col min="10754" max="10782" width="3.125" style="2151" customWidth="1"/>
    <col min="10783" max="10785" width="3.25" style="2151" customWidth="1"/>
    <col min="10786" max="10786" width="3.125" style="2151" customWidth="1"/>
    <col min="10787" max="10787" width="1.25" style="2151" customWidth="1"/>
    <col min="10788" max="11008" width="3.5" style="2151"/>
    <col min="11009" max="11009" width="1.25" style="2151" customWidth="1"/>
    <col min="11010" max="11038" width="3.125" style="2151" customWidth="1"/>
    <col min="11039" max="11041" width="3.25" style="2151" customWidth="1"/>
    <col min="11042" max="11042" width="3.125" style="2151" customWidth="1"/>
    <col min="11043" max="11043" width="1.25" style="2151" customWidth="1"/>
    <col min="11044" max="11264" width="3.5" style="2151"/>
    <col min="11265" max="11265" width="1.25" style="2151" customWidth="1"/>
    <col min="11266" max="11294" width="3.125" style="2151" customWidth="1"/>
    <col min="11295" max="11297" width="3.25" style="2151" customWidth="1"/>
    <col min="11298" max="11298" width="3.125" style="2151" customWidth="1"/>
    <col min="11299" max="11299" width="1.25" style="2151" customWidth="1"/>
    <col min="11300" max="11520" width="3.5" style="2151"/>
    <col min="11521" max="11521" width="1.25" style="2151" customWidth="1"/>
    <col min="11522" max="11550" width="3.125" style="2151" customWidth="1"/>
    <col min="11551" max="11553" width="3.25" style="2151" customWidth="1"/>
    <col min="11554" max="11554" width="3.125" style="2151" customWidth="1"/>
    <col min="11555" max="11555" width="1.25" style="2151" customWidth="1"/>
    <col min="11556" max="11776" width="3.5" style="2151"/>
    <col min="11777" max="11777" width="1.25" style="2151" customWidth="1"/>
    <col min="11778" max="11806" width="3.125" style="2151" customWidth="1"/>
    <col min="11807" max="11809" width="3.25" style="2151" customWidth="1"/>
    <col min="11810" max="11810" width="3.125" style="2151" customWidth="1"/>
    <col min="11811" max="11811" width="1.25" style="2151" customWidth="1"/>
    <col min="11812" max="12032" width="3.5" style="2151"/>
    <col min="12033" max="12033" width="1.25" style="2151" customWidth="1"/>
    <col min="12034" max="12062" width="3.125" style="2151" customWidth="1"/>
    <col min="12063" max="12065" width="3.25" style="2151" customWidth="1"/>
    <col min="12066" max="12066" width="3.125" style="2151" customWidth="1"/>
    <col min="12067" max="12067" width="1.25" style="2151" customWidth="1"/>
    <col min="12068" max="12288" width="3.5" style="2151"/>
    <col min="12289" max="12289" width="1.25" style="2151" customWidth="1"/>
    <col min="12290" max="12318" width="3.125" style="2151" customWidth="1"/>
    <col min="12319" max="12321" width="3.25" style="2151" customWidth="1"/>
    <col min="12322" max="12322" width="3.125" style="2151" customWidth="1"/>
    <col min="12323" max="12323" width="1.25" style="2151" customWidth="1"/>
    <col min="12324" max="12544" width="3.5" style="2151"/>
    <col min="12545" max="12545" width="1.25" style="2151" customWidth="1"/>
    <col min="12546" max="12574" width="3.125" style="2151" customWidth="1"/>
    <col min="12575" max="12577" width="3.25" style="2151" customWidth="1"/>
    <col min="12578" max="12578" width="3.125" style="2151" customWidth="1"/>
    <col min="12579" max="12579" width="1.25" style="2151" customWidth="1"/>
    <col min="12580" max="12800" width="3.5" style="2151"/>
    <col min="12801" max="12801" width="1.25" style="2151" customWidth="1"/>
    <col min="12802" max="12830" width="3.125" style="2151" customWidth="1"/>
    <col min="12831" max="12833" width="3.25" style="2151" customWidth="1"/>
    <col min="12834" max="12834" width="3.125" style="2151" customWidth="1"/>
    <col min="12835" max="12835" width="1.25" style="2151" customWidth="1"/>
    <col min="12836" max="13056" width="3.5" style="2151"/>
    <col min="13057" max="13057" width="1.25" style="2151" customWidth="1"/>
    <col min="13058" max="13086" width="3.125" style="2151" customWidth="1"/>
    <col min="13087" max="13089" width="3.25" style="2151" customWidth="1"/>
    <col min="13090" max="13090" width="3.125" style="2151" customWidth="1"/>
    <col min="13091" max="13091" width="1.25" style="2151" customWidth="1"/>
    <col min="13092" max="13312" width="3.5" style="2151"/>
    <col min="13313" max="13313" width="1.25" style="2151" customWidth="1"/>
    <col min="13314" max="13342" width="3.125" style="2151" customWidth="1"/>
    <col min="13343" max="13345" width="3.25" style="2151" customWidth="1"/>
    <col min="13346" max="13346" width="3.125" style="2151" customWidth="1"/>
    <col min="13347" max="13347" width="1.25" style="2151" customWidth="1"/>
    <col min="13348" max="13568" width="3.5" style="2151"/>
    <col min="13569" max="13569" width="1.25" style="2151" customWidth="1"/>
    <col min="13570" max="13598" width="3.125" style="2151" customWidth="1"/>
    <col min="13599" max="13601" width="3.25" style="2151" customWidth="1"/>
    <col min="13602" max="13602" width="3.125" style="2151" customWidth="1"/>
    <col min="13603" max="13603" width="1.25" style="2151" customWidth="1"/>
    <col min="13604" max="13824" width="3.5" style="2151"/>
    <col min="13825" max="13825" width="1.25" style="2151" customWidth="1"/>
    <col min="13826" max="13854" width="3.125" style="2151" customWidth="1"/>
    <col min="13855" max="13857" width="3.25" style="2151" customWidth="1"/>
    <col min="13858" max="13858" width="3.125" style="2151" customWidth="1"/>
    <col min="13859" max="13859" width="1.25" style="2151" customWidth="1"/>
    <col min="13860" max="14080" width="3.5" style="2151"/>
    <col min="14081" max="14081" width="1.25" style="2151" customWidth="1"/>
    <col min="14082" max="14110" width="3.125" style="2151" customWidth="1"/>
    <col min="14111" max="14113" width="3.25" style="2151" customWidth="1"/>
    <col min="14114" max="14114" width="3.125" style="2151" customWidth="1"/>
    <col min="14115" max="14115" width="1.25" style="2151" customWidth="1"/>
    <col min="14116" max="14336" width="3.5" style="2151"/>
    <col min="14337" max="14337" width="1.25" style="2151" customWidth="1"/>
    <col min="14338" max="14366" width="3.125" style="2151" customWidth="1"/>
    <col min="14367" max="14369" width="3.25" style="2151" customWidth="1"/>
    <col min="14370" max="14370" width="3.125" style="2151" customWidth="1"/>
    <col min="14371" max="14371" width="1.25" style="2151" customWidth="1"/>
    <col min="14372" max="14592" width="3.5" style="2151"/>
    <col min="14593" max="14593" width="1.25" style="2151" customWidth="1"/>
    <col min="14594" max="14622" width="3.125" style="2151" customWidth="1"/>
    <col min="14623" max="14625" width="3.25" style="2151" customWidth="1"/>
    <col min="14626" max="14626" width="3.125" style="2151" customWidth="1"/>
    <col min="14627" max="14627" width="1.25" style="2151" customWidth="1"/>
    <col min="14628" max="14848" width="3.5" style="2151"/>
    <col min="14849" max="14849" width="1.25" style="2151" customWidth="1"/>
    <col min="14850" max="14878" width="3.125" style="2151" customWidth="1"/>
    <col min="14879" max="14881" width="3.25" style="2151" customWidth="1"/>
    <col min="14882" max="14882" width="3.125" style="2151" customWidth="1"/>
    <col min="14883" max="14883" width="1.25" style="2151" customWidth="1"/>
    <col min="14884" max="15104" width="3.5" style="2151"/>
    <col min="15105" max="15105" width="1.25" style="2151" customWidth="1"/>
    <col min="15106" max="15134" width="3.125" style="2151" customWidth="1"/>
    <col min="15135" max="15137" width="3.25" style="2151" customWidth="1"/>
    <col min="15138" max="15138" width="3.125" style="2151" customWidth="1"/>
    <col min="15139" max="15139" width="1.25" style="2151" customWidth="1"/>
    <col min="15140" max="15360" width="3.5" style="2151"/>
    <col min="15361" max="15361" width="1.25" style="2151" customWidth="1"/>
    <col min="15362" max="15390" width="3.125" style="2151" customWidth="1"/>
    <col min="15391" max="15393" width="3.25" style="2151" customWidth="1"/>
    <col min="15394" max="15394" width="3.125" style="2151" customWidth="1"/>
    <col min="15395" max="15395" width="1.25" style="2151" customWidth="1"/>
    <col min="15396" max="15616" width="3.5" style="2151"/>
    <col min="15617" max="15617" width="1.25" style="2151" customWidth="1"/>
    <col min="15618" max="15646" width="3.125" style="2151" customWidth="1"/>
    <col min="15647" max="15649" width="3.25" style="2151" customWidth="1"/>
    <col min="15650" max="15650" width="3.125" style="2151" customWidth="1"/>
    <col min="15651" max="15651" width="1.25" style="2151" customWidth="1"/>
    <col min="15652" max="15872" width="3.5" style="2151"/>
    <col min="15873" max="15873" width="1.25" style="2151" customWidth="1"/>
    <col min="15874" max="15902" width="3.125" style="2151" customWidth="1"/>
    <col min="15903" max="15905" width="3.25" style="2151" customWidth="1"/>
    <col min="15906" max="15906" width="3.125" style="2151" customWidth="1"/>
    <col min="15907" max="15907" width="1.25" style="2151" customWidth="1"/>
    <col min="15908" max="16128" width="3.5" style="2151"/>
    <col min="16129" max="16129" width="1.25" style="2151" customWidth="1"/>
    <col min="16130" max="16158" width="3.125" style="2151" customWidth="1"/>
    <col min="16159" max="16161" width="3.25" style="2151" customWidth="1"/>
    <col min="16162" max="16162" width="3.125" style="2151" customWidth="1"/>
    <col min="16163" max="16163" width="1.25" style="2151" customWidth="1"/>
    <col min="16164" max="16384" width="3.5" style="2151"/>
  </cols>
  <sheetData>
    <row r="1" spans="2:59" s="2153" customFormat="1">
      <c r="B1" s="2153" t="s">
        <v>974</v>
      </c>
      <c r="C1" s="2153"/>
      <c r="D1" s="2153"/>
      <c r="E1" s="2153"/>
      <c r="F1" s="2153"/>
      <c r="G1" s="2153"/>
      <c r="H1" s="2153"/>
      <c r="I1" s="2153"/>
      <c r="J1" s="2153"/>
      <c r="K1" s="2153"/>
      <c r="L1" s="2153"/>
      <c r="M1" s="2153"/>
      <c r="N1" s="2153"/>
      <c r="O1" s="2153"/>
      <c r="P1" s="2153"/>
      <c r="Q1" s="2153"/>
      <c r="R1" s="2153"/>
      <c r="S1" s="2153"/>
      <c r="T1" s="2153"/>
      <c r="U1" s="2153"/>
      <c r="V1" s="2153"/>
      <c r="W1" s="2153"/>
      <c r="X1" s="2153"/>
      <c r="Y1" s="2153"/>
      <c r="Z1" s="2153"/>
      <c r="AA1" s="2153"/>
      <c r="AB1" s="2153"/>
      <c r="AC1" s="2153"/>
      <c r="AD1" s="2153"/>
      <c r="AE1" s="2153"/>
      <c r="AF1" s="2153"/>
      <c r="AG1" s="2153"/>
      <c r="AH1" s="2153"/>
      <c r="AI1" s="2153"/>
      <c r="AJ1" s="2153"/>
      <c r="AK1" s="2153"/>
      <c r="AL1" s="2153"/>
      <c r="AM1" s="2153"/>
      <c r="AN1" s="2153"/>
      <c r="AO1" s="2153"/>
      <c r="AP1" s="2153"/>
      <c r="AQ1" s="2153"/>
      <c r="AR1" s="2153"/>
      <c r="AS1" s="2153"/>
      <c r="AT1" s="2153"/>
      <c r="AU1" s="2153"/>
      <c r="AV1" s="2153"/>
      <c r="AW1" s="2153"/>
      <c r="AX1" s="2153"/>
      <c r="AY1" s="2153"/>
      <c r="AZ1" s="2153"/>
      <c r="BA1" s="2153"/>
      <c r="BB1" s="2153"/>
      <c r="BC1" s="2153"/>
      <c r="BD1" s="2153"/>
      <c r="BE1" s="2153"/>
      <c r="BF1" s="2153"/>
      <c r="BG1" s="2153"/>
    </row>
    <row r="2" spans="2:59" s="2153" customFormat="1">
      <c r="B2" s="2153"/>
      <c r="C2" s="2153"/>
      <c r="D2" s="2153"/>
      <c r="E2" s="2153"/>
      <c r="F2" s="2153"/>
      <c r="G2" s="2153"/>
      <c r="H2" s="2153"/>
      <c r="I2" s="2153"/>
      <c r="J2" s="2153"/>
      <c r="K2" s="2153"/>
      <c r="L2" s="2153"/>
      <c r="M2" s="2153"/>
      <c r="N2" s="2153"/>
      <c r="O2" s="2153"/>
      <c r="P2" s="2153"/>
      <c r="Q2" s="2153"/>
      <c r="R2" s="2153"/>
      <c r="S2" s="2153"/>
      <c r="T2" s="2153"/>
      <c r="U2" s="2153"/>
      <c r="V2" s="2153"/>
      <c r="W2" s="2153"/>
      <c r="X2" s="2153"/>
      <c r="Y2" s="2215"/>
      <c r="Z2" s="2168"/>
      <c r="AA2" s="2168"/>
      <c r="AB2" s="2215" t="s">
        <v>456</v>
      </c>
      <c r="AC2" s="2168"/>
      <c r="AD2" s="2168"/>
      <c r="AE2" s="2215" t="s">
        <v>975</v>
      </c>
      <c r="AF2" s="2168"/>
      <c r="AG2" s="2168"/>
      <c r="AH2" s="2215" t="s">
        <v>595</v>
      </c>
      <c r="AI2" s="2153"/>
      <c r="AJ2" s="2153"/>
      <c r="AK2" s="2153"/>
      <c r="AL2" s="2153"/>
      <c r="AM2" s="2153"/>
      <c r="AN2" s="2153"/>
      <c r="AO2" s="2153"/>
      <c r="AP2" s="2153"/>
      <c r="AQ2" s="2153"/>
      <c r="AR2" s="2153"/>
      <c r="AS2" s="2153"/>
      <c r="AT2" s="2153"/>
      <c r="AU2" s="2153"/>
      <c r="AV2" s="2153"/>
      <c r="AW2" s="2153"/>
      <c r="AX2" s="2153"/>
      <c r="AY2" s="2153"/>
      <c r="AZ2" s="2153"/>
      <c r="BA2" s="2153"/>
      <c r="BB2" s="2153"/>
      <c r="BC2" s="2153"/>
      <c r="BD2" s="2153"/>
      <c r="BE2" s="2153"/>
      <c r="BF2" s="2153"/>
      <c r="BG2" s="2153"/>
    </row>
    <row r="3" spans="2:59" s="2153" customFormat="1">
      <c r="B3" s="2153"/>
      <c r="C3" s="2153"/>
      <c r="D3" s="2153"/>
      <c r="E3" s="2153"/>
      <c r="F3" s="2153"/>
      <c r="G3" s="2153"/>
      <c r="H3" s="2153"/>
      <c r="I3" s="2153"/>
      <c r="J3" s="2153"/>
      <c r="K3" s="2153"/>
      <c r="L3" s="2153"/>
      <c r="M3" s="2153"/>
      <c r="N3" s="2153"/>
      <c r="O3" s="2153"/>
      <c r="P3" s="2153"/>
      <c r="Q3" s="2153"/>
      <c r="R3" s="2153"/>
      <c r="S3" s="2153"/>
      <c r="T3" s="2153"/>
      <c r="U3" s="2153"/>
      <c r="V3" s="2153"/>
      <c r="W3" s="2153"/>
      <c r="X3" s="2153"/>
      <c r="Y3" s="2153"/>
      <c r="Z3" s="2153"/>
      <c r="AA3" s="2153"/>
      <c r="AB3" s="2153"/>
      <c r="AC3" s="2153"/>
      <c r="AD3" s="2153"/>
      <c r="AE3" s="2153"/>
      <c r="AF3" s="2153"/>
      <c r="AG3" s="2153"/>
      <c r="AH3" s="2215"/>
      <c r="AI3" s="2153"/>
      <c r="AJ3" s="2153"/>
      <c r="AK3" s="2153"/>
      <c r="AL3" s="2153"/>
      <c r="AM3" s="2153"/>
      <c r="AN3" s="2153"/>
      <c r="AO3" s="2153"/>
      <c r="AP3" s="2153"/>
      <c r="AQ3" s="2153"/>
      <c r="AR3" s="2153"/>
      <c r="AS3" s="2153"/>
      <c r="AT3" s="2153"/>
      <c r="AU3" s="2153"/>
      <c r="AV3" s="2153"/>
      <c r="AW3" s="2153"/>
      <c r="AX3" s="2153"/>
      <c r="AY3" s="2153"/>
      <c r="AZ3" s="2153"/>
      <c r="BA3" s="2153"/>
      <c r="BB3" s="2153"/>
      <c r="BC3" s="2153"/>
      <c r="BD3" s="2153"/>
      <c r="BE3" s="2153"/>
      <c r="BF3" s="2153"/>
      <c r="BG3" s="2153"/>
    </row>
    <row r="4" spans="2:59" s="2153" customFormat="1" ht="17.25">
      <c r="B4" s="1770" t="s">
        <v>260</v>
      </c>
      <c r="C4" s="1770"/>
      <c r="D4" s="1770"/>
      <c r="E4" s="1770"/>
      <c r="F4" s="1770"/>
      <c r="G4" s="1770"/>
      <c r="H4" s="1770"/>
      <c r="I4" s="1770"/>
      <c r="J4" s="1770"/>
      <c r="K4" s="1770"/>
      <c r="L4" s="1770"/>
      <c r="M4" s="1770"/>
      <c r="N4" s="1770"/>
      <c r="O4" s="1770"/>
      <c r="P4" s="1770"/>
      <c r="Q4" s="1770"/>
      <c r="R4" s="1770"/>
      <c r="S4" s="1770"/>
      <c r="T4" s="1770"/>
      <c r="U4" s="1770"/>
      <c r="V4" s="1770"/>
      <c r="W4" s="1770"/>
      <c r="X4" s="1770"/>
      <c r="Y4" s="1770"/>
      <c r="Z4" s="1770"/>
      <c r="AA4" s="1770"/>
      <c r="AB4" s="1770"/>
      <c r="AC4" s="1770"/>
      <c r="AD4" s="1770"/>
      <c r="AE4" s="1770"/>
      <c r="AF4" s="1770"/>
      <c r="AG4" s="1770"/>
      <c r="AH4" s="1770"/>
      <c r="AI4" s="2153"/>
      <c r="AJ4" s="2153"/>
      <c r="AK4" s="2153"/>
      <c r="AL4" s="2153"/>
      <c r="AM4" s="2153"/>
      <c r="AN4" s="2153"/>
      <c r="AO4" s="2153"/>
      <c r="AP4" s="2153"/>
      <c r="AQ4" s="2153"/>
      <c r="AR4" s="2153"/>
      <c r="AS4" s="2153"/>
      <c r="AT4" s="2153"/>
      <c r="AU4" s="2153"/>
      <c r="AV4" s="2153"/>
      <c r="AW4" s="2153"/>
      <c r="AX4" s="2153"/>
      <c r="AY4" s="2153"/>
      <c r="AZ4" s="2153"/>
      <c r="BA4" s="2153"/>
      <c r="BB4" s="2153"/>
      <c r="BC4" s="2153"/>
      <c r="BD4" s="2153"/>
      <c r="BE4" s="2153"/>
      <c r="BF4" s="2153"/>
      <c r="BG4" s="2153"/>
    </row>
    <row r="5" spans="2:59" s="2153" customFormat="1">
      <c r="B5" s="2153"/>
      <c r="C5" s="2153"/>
      <c r="D5" s="2153"/>
      <c r="E5" s="2153"/>
      <c r="F5" s="2153"/>
      <c r="G5" s="2153"/>
      <c r="H5" s="2153"/>
      <c r="I5" s="2153"/>
      <c r="J5" s="2153"/>
      <c r="K5" s="2153"/>
      <c r="L5" s="2153"/>
      <c r="M5" s="2153"/>
      <c r="N5" s="2153"/>
      <c r="O5" s="2153"/>
      <c r="P5" s="2153"/>
      <c r="Q5" s="2153"/>
      <c r="R5" s="2153"/>
      <c r="S5" s="2153"/>
      <c r="T5" s="2153"/>
      <c r="U5" s="2153"/>
      <c r="V5" s="2153"/>
      <c r="W5" s="2153"/>
      <c r="X5" s="2153"/>
      <c r="Y5" s="2153"/>
      <c r="Z5" s="2153"/>
      <c r="AA5" s="2153"/>
      <c r="AB5" s="2153"/>
      <c r="AC5" s="2153"/>
      <c r="AD5" s="2153"/>
      <c r="AE5" s="2153"/>
      <c r="AF5" s="2153"/>
      <c r="AG5" s="2153"/>
      <c r="AH5" s="2153"/>
      <c r="AI5" s="2153"/>
      <c r="AJ5" s="2153"/>
      <c r="AK5" s="2153"/>
      <c r="AL5" s="2153"/>
      <c r="AM5" s="2153"/>
      <c r="AN5" s="2153"/>
      <c r="AO5" s="2153"/>
      <c r="AP5" s="2153"/>
      <c r="AQ5" s="2153"/>
      <c r="AR5" s="2153"/>
      <c r="AS5" s="2153"/>
      <c r="AT5" s="2153"/>
      <c r="AU5" s="2153"/>
      <c r="AV5" s="2153"/>
      <c r="AW5" s="2153"/>
      <c r="AX5" s="2153"/>
      <c r="AY5" s="2153"/>
      <c r="AZ5" s="2153"/>
      <c r="BA5" s="2153"/>
      <c r="BB5" s="2153"/>
      <c r="BC5" s="2153"/>
      <c r="BD5" s="2153"/>
      <c r="BE5" s="2153"/>
      <c r="BF5" s="2153"/>
      <c r="BG5" s="2153"/>
    </row>
    <row r="6" spans="2:59" s="2153" customFormat="1" ht="21" customHeight="1">
      <c r="B6" s="2156" t="s">
        <v>264</v>
      </c>
      <c r="C6" s="2156"/>
      <c r="D6" s="2156"/>
      <c r="E6" s="2156"/>
      <c r="F6" s="2157"/>
      <c r="G6" s="2195"/>
      <c r="H6" s="2202"/>
      <c r="I6" s="2202"/>
      <c r="J6" s="2202"/>
      <c r="K6" s="2202"/>
      <c r="L6" s="2202"/>
      <c r="M6" s="2202"/>
      <c r="N6" s="2202"/>
      <c r="O6" s="2202"/>
      <c r="P6" s="2202"/>
      <c r="Q6" s="2202"/>
      <c r="R6" s="2202"/>
      <c r="S6" s="2202"/>
      <c r="T6" s="2202"/>
      <c r="U6" s="2202"/>
      <c r="V6" s="2202"/>
      <c r="W6" s="2202"/>
      <c r="X6" s="2202"/>
      <c r="Y6" s="2202"/>
      <c r="Z6" s="2202"/>
      <c r="AA6" s="2202"/>
      <c r="AB6" s="2202"/>
      <c r="AC6" s="2202"/>
      <c r="AD6" s="2202"/>
      <c r="AE6" s="2202"/>
      <c r="AF6" s="2202"/>
      <c r="AG6" s="2202"/>
      <c r="AH6" s="2227"/>
      <c r="AI6" s="2153"/>
      <c r="AJ6" s="2153"/>
      <c r="AK6" s="2153"/>
      <c r="AL6" s="2153"/>
      <c r="AM6" s="2153"/>
      <c r="AN6" s="2153"/>
      <c r="AO6" s="2153"/>
      <c r="AP6" s="2153"/>
      <c r="AQ6" s="2153"/>
      <c r="AR6" s="2153"/>
      <c r="AS6" s="2153"/>
      <c r="AT6" s="2153"/>
      <c r="AU6" s="2153"/>
      <c r="AV6" s="2153"/>
      <c r="AW6" s="2153"/>
      <c r="AX6" s="2153"/>
      <c r="AY6" s="2153"/>
      <c r="AZ6" s="2153"/>
      <c r="BA6" s="2153"/>
      <c r="BB6" s="2153"/>
      <c r="BC6" s="2153"/>
      <c r="BD6" s="2153"/>
      <c r="BE6" s="2153"/>
      <c r="BF6" s="2153"/>
      <c r="BG6" s="2153"/>
    </row>
    <row r="7" spans="2:59" ht="21" customHeight="1">
      <c r="B7" s="2157" t="s">
        <v>976</v>
      </c>
      <c r="C7" s="2170"/>
      <c r="D7" s="2170"/>
      <c r="E7" s="2170"/>
      <c r="F7" s="2192"/>
      <c r="G7" s="2196" t="s">
        <v>978</v>
      </c>
      <c r="H7" s="2203"/>
      <c r="I7" s="2203"/>
      <c r="J7" s="2203"/>
      <c r="K7" s="2203"/>
      <c r="L7" s="2203"/>
      <c r="M7" s="2203"/>
      <c r="N7" s="2203"/>
      <c r="O7" s="2203"/>
      <c r="P7" s="2203"/>
      <c r="Q7" s="2203"/>
      <c r="R7" s="2203"/>
      <c r="S7" s="2203"/>
      <c r="T7" s="2203"/>
      <c r="U7" s="2203"/>
      <c r="V7" s="2203"/>
      <c r="W7" s="2203"/>
      <c r="X7" s="2203"/>
      <c r="Y7" s="2203"/>
      <c r="Z7" s="2203"/>
      <c r="AA7" s="2203"/>
      <c r="AB7" s="2203"/>
      <c r="AC7" s="2203"/>
      <c r="AD7" s="2203"/>
      <c r="AE7" s="2203"/>
      <c r="AF7" s="2203"/>
      <c r="AG7" s="2203"/>
      <c r="AH7" s="2228"/>
    </row>
    <row r="8" spans="2:59" ht="21" customHeight="1">
      <c r="B8" s="2158" t="s">
        <v>979</v>
      </c>
      <c r="C8" s="2171"/>
      <c r="D8" s="2171"/>
      <c r="E8" s="2171"/>
      <c r="F8" s="2193"/>
      <c r="G8" s="2197"/>
      <c r="H8" s="2171" t="s">
        <v>980</v>
      </c>
      <c r="I8" s="2171"/>
      <c r="J8" s="2171"/>
      <c r="K8" s="2171"/>
      <c r="L8" s="2171"/>
      <c r="M8" s="2171"/>
      <c r="N8" s="2171"/>
      <c r="O8" s="2171"/>
      <c r="P8" s="2171"/>
      <c r="Q8" s="2171"/>
      <c r="R8" s="2171"/>
      <c r="S8" s="2171"/>
      <c r="T8" s="2155"/>
      <c r="U8" s="2200"/>
      <c r="V8" s="2171" t="s">
        <v>981</v>
      </c>
      <c r="W8" s="2171"/>
      <c r="X8" s="2212"/>
      <c r="Y8" s="2212"/>
      <c r="Z8" s="2212"/>
      <c r="AA8" s="2212"/>
      <c r="AB8" s="2212"/>
      <c r="AC8" s="2212"/>
      <c r="AD8" s="2212"/>
      <c r="AE8" s="2212"/>
      <c r="AF8" s="2212"/>
      <c r="AG8" s="2212"/>
      <c r="AH8" s="2229"/>
    </row>
    <row r="9" spans="2:59" ht="21" customHeight="1">
      <c r="B9" s="2159"/>
      <c r="C9" s="2153"/>
      <c r="D9" s="2153"/>
      <c r="E9" s="2153"/>
      <c r="F9" s="2153"/>
      <c r="G9" s="2198"/>
      <c r="H9" s="2153" t="s">
        <v>984</v>
      </c>
      <c r="I9" s="2182"/>
      <c r="J9" s="2182"/>
      <c r="K9" s="2182"/>
      <c r="L9" s="2182"/>
      <c r="M9" s="2182"/>
      <c r="N9" s="2182"/>
      <c r="O9" s="2182"/>
      <c r="P9" s="2182"/>
      <c r="Q9" s="2182"/>
      <c r="R9" s="2182"/>
      <c r="S9" s="2206"/>
      <c r="T9" s="2155"/>
      <c r="U9" s="2168"/>
      <c r="V9" s="2153"/>
      <c r="W9" s="2153"/>
      <c r="X9" s="2204"/>
      <c r="Y9" s="2204"/>
      <c r="Z9" s="2204"/>
      <c r="AA9" s="2204"/>
      <c r="AB9" s="2204"/>
      <c r="AC9" s="2204"/>
      <c r="AD9" s="2204"/>
      <c r="AE9" s="2204"/>
      <c r="AF9" s="2204"/>
      <c r="AG9" s="2204"/>
      <c r="AH9" s="2230"/>
    </row>
    <row r="10" spans="2:59" ht="21" customHeight="1">
      <c r="B10" s="2158" t="s">
        <v>985</v>
      </c>
      <c r="C10" s="2171"/>
      <c r="D10" s="2171"/>
      <c r="E10" s="2171"/>
      <c r="F10" s="2193"/>
      <c r="G10" s="2197"/>
      <c r="H10" s="2171" t="s">
        <v>986</v>
      </c>
      <c r="I10" s="2205"/>
      <c r="J10" s="2205"/>
      <c r="K10" s="2205"/>
      <c r="L10" s="2205"/>
      <c r="M10" s="2205"/>
      <c r="N10" s="2205"/>
      <c r="O10" s="2205"/>
      <c r="P10" s="2205"/>
      <c r="Q10" s="2205"/>
      <c r="R10" s="2205"/>
      <c r="S10" s="2182"/>
      <c r="T10" s="2205"/>
      <c r="U10" s="2200"/>
      <c r="V10" s="2200"/>
      <c r="W10" s="2200"/>
      <c r="X10" s="2171"/>
      <c r="Y10" s="2212"/>
      <c r="Z10" s="2212"/>
      <c r="AA10" s="2212"/>
      <c r="AB10" s="2212"/>
      <c r="AC10" s="2212"/>
      <c r="AD10" s="2212"/>
      <c r="AE10" s="2212"/>
      <c r="AF10" s="2212"/>
      <c r="AG10" s="2212"/>
      <c r="AH10" s="2229"/>
    </row>
    <row r="11" spans="2:59" ht="21" customHeight="1">
      <c r="B11" s="2160"/>
      <c r="C11" s="2172"/>
      <c r="D11" s="2172"/>
      <c r="E11" s="2172"/>
      <c r="F11" s="2194"/>
      <c r="G11" s="2199"/>
      <c r="H11" s="2172" t="s">
        <v>160</v>
      </c>
      <c r="I11" s="2206"/>
      <c r="J11" s="2206"/>
      <c r="K11" s="2206"/>
      <c r="L11" s="2206"/>
      <c r="M11" s="2206"/>
      <c r="N11" s="2206"/>
      <c r="O11" s="2206"/>
      <c r="P11" s="2206"/>
      <c r="Q11" s="2206"/>
      <c r="R11" s="2206"/>
      <c r="S11" s="2206"/>
      <c r="T11" s="2206"/>
      <c r="U11" s="2211"/>
      <c r="V11" s="2211"/>
      <c r="W11" s="2211"/>
      <c r="X11" s="2211"/>
      <c r="Y11" s="2211"/>
      <c r="Z11" s="2211"/>
      <c r="AA11" s="2211"/>
      <c r="AB11" s="2211"/>
      <c r="AC11" s="2211"/>
      <c r="AD11" s="2211"/>
      <c r="AE11" s="2211"/>
      <c r="AF11" s="2211"/>
      <c r="AG11" s="2211"/>
      <c r="AH11" s="2231"/>
    </row>
    <row r="12" spans="2:59" ht="13.5" customHeight="1">
      <c r="B12" s="2153"/>
      <c r="C12" s="2153"/>
      <c r="D12" s="2153"/>
      <c r="E12" s="2153"/>
      <c r="F12" s="2153"/>
      <c r="G12" s="2168"/>
      <c r="H12" s="2153"/>
      <c r="I12" s="2182"/>
      <c r="J12" s="2182"/>
      <c r="K12" s="2182"/>
      <c r="L12" s="2182"/>
      <c r="M12" s="2182"/>
      <c r="N12" s="2182"/>
      <c r="O12" s="2182"/>
      <c r="P12" s="2182"/>
      <c r="Q12" s="2182"/>
      <c r="R12" s="2182"/>
      <c r="S12" s="2182"/>
      <c r="T12" s="2182"/>
      <c r="U12" s="2204"/>
      <c r="V12" s="2204"/>
      <c r="W12" s="2204"/>
      <c r="X12" s="2204"/>
      <c r="Y12" s="2204"/>
      <c r="Z12" s="2204"/>
      <c r="AA12" s="2204"/>
      <c r="AB12" s="2204"/>
      <c r="AC12" s="2204"/>
      <c r="AD12" s="2204"/>
      <c r="AE12" s="2204"/>
      <c r="AF12" s="2204"/>
      <c r="AG12" s="2204"/>
      <c r="AH12" s="2204"/>
    </row>
    <row r="13" spans="2:59" ht="21" customHeight="1">
      <c r="B13" s="2158" t="s">
        <v>810</v>
      </c>
      <c r="C13" s="2171"/>
      <c r="D13" s="2171"/>
      <c r="E13" s="2171"/>
      <c r="F13" s="2171"/>
      <c r="G13" s="2200"/>
      <c r="H13" s="2171"/>
      <c r="I13" s="2205"/>
      <c r="J13" s="2205"/>
      <c r="K13" s="2205"/>
      <c r="L13" s="2205"/>
      <c r="M13" s="2205"/>
      <c r="N13" s="2205"/>
      <c r="O13" s="2205"/>
      <c r="P13" s="2205"/>
      <c r="Q13" s="2205"/>
      <c r="R13" s="2205"/>
      <c r="S13" s="2205"/>
      <c r="T13" s="2205"/>
      <c r="U13" s="2212"/>
      <c r="V13" s="2212"/>
      <c r="W13" s="2212"/>
      <c r="X13" s="2212"/>
      <c r="Y13" s="2212"/>
      <c r="Z13" s="2212"/>
      <c r="AA13" s="2212"/>
      <c r="AB13" s="2212"/>
      <c r="AC13" s="2212"/>
      <c r="AD13" s="2212"/>
      <c r="AE13" s="2212"/>
      <c r="AF13" s="2212"/>
      <c r="AG13" s="2212"/>
      <c r="AH13" s="2229"/>
    </row>
    <row r="14" spans="2:59" ht="21" customHeight="1">
      <c r="B14" s="2159"/>
      <c r="C14" s="2153" t="s">
        <v>145</v>
      </c>
      <c r="D14" s="2153"/>
      <c r="E14" s="2153"/>
      <c r="F14" s="2153"/>
      <c r="G14" s="2168"/>
      <c r="H14" s="2153"/>
      <c r="I14" s="2182"/>
      <c r="J14" s="2182"/>
      <c r="K14" s="2182"/>
      <c r="L14" s="2182"/>
      <c r="M14" s="2182"/>
      <c r="N14" s="2182"/>
      <c r="O14" s="2182"/>
      <c r="P14" s="2182"/>
      <c r="Q14" s="2182"/>
      <c r="R14" s="2182"/>
      <c r="S14" s="2182"/>
      <c r="T14" s="2182"/>
      <c r="U14" s="2204"/>
      <c r="V14" s="2204"/>
      <c r="W14" s="2204"/>
      <c r="X14" s="2204"/>
      <c r="Y14" s="2204"/>
      <c r="Z14" s="2204"/>
      <c r="AA14" s="2204"/>
      <c r="AB14" s="2204"/>
      <c r="AC14" s="2204"/>
      <c r="AD14" s="2204"/>
      <c r="AE14" s="2204"/>
      <c r="AF14" s="2204"/>
      <c r="AG14" s="2204"/>
      <c r="AH14" s="2230"/>
    </row>
    <row r="15" spans="2:59" ht="21" customHeight="1">
      <c r="B15" s="2161"/>
      <c r="C15" s="2173" t="s">
        <v>141</v>
      </c>
      <c r="D15" s="2173"/>
      <c r="E15" s="2173"/>
      <c r="F15" s="2173"/>
      <c r="G15" s="2173"/>
      <c r="H15" s="2173"/>
      <c r="I15" s="2173"/>
      <c r="J15" s="2173"/>
      <c r="K15" s="2173"/>
      <c r="L15" s="2173"/>
      <c r="M15" s="2173"/>
      <c r="N15" s="2173"/>
      <c r="O15" s="2173"/>
      <c r="P15" s="2173"/>
      <c r="Q15" s="2173"/>
      <c r="R15" s="2173"/>
      <c r="S15" s="2173"/>
      <c r="T15" s="2173"/>
      <c r="U15" s="2173"/>
      <c r="V15" s="2173"/>
      <c r="W15" s="2173"/>
      <c r="X15" s="2173"/>
      <c r="Y15" s="2173"/>
      <c r="Z15" s="2173"/>
      <c r="AA15" s="2218" t="s">
        <v>938</v>
      </c>
      <c r="AB15" s="2218"/>
      <c r="AC15" s="2218"/>
      <c r="AD15" s="2218"/>
      <c r="AE15" s="2218"/>
      <c r="AF15" s="2218"/>
      <c r="AG15" s="2218"/>
      <c r="AH15" s="2230"/>
      <c r="AK15" s="2237"/>
      <c r="AL15" s="2237"/>
      <c r="AM15" s="2237"/>
      <c r="AN15" s="2237"/>
      <c r="AO15" s="2237"/>
      <c r="AP15" s="2237"/>
      <c r="AQ15" s="2237"/>
      <c r="AR15" s="2237"/>
      <c r="AS15" s="2237"/>
      <c r="AT15" s="2237"/>
      <c r="AU15" s="2237"/>
      <c r="AV15" s="2237"/>
      <c r="AW15" s="2237"/>
      <c r="AX15" s="2237"/>
      <c r="AY15" s="2237"/>
      <c r="AZ15" s="2237"/>
      <c r="BA15" s="2237"/>
      <c r="BB15" s="2237"/>
      <c r="BC15" s="2237"/>
      <c r="BD15" s="2237"/>
      <c r="BE15" s="2237"/>
      <c r="BF15" s="2237"/>
      <c r="BG15" s="2237"/>
    </row>
    <row r="16" spans="2:59" ht="21" customHeight="1">
      <c r="B16" s="2161"/>
      <c r="C16" s="2174"/>
      <c r="D16" s="2174"/>
      <c r="E16" s="2174"/>
      <c r="F16" s="2174"/>
      <c r="G16" s="2174"/>
      <c r="H16" s="2174"/>
      <c r="I16" s="2174"/>
      <c r="J16" s="2174"/>
      <c r="K16" s="2174"/>
      <c r="L16" s="2174"/>
      <c r="M16" s="2174"/>
      <c r="N16" s="2174"/>
      <c r="O16" s="2174"/>
      <c r="P16" s="2174"/>
      <c r="Q16" s="2174"/>
      <c r="R16" s="2174"/>
      <c r="S16" s="2174"/>
      <c r="T16" s="2174"/>
      <c r="U16" s="2174"/>
      <c r="V16" s="2174"/>
      <c r="W16" s="2174"/>
      <c r="X16" s="2174"/>
      <c r="Y16" s="2174"/>
      <c r="Z16" s="2174"/>
      <c r="AA16" s="2219"/>
      <c r="AB16" s="2219"/>
      <c r="AC16" s="2219"/>
      <c r="AD16" s="2219"/>
      <c r="AE16" s="2219"/>
      <c r="AF16" s="2219"/>
      <c r="AG16" s="2219"/>
      <c r="AH16" s="2230"/>
      <c r="AK16" s="2237"/>
      <c r="AL16" s="2237"/>
      <c r="AM16" s="2237"/>
      <c r="AN16" s="2237"/>
      <c r="AO16" s="2237"/>
      <c r="AP16" s="2237"/>
      <c r="AQ16" s="2237"/>
      <c r="AR16" s="2237"/>
      <c r="AS16" s="2237"/>
      <c r="AT16" s="2237"/>
      <c r="AU16" s="2237"/>
      <c r="AV16" s="2237"/>
      <c r="AW16" s="2237"/>
      <c r="AX16" s="2237"/>
      <c r="AY16" s="2237"/>
      <c r="AZ16" s="2237"/>
      <c r="BA16" s="2237"/>
      <c r="BB16" s="2237"/>
      <c r="BC16" s="2237"/>
      <c r="BD16" s="2237"/>
      <c r="BE16" s="2237"/>
      <c r="BF16" s="2237"/>
      <c r="BG16" s="2237"/>
    </row>
    <row r="17" spans="2:59" ht="9" customHeight="1">
      <c r="B17" s="2161"/>
      <c r="C17" s="2175"/>
      <c r="D17" s="2175"/>
      <c r="E17" s="2175"/>
      <c r="F17" s="2175"/>
      <c r="G17" s="2175"/>
      <c r="H17" s="2175"/>
      <c r="I17" s="2175"/>
      <c r="J17" s="2175"/>
      <c r="K17" s="2175"/>
      <c r="L17" s="2175"/>
      <c r="M17" s="2175"/>
      <c r="N17" s="2175"/>
      <c r="O17" s="2175"/>
      <c r="P17" s="2175"/>
      <c r="Q17" s="2175"/>
      <c r="R17" s="2175"/>
      <c r="S17" s="2175"/>
      <c r="T17" s="2175"/>
      <c r="U17" s="2175"/>
      <c r="V17" s="2175"/>
      <c r="W17" s="2175"/>
      <c r="X17" s="2175"/>
      <c r="Y17" s="2175"/>
      <c r="Z17" s="2175"/>
      <c r="AA17" s="2212"/>
      <c r="AB17" s="2212"/>
      <c r="AC17" s="2212"/>
      <c r="AD17" s="2212"/>
      <c r="AE17" s="2212"/>
      <c r="AF17" s="2212"/>
      <c r="AG17" s="2212"/>
      <c r="AH17" s="2230"/>
      <c r="AK17" s="2238"/>
      <c r="AL17" s="2238"/>
      <c r="AM17" s="2238"/>
      <c r="AN17" s="2238"/>
      <c r="AO17" s="2238"/>
      <c r="AP17" s="2238"/>
      <c r="AQ17" s="2238"/>
      <c r="AR17" s="2238"/>
      <c r="AS17" s="2238"/>
      <c r="AT17" s="2238"/>
      <c r="AU17" s="2238"/>
      <c r="AV17" s="2238"/>
      <c r="AW17" s="2238"/>
      <c r="AX17" s="2238"/>
      <c r="AY17" s="2238"/>
      <c r="AZ17" s="2238"/>
      <c r="BA17" s="2238"/>
      <c r="BB17" s="2238"/>
      <c r="BC17" s="2238"/>
      <c r="BD17" s="2238"/>
      <c r="BE17" s="2238"/>
      <c r="BF17" s="2238"/>
      <c r="BG17" s="2238"/>
    </row>
    <row r="18" spans="2:59" ht="21" customHeight="1">
      <c r="B18" s="2161"/>
      <c r="C18" s="2176" t="s">
        <v>987</v>
      </c>
      <c r="D18" s="2185"/>
      <c r="E18" s="2185"/>
      <c r="F18" s="2185"/>
      <c r="G18" s="2201"/>
      <c r="H18" s="2204"/>
      <c r="I18" s="2204"/>
      <c r="J18" s="2204"/>
      <c r="K18" s="2204"/>
      <c r="L18" s="2204"/>
      <c r="M18" s="2204"/>
      <c r="N18" s="2204"/>
      <c r="O18" s="2204"/>
      <c r="P18" s="2204"/>
      <c r="Q18" s="2204"/>
      <c r="R18" s="2204"/>
      <c r="S18" s="2204"/>
      <c r="T18" s="2204"/>
      <c r="U18" s="2204"/>
      <c r="V18" s="2204"/>
      <c r="W18" s="2204"/>
      <c r="X18" s="2204"/>
      <c r="Y18" s="2204"/>
      <c r="Z18" s="2204"/>
      <c r="AA18" s="2204"/>
      <c r="AB18" s="2204"/>
      <c r="AC18" s="2204"/>
      <c r="AD18" s="2204"/>
      <c r="AE18" s="2204"/>
      <c r="AF18" s="2204"/>
      <c r="AG18" s="2204"/>
      <c r="AH18" s="2230"/>
    </row>
    <row r="19" spans="2:59" ht="21" customHeight="1">
      <c r="B19" s="2161"/>
      <c r="C19" s="2173" t="s">
        <v>351</v>
      </c>
      <c r="D19" s="2173"/>
      <c r="E19" s="2173"/>
      <c r="F19" s="2173"/>
      <c r="G19" s="2173"/>
      <c r="H19" s="2173"/>
      <c r="I19" s="2173"/>
      <c r="J19" s="2173"/>
      <c r="K19" s="2173"/>
      <c r="L19" s="2173"/>
      <c r="M19" s="2173"/>
      <c r="N19" s="2173"/>
      <c r="O19" s="2173"/>
      <c r="P19" s="2173"/>
      <c r="Q19" s="2173"/>
      <c r="R19" s="2173"/>
      <c r="S19" s="2173"/>
      <c r="T19" s="2173"/>
      <c r="U19" s="2173"/>
      <c r="V19" s="2173"/>
      <c r="W19" s="2173"/>
      <c r="X19" s="2173"/>
      <c r="Y19" s="2173"/>
      <c r="Z19" s="2173"/>
      <c r="AA19" s="2218" t="s">
        <v>938</v>
      </c>
      <c r="AB19" s="2218"/>
      <c r="AC19" s="2218"/>
      <c r="AD19" s="2218"/>
      <c r="AE19" s="2218"/>
      <c r="AF19" s="2218"/>
      <c r="AG19" s="2218"/>
      <c r="AH19" s="2230"/>
    </row>
    <row r="20" spans="2:59" ht="20.100000000000001" customHeight="1">
      <c r="B20" s="2162"/>
      <c r="C20" s="2173"/>
      <c r="D20" s="2173"/>
      <c r="E20" s="2173"/>
      <c r="F20" s="2173"/>
      <c r="G20" s="2173"/>
      <c r="H20" s="2173"/>
      <c r="I20" s="2173"/>
      <c r="J20" s="2173"/>
      <c r="K20" s="2173"/>
      <c r="L20" s="2173"/>
      <c r="M20" s="2173"/>
      <c r="N20" s="2173"/>
      <c r="O20" s="2173"/>
      <c r="P20" s="2173"/>
      <c r="Q20" s="2173"/>
      <c r="R20" s="2173"/>
      <c r="S20" s="2173"/>
      <c r="T20" s="2173"/>
      <c r="U20" s="2173"/>
      <c r="V20" s="2173"/>
      <c r="W20" s="2173"/>
      <c r="X20" s="2173"/>
      <c r="Y20" s="2173"/>
      <c r="Z20" s="2174"/>
      <c r="AA20" s="2220"/>
      <c r="AB20" s="2220"/>
      <c r="AC20" s="2220"/>
      <c r="AD20" s="2220"/>
      <c r="AE20" s="2220"/>
      <c r="AF20" s="2220"/>
      <c r="AG20" s="2220"/>
      <c r="AH20" s="2232"/>
    </row>
    <row r="21" spans="2:59" s="2153" customFormat="1" ht="20.100000000000001" customHeight="1">
      <c r="B21" s="2162"/>
      <c r="C21" s="2177" t="s">
        <v>882</v>
      </c>
      <c r="D21" s="2175"/>
      <c r="E21" s="2175"/>
      <c r="F21" s="2175"/>
      <c r="G21" s="2175"/>
      <c r="H21" s="2175"/>
      <c r="I21" s="2175"/>
      <c r="J21" s="2175"/>
      <c r="K21" s="2175"/>
      <c r="L21" s="2175"/>
      <c r="M21" s="2197"/>
      <c r="N21" s="2171" t="s">
        <v>467</v>
      </c>
      <c r="O21" s="2171"/>
      <c r="P21" s="2171"/>
      <c r="Q21" s="2205"/>
      <c r="R21" s="2205"/>
      <c r="S21" s="2205"/>
      <c r="T21" s="2205"/>
      <c r="U21" s="2205"/>
      <c r="V21" s="2205"/>
      <c r="W21" s="2200"/>
      <c r="X21" s="2171" t="s">
        <v>988</v>
      </c>
      <c r="Y21" s="2216"/>
      <c r="Z21" s="2216"/>
      <c r="AA21" s="2205"/>
      <c r="AB21" s="2205"/>
      <c r="AC21" s="2205"/>
      <c r="AD21" s="2205"/>
      <c r="AE21" s="2205"/>
      <c r="AF21" s="2205"/>
      <c r="AG21" s="2222"/>
      <c r="AH21" s="2230"/>
      <c r="AI21" s="2153"/>
      <c r="AJ21" s="2153"/>
      <c r="AK21" s="2153"/>
      <c r="AL21" s="2153"/>
      <c r="AM21" s="2153"/>
      <c r="AN21" s="2153"/>
      <c r="AO21" s="2153"/>
      <c r="AP21" s="2153"/>
      <c r="AQ21" s="2153"/>
      <c r="AR21" s="2153"/>
      <c r="AS21" s="2153"/>
      <c r="AT21" s="2153"/>
      <c r="AU21" s="2153"/>
      <c r="AV21" s="2153"/>
      <c r="AW21" s="2153"/>
      <c r="AX21" s="2153"/>
      <c r="AY21" s="2153"/>
      <c r="AZ21" s="2153"/>
      <c r="BA21" s="2153"/>
      <c r="BB21" s="2153"/>
      <c r="BC21" s="2153"/>
      <c r="BD21" s="2153"/>
      <c r="BE21" s="2153"/>
      <c r="BF21" s="2153"/>
      <c r="BG21" s="2153"/>
    </row>
    <row r="22" spans="2:59" s="2153" customFormat="1" ht="20.100000000000001" customHeight="1">
      <c r="B22" s="2161"/>
      <c r="C22" s="2178"/>
      <c r="D22" s="2179"/>
      <c r="E22" s="2179"/>
      <c r="F22" s="2179"/>
      <c r="G22" s="2179"/>
      <c r="H22" s="2179"/>
      <c r="I22" s="2179"/>
      <c r="J22" s="2179"/>
      <c r="K22" s="2179"/>
      <c r="L22" s="2179"/>
      <c r="M22" s="2199"/>
      <c r="N22" s="2172" t="s">
        <v>989</v>
      </c>
      <c r="O22" s="2172"/>
      <c r="P22" s="2172"/>
      <c r="Q22" s="2206"/>
      <c r="R22" s="2206"/>
      <c r="S22" s="2206"/>
      <c r="T22" s="2206"/>
      <c r="U22" s="2206"/>
      <c r="V22" s="2206"/>
      <c r="W22" s="2213"/>
      <c r="X22" s="2172" t="s">
        <v>412</v>
      </c>
      <c r="Y22" s="2217"/>
      <c r="Z22" s="2217"/>
      <c r="AA22" s="2206"/>
      <c r="AB22" s="2206"/>
      <c r="AC22" s="2206"/>
      <c r="AD22" s="2206"/>
      <c r="AE22" s="2206"/>
      <c r="AF22" s="2206"/>
      <c r="AG22" s="2176"/>
      <c r="AH22" s="2230"/>
      <c r="AI22" s="2153"/>
      <c r="AJ22" s="2153"/>
      <c r="AK22" s="2153"/>
      <c r="AL22" s="2153"/>
      <c r="AM22" s="2153"/>
      <c r="AN22" s="2153"/>
      <c r="AO22" s="2153"/>
      <c r="AP22" s="2153"/>
      <c r="AQ22" s="2153"/>
      <c r="AR22" s="2153"/>
      <c r="AS22" s="2153"/>
      <c r="AT22" s="2153"/>
      <c r="AU22" s="2153"/>
      <c r="AV22" s="2153"/>
      <c r="AW22" s="2153"/>
      <c r="AX22" s="2153"/>
      <c r="AY22" s="2153"/>
      <c r="AZ22" s="2153"/>
      <c r="BA22" s="2153"/>
      <c r="BB22" s="2153"/>
      <c r="BC22" s="2153"/>
      <c r="BD22" s="2153"/>
      <c r="BE22" s="2153"/>
      <c r="BF22" s="2153"/>
      <c r="BG22" s="2153"/>
    </row>
    <row r="23" spans="2:59" s="2153" customFormat="1" ht="9" customHeight="1">
      <c r="B23" s="2161"/>
      <c r="C23" s="2179"/>
      <c r="D23" s="2179"/>
      <c r="E23" s="2179"/>
      <c r="F23" s="2179"/>
      <c r="G23" s="2179"/>
      <c r="H23" s="2179"/>
      <c r="I23" s="2179"/>
      <c r="J23" s="2179"/>
      <c r="K23" s="2179"/>
      <c r="L23" s="2179"/>
      <c r="M23" s="2179"/>
      <c r="N23" s="2179"/>
      <c r="O23" s="2179"/>
      <c r="P23" s="2179"/>
      <c r="Q23" s="2179"/>
      <c r="R23" s="2179"/>
      <c r="S23" s="2179"/>
      <c r="T23" s="2179"/>
      <c r="U23" s="2179"/>
      <c r="V23" s="2179"/>
      <c r="W23" s="2179"/>
      <c r="X23" s="2179"/>
      <c r="Y23" s="2179"/>
      <c r="Z23" s="2179"/>
      <c r="AA23" s="2155"/>
      <c r="AB23" s="2153"/>
      <c r="AC23" s="2182"/>
      <c r="AD23" s="2182"/>
      <c r="AE23" s="2182"/>
      <c r="AF23" s="2182"/>
      <c r="AG23" s="2182"/>
      <c r="AH23" s="2230"/>
      <c r="AI23" s="2153"/>
      <c r="AJ23" s="2153"/>
      <c r="AK23" s="2153"/>
      <c r="AL23" s="2153"/>
      <c r="AM23" s="2153"/>
      <c r="AN23" s="2153"/>
      <c r="AO23" s="2153"/>
      <c r="AP23" s="2153"/>
      <c r="AQ23" s="2153"/>
      <c r="AR23" s="2153"/>
      <c r="AS23" s="2153"/>
      <c r="AT23" s="2153"/>
      <c r="AU23" s="2153"/>
      <c r="AV23" s="2153"/>
      <c r="AW23" s="2153"/>
      <c r="AX23" s="2153"/>
      <c r="AY23" s="2153"/>
      <c r="AZ23" s="2153"/>
      <c r="BA23" s="2153"/>
      <c r="BB23" s="2153"/>
      <c r="BC23" s="2153"/>
      <c r="BD23" s="2153"/>
      <c r="BE23" s="2153"/>
      <c r="BF23" s="2153"/>
      <c r="BG23" s="2153"/>
    </row>
    <row r="24" spans="2:59" s="2153" customFormat="1" ht="20.100000000000001" customHeight="1">
      <c r="B24" s="2161"/>
      <c r="C24" s="2180" t="s">
        <v>990</v>
      </c>
      <c r="D24" s="2180"/>
      <c r="E24" s="2180"/>
      <c r="F24" s="2180"/>
      <c r="G24" s="2180"/>
      <c r="H24" s="2180"/>
      <c r="I24" s="2180"/>
      <c r="J24" s="2180"/>
      <c r="K24" s="2180"/>
      <c r="L24" s="2180"/>
      <c r="M24" s="2180"/>
      <c r="N24" s="2180"/>
      <c r="O24" s="2180"/>
      <c r="P24" s="2180"/>
      <c r="Q24" s="2180"/>
      <c r="R24" s="2180"/>
      <c r="S24" s="2180"/>
      <c r="T24" s="2180"/>
      <c r="U24" s="2180"/>
      <c r="V24" s="2180"/>
      <c r="W24" s="2180"/>
      <c r="X24" s="2180"/>
      <c r="Y24" s="2180"/>
      <c r="Z24" s="2180"/>
      <c r="AA24" s="2204"/>
      <c r="AB24" s="2204"/>
      <c r="AC24" s="2204"/>
      <c r="AD24" s="2204"/>
      <c r="AE24" s="2204"/>
      <c r="AF24" s="2204"/>
      <c r="AG24" s="2204"/>
      <c r="AH24" s="2230"/>
      <c r="AI24" s="2153"/>
      <c r="AJ24" s="2153"/>
      <c r="AK24" s="2153"/>
      <c r="AL24" s="2153"/>
      <c r="AM24" s="2153"/>
      <c r="AN24" s="2153"/>
      <c r="AO24" s="2153"/>
      <c r="AP24" s="2153"/>
      <c r="AQ24" s="2153"/>
      <c r="AR24" s="2153"/>
      <c r="AS24" s="2153"/>
      <c r="AT24" s="2153"/>
      <c r="AU24" s="2153"/>
      <c r="AV24" s="2153"/>
      <c r="AW24" s="2153"/>
      <c r="AX24" s="2153"/>
      <c r="AY24" s="2153"/>
      <c r="AZ24" s="2153"/>
      <c r="BA24" s="2153"/>
      <c r="BB24" s="2153"/>
      <c r="BC24" s="2153"/>
      <c r="BD24" s="2153"/>
      <c r="BE24" s="2153"/>
      <c r="BF24" s="2153"/>
      <c r="BG24" s="2153"/>
    </row>
    <row r="25" spans="2:59" s="2153" customFormat="1" ht="20.100000000000001" customHeight="1">
      <c r="B25" s="2162"/>
      <c r="C25" s="2181"/>
      <c r="D25" s="2181"/>
      <c r="E25" s="2181"/>
      <c r="F25" s="2181"/>
      <c r="G25" s="2181"/>
      <c r="H25" s="2181"/>
      <c r="I25" s="2181"/>
      <c r="J25" s="2181"/>
      <c r="K25" s="2181"/>
      <c r="L25" s="2181"/>
      <c r="M25" s="2181"/>
      <c r="N25" s="2181"/>
      <c r="O25" s="2181"/>
      <c r="P25" s="2181"/>
      <c r="Q25" s="2181"/>
      <c r="R25" s="2181"/>
      <c r="S25" s="2181"/>
      <c r="T25" s="2181"/>
      <c r="U25" s="2181"/>
      <c r="V25" s="2181"/>
      <c r="W25" s="2181"/>
      <c r="X25" s="2181"/>
      <c r="Y25" s="2181"/>
      <c r="Z25" s="2181"/>
      <c r="AA25" s="2162"/>
      <c r="AB25" s="2182"/>
      <c r="AC25" s="2182"/>
      <c r="AD25" s="2182"/>
      <c r="AE25" s="2182"/>
      <c r="AF25" s="2182"/>
      <c r="AG25" s="2182"/>
      <c r="AH25" s="2233"/>
      <c r="AI25" s="2153"/>
      <c r="AJ25" s="2153"/>
      <c r="AK25" s="2153"/>
      <c r="AL25" s="2153"/>
      <c r="AM25" s="2153"/>
      <c r="AN25" s="2153"/>
      <c r="AO25" s="2153"/>
      <c r="AP25" s="2153"/>
      <c r="AQ25" s="2153"/>
      <c r="AR25" s="2153"/>
      <c r="AS25" s="2153"/>
      <c r="AT25" s="2153"/>
      <c r="AU25" s="2153"/>
      <c r="AV25" s="2153"/>
      <c r="AW25" s="2153"/>
      <c r="AX25" s="2153"/>
      <c r="AY25" s="2153"/>
      <c r="AZ25" s="2153"/>
      <c r="BA25" s="2153"/>
      <c r="BB25" s="2153"/>
      <c r="BC25" s="2153"/>
      <c r="BD25" s="2153"/>
      <c r="BE25" s="2153"/>
      <c r="BF25" s="2153"/>
      <c r="BG25" s="2153"/>
    </row>
    <row r="26" spans="2:59" s="2153" customFormat="1" ht="9" customHeight="1">
      <c r="B26" s="2162"/>
      <c r="C26" s="2182"/>
      <c r="D26" s="2182"/>
      <c r="E26" s="2182"/>
      <c r="F26" s="2182"/>
      <c r="G26" s="2182"/>
      <c r="H26" s="2182"/>
      <c r="I26" s="2182"/>
      <c r="J26" s="2182"/>
      <c r="K26" s="2182"/>
      <c r="L26" s="2182"/>
      <c r="M26" s="2182"/>
      <c r="N26" s="2182"/>
      <c r="O26" s="2182"/>
      <c r="P26" s="2182"/>
      <c r="Q26" s="2182"/>
      <c r="R26" s="2182"/>
      <c r="S26" s="2182"/>
      <c r="T26" s="2182"/>
      <c r="U26" s="2182"/>
      <c r="V26" s="2182"/>
      <c r="W26" s="2182"/>
      <c r="X26" s="2182"/>
      <c r="Y26" s="2182"/>
      <c r="Z26" s="2182"/>
      <c r="AA26" s="2182"/>
      <c r="AB26" s="2182"/>
      <c r="AC26" s="2182"/>
      <c r="AD26" s="2182"/>
      <c r="AE26" s="2182"/>
      <c r="AF26" s="2182"/>
      <c r="AG26" s="2182"/>
      <c r="AH26" s="2233"/>
      <c r="AI26" s="2153"/>
      <c r="AJ26" s="2153"/>
      <c r="AK26" s="2153"/>
      <c r="AL26" s="2153"/>
      <c r="AM26" s="2153"/>
      <c r="AN26" s="2153"/>
      <c r="AO26" s="2153"/>
      <c r="AP26" s="2153"/>
      <c r="AQ26" s="2153"/>
      <c r="AR26" s="2153"/>
      <c r="AS26" s="2153"/>
      <c r="AT26" s="2153"/>
      <c r="AU26" s="2153"/>
      <c r="AV26" s="2153"/>
      <c r="AW26" s="2153"/>
      <c r="AX26" s="2153"/>
      <c r="AY26" s="2153"/>
      <c r="AZ26" s="2153"/>
      <c r="BA26" s="2153"/>
      <c r="BB26" s="2153"/>
      <c r="BC26" s="2153"/>
      <c r="BD26" s="2153"/>
      <c r="BE26" s="2153"/>
      <c r="BF26" s="2153"/>
      <c r="BG26" s="2153"/>
    </row>
    <row r="27" spans="2:59" s="2153" customFormat="1" ht="24" customHeight="1">
      <c r="B27" s="2161"/>
      <c r="C27" s="2173" t="s">
        <v>588</v>
      </c>
      <c r="D27" s="2173"/>
      <c r="E27" s="2173"/>
      <c r="F27" s="2173"/>
      <c r="G27" s="2173"/>
      <c r="H27" s="2173"/>
      <c r="I27" s="2173"/>
      <c r="J27" s="2173"/>
      <c r="K27" s="2207"/>
      <c r="L27" s="2207"/>
      <c r="M27" s="2207"/>
      <c r="N27" s="2207"/>
      <c r="O27" s="2207"/>
      <c r="P27" s="2207"/>
      <c r="Q27" s="2207"/>
      <c r="R27" s="2207" t="s">
        <v>456</v>
      </c>
      <c r="S27" s="2207"/>
      <c r="T27" s="2207"/>
      <c r="U27" s="2207"/>
      <c r="V27" s="2207"/>
      <c r="W27" s="2207"/>
      <c r="X27" s="2207"/>
      <c r="Y27" s="2207"/>
      <c r="Z27" s="2207" t="s">
        <v>11</v>
      </c>
      <c r="AA27" s="2207"/>
      <c r="AB27" s="2207"/>
      <c r="AC27" s="2207"/>
      <c r="AD27" s="2207"/>
      <c r="AE27" s="2207"/>
      <c r="AF27" s="2207"/>
      <c r="AG27" s="2223" t="s">
        <v>595</v>
      </c>
      <c r="AH27" s="2230"/>
      <c r="AI27" s="2153"/>
      <c r="AJ27" s="2153"/>
      <c r="AK27" s="2153"/>
      <c r="AL27" s="2153"/>
      <c r="AM27" s="2153"/>
      <c r="AN27" s="2153"/>
      <c r="AO27" s="2153"/>
      <c r="AP27" s="2153"/>
      <c r="AQ27" s="2153"/>
      <c r="AR27" s="2153"/>
      <c r="AS27" s="2153"/>
      <c r="AT27" s="2153"/>
      <c r="AU27" s="2153"/>
      <c r="AV27" s="2153"/>
      <c r="AW27" s="2153"/>
      <c r="AX27" s="2153"/>
      <c r="AY27" s="2153"/>
      <c r="AZ27" s="2153"/>
      <c r="BA27" s="2153"/>
      <c r="BB27" s="2153"/>
      <c r="BC27" s="2153"/>
      <c r="BD27" s="2153"/>
      <c r="BE27" s="2153"/>
      <c r="BF27" s="2153"/>
      <c r="BG27" s="2153"/>
    </row>
    <row r="28" spans="2:59" s="2153" customFormat="1" ht="20.100000000000001" customHeight="1">
      <c r="B28" s="2161"/>
      <c r="C28" s="2173"/>
      <c r="D28" s="2173"/>
      <c r="E28" s="2173"/>
      <c r="F28" s="2173"/>
      <c r="G28" s="2173"/>
      <c r="H28" s="2173"/>
      <c r="I28" s="2173"/>
      <c r="J28" s="2173"/>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24"/>
      <c r="AH28" s="2230"/>
      <c r="AI28" s="2153"/>
      <c r="AJ28" s="2153"/>
      <c r="AK28" s="2153"/>
      <c r="AL28" s="2153"/>
      <c r="AM28" s="2153"/>
      <c r="AN28" s="2153"/>
      <c r="AO28" s="2153"/>
      <c r="AP28" s="2153"/>
      <c r="AQ28" s="2153"/>
      <c r="AR28" s="2153"/>
      <c r="AS28" s="2153"/>
      <c r="AT28" s="2153"/>
      <c r="AU28" s="2153"/>
      <c r="AV28" s="2153"/>
      <c r="AW28" s="2153"/>
      <c r="AX28" s="2153"/>
      <c r="AY28" s="2153"/>
      <c r="AZ28" s="2153"/>
      <c r="BA28" s="2153"/>
      <c r="BB28" s="2153"/>
      <c r="BC28" s="2153"/>
      <c r="BD28" s="2153"/>
      <c r="BE28" s="2153"/>
      <c r="BF28" s="2153"/>
      <c r="BG28" s="2153"/>
    </row>
    <row r="29" spans="2:59" s="2153" customFormat="1" ht="13.5" customHeight="1">
      <c r="B29" s="2160"/>
      <c r="C29" s="2172"/>
      <c r="D29" s="2172"/>
      <c r="E29" s="2172"/>
      <c r="F29" s="2172"/>
      <c r="G29" s="2172"/>
      <c r="H29" s="2172"/>
      <c r="I29" s="2172"/>
      <c r="J29" s="2172"/>
      <c r="K29" s="2172"/>
      <c r="L29" s="2172"/>
      <c r="M29" s="2172"/>
      <c r="N29" s="2172"/>
      <c r="O29" s="2172"/>
      <c r="P29" s="2172"/>
      <c r="Q29" s="2172"/>
      <c r="R29" s="2172"/>
      <c r="S29" s="2172"/>
      <c r="T29" s="2172"/>
      <c r="U29" s="2172"/>
      <c r="V29" s="2172"/>
      <c r="W29" s="2172"/>
      <c r="X29" s="2172"/>
      <c r="Y29" s="2172"/>
      <c r="Z29" s="2172"/>
      <c r="AA29" s="2172"/>
      <c r="AB29" s="2172"/>
      <c r="AC29" s="2172"/>
      <c r="AD29" s="2172"/>
      <c r="AE29" s="2172"/>
      <c r="AF29" s="2172"/>
      <c r="AG29" s="2172"/>
      <c r="AH29" s="2194"/>
      <c r="AI29" s="2153"/>
      <c r="AJ29" s="2153"/>
      <c r="AK29" s="2153"/>
      <c r="AL29" s="2153"/>
      <c r="AM29" s="2153"/>
      <c r="AN29" s="2153"/>
      <c r="AO29" s="2153"/>
      <c r="AP29" s="2153"/>
      <c r="AQ29" s="2153"/>
      <c r="AR29" s="2153"/>
      <c r="AS29" s="2153"/>
      <c r="AT29" s="2153"/>
      <c r="AU29" s="2153"/>
      <c r="AV29" s="2153"/>
      <c r="AW29" s="2153"/>
      <c r="AX29" s="2153"/>
      <c r="AY29" s="2153"/>
      <c r="AZ29" s="2153"/>
      <c r="BA29" s="2153"/>
      <c r="BB29" s="2153"/>
      <c r="BC29" s="2153"/>
      <c r="BD29" s="2153"/>
      <c r="BE29" s="2153"/>
      <c r="BF29" s="2153"/>
      <c r="BG29" s="2153"/>
    </row>
    <row r="30" spans="2:59" s="2153" customFormat="1" ht="13.5" customHeight="1">
      <c r="B30" s="2153"/>
      <c r="C30" s="2153"/>
      <c r="D30" s="2153"/>
      <c r="E30" s="2153"/>
      <c r="F30" s="2153"/>
      <c r="G30" s="2153"/>
      <c r="H30" s="2153"/>
      <c r="I30" s="2153"/>
      <c r="J30" s="2153"/>
      <c r="K30" s="2153"/>
      <c r="L30" s="2153"/>
      <c r="M30" s="2153"/>
      <c r="N30" s="2153"/>
      <c r="O30" s="2153"/>
      <c r="P30" s="2153"/>
      <c r="Q30" s="2153"/>
      <c r="R30" s="2153"/>
      <c r="S30" s="2153"/>
      <c r="T30" s="2153"/>
      <c r="U30" s="2153"/>
      <c r="V30" s="2153"/>
      <c r="W30" s="2153"/>
      <c r="X30" s="2153"/>
      <c r="Y30" s="2153"/>
      <c r="Z30" s="2153"/>
      <c r="AA30" s="2153"/>
      <c r="AB30" s="2153"/>
      <c r="AC30" s="2153"/>
      <c r="AD30" s="2153"/>
      <c r="AE30" s="2153"/>
      <c r="AF30" s="2153"/>
      <c r="AG30" s="2153"/>
      <c r="AH30" s="2153"/>
      <c r="AI30" s="2153"/>
      <c r="AJ30" s="2153"/>
      <c r="AK30" s="2153"/>
      <c r="AL30" s="2153"/>
      <c r="AM30" s="2153"/>
      <c r="AN30" s="2153"/>
      <c r="AO30" s="2153"/>
      <c r="AP30" s="2153"/>
      <c r="AQ30" s="2153"/>
      <c r="AR30" s="2153"/>
      <c r="AS30" s="2153"/>
      <c r="AT30" s="2153"/>
      <c r="AU30" s="2153"/>
      <c r="AV30" s="2153"/>
      <c r="AW30" s="2153"/>
      <c r="AX30" s="2153"/>
      <c r="AY30" s="2153"/>
      <c r="AZ30" s="2153"/>
      <c r="BA30" s="2153"/>
      <c r="BB30" s="2153"/>
      <c r="BC30" s="2153"/>
      <c r="BD30" s="2153"/>
      <c r="BE30" s="2153"/>
      <c r="BF30" s="2153"/>
      <c r="BG30" s="2153"/>
    </row>
    <row r="31" spans="2:59" s="2153" customFormat="1" ht="20.100000000000001" customHeight="1">
      <c r="B31" s="2158" t="s">
        <v>372</v>
      </c>
      <c r="C31" s="2171"/>
      <c r="D31" s="2171"/>
      <c r="E31" s="2171"/>
      <c r="F31" s="2171"/>
      <c r="G31" s="2171"/>
      <c r="H31" s="2171"/>
      <c r="I31" s="2171"/>
      <c r="J31" s="2171"/>
      <c r="K31" s="2171"/>
      <c r="L31" s="2171"/>
      <c r="M31" s="2171"/>
      <c r="N31" s="2171"/>
      <c r="O31" s="2171"/>
      <c r="P31" s="2171"/>
      <c r="Q31" s="2171"/>
      <c r="R31" s="2171"/>
      <c r="S31" s="2171"/>
      <c r="T31" s="2171"/>
      <c r="U31" s="2171"/>
      <c r="V31" s="2171"/>
      <c r="W31" s="2171"/>
      <c r="X31" s="2171"/>
      <c r="Y31" s="2171"/>
      <c r="Z31" s="2171"/>
      <c r="AA31" s="2171"/>
      <c r="AB31" s="2171"/>
      <c r="AC31" s="2171"/>
      <c r="AD31" s="2171"/>
      <c r="AE31" s="2171"/>
      <c r="AF31" s="2171"/>
      <c r="AG31" s="2171"/>
      <c r="AH31" s="2193"/>
      <c r="AI31" s="2153"/>
      <c r="AJ31" s="2153"/>
      <c r="AK31" s="2153"/>
      <c r="AL31" s="2153"/>
      <c r="AM31" s="2153"/>
      <c r="AN31" s="2153"/>
      <c r="AO31" s="2153"/>
      <c r="AP31" s="2153"/>
      <c r="AQ31" s="2153"/>
      <c r="AR31" s="2153"/>
      <c r="AS31" s="2153"/>
      <c r="AT31" s="2153"/>
      <c r="AU31" s="2153"/>
      <c r="AV31" s="2153"/>
      <c r="AW31" s="2153"/>
      <c r="AX31" s="2153"/>
      <c r="AY31" s="2153"/>
      <c r="AZ31" s="2153"/>
      <c r="BA31" s="2153"/>
      <c r="BB31" s="2153"/>
      <c r="BC31" s="2153"/>
      <c r="BD31" s="2153"/>
      <c r="BE31" s="2153"/>
      <c r="BF31" s="2153"/>
      <c r="BG31" s="2153"/>
    </row>
    <row r="32" spans="2:59" s="2153" customFormat="1" ht="20.100000000000001" customHeight="1">
      <c r="B32" s="2161"/>
      <c r="C32" s="2183" t="s">
        <v>991</v>
      </c>
      <c r="D32" s="2183"/>
      <c r="E32" s="2183"/>
      <c r="F32" s="2183"/>
      <c r="G32" s="2183"/>
      <c r="H32" s="2183"/>
      <c r="I32" s="2183"/>
      <c r="J32" s="2183"/>
      <c r="K32" s="2183"/>
      <c r="L32" s="2183"/>
      <c r="M32" s="2183"/>
      <c r="N32" s="2183"/>
      <c r="O32" s="2183"/>
      <c r="P32" s="2183"/>
      <c r="Q32" s="2183"/>
      <c r="R32" s="2183"/>
      <c r="S32" s="2183"/>
      <c r="T32" s="2183"/>
      <c r="U32" s="2183"/>
      <c r="V32" s="2183"/>
      <c r="W32" s="2183"/>
      <c r="X32" s="2183"/>
      <c r="Y32" s="2183"/>
      <c r="Z32" s="2183"/>
      <c r="AA32" s="2183"/>
      <c r="AB32" s="2183"/>
      <c r="AC32" s="2183"/>
      <c r="AD32" s="2183"/>
      <c r="AE32" s="2183"/>
      <c r="AF32" s="2204"/>
      <c r="AG32" s="2204"/>
      <c r="AH32" s="2230"/>
      <c r="AI32" s="2153"/>
      <c r="AJ32" s="2153"/>
      <c r="AK32" s="2153"/>
      <c r="AL32" s="2153"/>
      <c r="AM32" s="2153"/>
      <c r="AN32" s="2153"/>
      <c r="AO32" s="2153"/>
      <c r="AP32" s="2153"/>
      <c r="AQ32" s="2153"/>
      <c r="AR32" s="2153"/>
      <c r="AS32" s="2153"/>
      <c r="AT32" s="2153"/>
      <c r="AU32" s="2153"/>
      <c r="AV32" s="2153"/>
      <c r="AW32" s="2153"/>
      <c r="AX32" s="2153"/>
      <c r="AY32" s="2153"/>
      <c r="AZ32" s="2153"/>
      <c r="BA32" s="2153"/>
      <c r="BB32" s="2153"/>
      <c r="BC32" s="2153"/>
      <c r="BD32" s="2153"/>
      <c r="BE32" s="2153"/>
      <c r="BF32" s="2153"/>
      <c r="BG32" s="2153"/>
    </row>
    <row r="33" spans="1:40" s="2153" customFormat="1" ht="20.100000000000001" customHeight="1">
      <c r="A33" s="2153"/>
      <c r="B33" s="2163"/>
      <c r="C33" s="2184" t="s">
        <v>141</v>
      </c>
      <c r="D33" s="2173"/>
      <c r="E33" s="2173"/>
      <c r="F33" s="2173"/>
      <c r="G33" s="2173"/>
      <c r="H33" s="2173"/>
      <c r="I33" s="2173"/>
      <c r="J33" s="2173"/>
      <c r="K33" s="2173"/>
      <c r="L33" s="2173"/>
      <c r="M33" s="2173"/>
      <c r="N33" s="2173"/>
      <c r="O33" s="2173"/>
      <c r="P33" s="2173"/>
      <c r="Q33" s="2173"/>
      <c r="R33" s="2173"/>
      <c r="S33" s="2173"/>
      <c r="T33" s="2173"/>
      <c r="U33" s="2173"/>
      <c r="V33" s="2173"/>
      <c r="W33" s="2173"/>
      <c r="X33" s="2173"/>
      <c r="Y33" s="2173"/>
      <c r="Z33" s="2173"/>
      <c r="AA33" s="2218" t="s">
        <v>938</v>
      </c>
      <c r="AB33" s="2218"/>
      <c r="AC33" s="2218"/>
      <c r="AD33" s="2218"/>
      <c r="AE33" s="2218"/>
      <c r="AF33" s="2218"/>
      <c r="AG33" s="2218"/>
      <c r="AH33" s="2234"/>
      <c r="AI33" s="2153"/>
      <c r="AJ33" s="2153"/>
      <c r="AK33" s="2153"/>
      <c r="AL33" s="2153"/>
      <c r="AM33" s="2153"/>
      <c r="AN33" s="2153"/>
    </row>
    <row r="34" spans="1:40" s="2153" customFormat="1" ht="20.100000000000001" customHeight="1">
      <c r="A34" s="2153"/>
      <c r="B34" s="2164"/>
      <c r="C34" s="2184"/>
      <c r="D34" s="2173"/>
      <c r="E34" s="2173"/>
      <c r="F34" s="2173"/>
      <c r="G34" s="2173"/>
      <c r="H34" s="2173"/>
      <c r="I34" s="2173"/>
      <c r="J34" s="2173"/>
      <c r="K34" s="2173"/>
      <c r="L34" s="2173"/>
      <c r="M34" s="2173"/>
      <c r="N34" s="2173"/>
      <c r="O34" s="2173"/>
      <c r="P34" s="2173"/>
      <c r="Q34" s="2173"/>
      <c r="R34" s="2173"/>
      <c r="S34" s="2173"/>
      <c r="T34" s="2173"/>
      <c r="U34" s="2173"/>
      <c r="V34" s="2173"/>
      <c r="W34" s="2173"/>
      <c r="X34" s="2173"/>
      <c r="Y34" s="2173"/>
      <c r="Z34" s="2173"/>
      <c r="AA34" s="2221"/>
      <c r="AB34" s="2220"/>
      <c r="AC34" s="2220"/>
      <c r="AD34" s="2220"/>
      <c r="AE34" s="2220"/>
      <c r="AF34" s="2220"/>
      <c r="AG34" s="2225"/>
      <c r="AH34" s="2234"/>
      <c r="AI34" s="2153"/>
      <c r="AJ34" s="2153"/>
      <c r="AK34" s="2153"/>
      <c r="AL34" s="2153"/>
      <c r="AM34" s="2153"/>
      <c r="AN34" s="2153"/>
    </row>
    <row r="35" spans="1:40" s="2153" customFormat="1" ht="9" customHeight="1">
      <c r="A35" s="2153"/>
      <c r="B35" s="2162"/>
      <c r="C35" s="2166"/>
      <c r="D35" s="2166"/>
      <c r="E35" s="2166"/>
      <c r="F35" s="2166"/>
      <c r="G35" s="2166"/>
      <c r="H35" s="2166"/>
      <c r="I35" s="2166"/>
      <c r="J35" s="2166"/>
      <c r="K35" s="2166"/>
      <c r="L35" s="2166"/>
      <c r="M35" s="2166"/>
      <c r="N35" s="2166"/>
      <c r="O35" s="2166"/>
      <c r="P35" s="2166"/>
      <c r="Q35" s="2166"/>
      <c r="R35" s="2166"/>
      <c r="S35" s="2166"/>
      <c r="T35" s="2166"/>
      <c r="U35" s="2166"/>
      <c r="V35" s="2166"/>
      <c r="W35" s="2166"/>
      <c r="X35" s="2166"/>
      <c r="Y35" s="2166"/>
      <c r="Z35" s="2166"/>
      <c r="AA35" s="2204"/>
      <c r="AB35" s="2204"/>
      <c r="AC35" s="2204"/>
      <c r="AD35" s="2204"/>
      <c r="AE35" s="2204"/>
      <c r="AF35" s="2204"/>
      <c r="AG35" s="2204"/>
      <c r="AH35" s="2230"/>
      <c r="AI35" s="2153"/>
      <c r="AJ35" s="2153"/>
      <c r="AK35" s="2153"/>
      <c r="AL35" s="2153"/>
      <c r="AM35" s="2153"/>
      <c r="AN35" s="2153"/>
    </row>
    <row r="36" spans="1:40" s="2153" customFormat="1" ht="20.100000000000001" customHeight="1">
      <c r="A36" s="2153"/>
      <c r="B36" s="2162"/>
      <c r="C36" s="2177" t="s">
        <v>882</v>
      </c>
      <c r="D36" s="2175"/>
      <c r="E36" s="2175"/>
      <c r="F36" s="2175"/>
      <c r="G36" s="2175"/>
      <c r="H36" s="2175"/>
      <c r="I36" s="2175"/>
      <c r="J36" s="2175"/>
      <c r="K36" s="2175"/>
      <c r="L36" s="2175"/>
      <c r="M36" s="2197"/>
      <c r="N36" s="2171" t="s">
        <v>541</v>
      </c>
      <c r="O36" s="2171"/>
      <c r="P36" s="2171"/>
      <c r="Q36" s="2205"/>
      <c r="R36" s="2205"/>
      <c r="S36" s="2205"/>
      <c r="T36" s="2205"/>
      <c r="U36" s="2205"/>
      <c r="V36" s="2205"/>
      <c r="W36" s="2200"/>
      <c r="X36" s="2171" t="s">
        <v>988</v>
      </c>
      <c r="Y36" s="2216"/>
      <c r="Z36" s="2216"/>
      <c r="AA36" s="2205"/>
      <c r="AB36" s="2205"/>
      <c r="AC36" s="2205"/>
      <c r="AD36" s="2205"/>
      <c r="AE36" s="2205"/>
      <c r="AF36" s="2205"/>
      <c r="AG36" s="2205"/>
      <c r="AH36" s="2234"/>
      <c r="AI36" s="2153"/>
      <c r="AJ36" s="2153"/>
      <c r="AK36" s="2153"/>
      <c r="AL36" s="2153"/>
      <c r="AM36" s="2153"/>
      <c r="AN36" s="2153"/>
    </row>
    <row r="37" spans="1:40" s="2153" customFormat="1" ht="20.100000000000001" customHeight="1">
      <c r="A37" s="2153"/>
      <c r="B37" s="2162"/>
      <c r="C37" s="2178"/>
      <c r="D37" s="2179"/>
      <c r="E37" s="2179"/>
      <c r="F37" s="2179"/>
      <c r="G37" s="2179"/>
      <c r="H37" s="2179"/>
      <c r="I37" s="2179"/>
      <c r="J37" s="2179"/>
      <c r="K37" s="2179"/>
      <c r="L37" s="2179"/>
      <c r="M37" s="2199"/>
      <c r="N37" s="2172" t="s">
        <v>992</v>
      </c>
      <c r="O37" s="2172"/>
      <c r="P37" s="2172"/>
      <c r="Q37" s="2206"/>
      <c r="R37" s="2206"/>
      <c r="S37" s="2206"/>
      <c r="T37" s="2206"/>
      <c r="U37" s="2206"/>
      <c r="V37" s="2206"/>
      <c r="W37" s="2206"/>
      <c r="X37" s="2206"/>
      <c r="Y37" s="2213"/>
      <c r="Z37" s="2172"/>
      <c r="AA37" s="2206"/>
      <c r="AB37" s="2217"/>
      <c r="AC37" s="2217"/>
      <c r="AD37" s="2217"/>
      <c r="AE37" s="2217"/>
      <c r="AF37" s="2217"/>
      <c r="AG37" s="2206"/>
      <c r="AH37" s="2234"/>
      <c r="AI37" s="2153"/>
      <c r="AJ37" s="2153"/>
      <c r="AK37" s="2153"/>
      <c r="AL37" s="2153"/>
      <c r="AM37" s="2153"/>
      <c r="AN37" s="2153"/>
    </row>
    <row r="38" spans="1:40" s="2153" customFormat="1" ht="9" customHeight="1">
      <c r="A38" s="2153"/>
      <c r="B38" s="2162"/>
      <c r="C38" s="2166"/>
      <c r="D38" s="2166"/>
      <c r="E38" s="2166"/>
      <c r="F38" s="2166"/>
      <c r="G38" s="2166"/>
      <c r="H38" s="2166"/>
      <c r="I38" s="2166"/>
      <c r="J38" s="2166"/>
      <c r="K38" s="2166"/>
      <c r="L38" s="2166"/>
      <c r="M38" s="2168"/>
      <c r="N38" s="2153"/>
      <c r="O38" s="2153"/>
      <c r="P38" s="2153"/>
      <c r="Q38" s="2182"/>
      <c r="R38" s="2182"/>
      <c r="S38" s="2182"/>
      <c r="T38" s="2182"/>
      <c r="U38" s="2182"/>
      <c r="V38" s="2182"/>
      <c r="W38" s="2182"/>
      <c r="X38" s="2182"/>
      <c r="Y38" s="2168"/>
      <c r="Z38" s="2153"/>
      <c r="AA38" s="2182"/>
      <c r="AB38" s="2182"/>
      <c r="AC38" s="2182"/>
      <c r="AD38" s="2182"/>
      <c r="AE38" s="2182"/>
      <c r="AF38" s="2182"/>
      <c r="AG38" s="2182"/>
      <c r="AH38" s="2230"/>
      <c r="AI38" s="2153"/>
      <c r="AJ38" s="2153"/>
      <c r="AK38" s="2153"/>
      <c r="AL38" s="2153"/>
      <c r="AM38" s="2153"/>
      <c r="AN38" s="2153"/>
    </row>
    <row r="39" spans="1:40" s="2153" customFormat="1" ht="20.100000000000001" customHeight="1">
      <c r="A39" s="2153"/>
      <c r="B39" s="2161"/>
      <c r="C39" s="2173" t="s">
        <v>662</v>
      </c>
      <c r="D39" s="2173"/>
      <c r="E39" s="2173"/>
      <c r="F39" s="2173"/>
      <c r="G39" s="2173"/>
      <c r="H39" s="2173"/>
      <c r="I39" s="2173"/>
      <c r="J39" s="2173"/>
      <c r="K39" s="2209"/>
      <c r="L39" s="2210"/>
      <c r="M39" s="2210"/>
      <c r="N39" s="2210"/>
      <c r="O39" s="2210"/>
      <c r="P39" s="2210"/>
      <c r="Q39" s="2210"/>
      <c r="R39" s="2210" t="s">
        <v>456</v>
      </c>
      <c r="S39" s="2210"/>
      <c r="T39" s="2210"/>
      <c r="U39" s="2210"/>
      <c r="V39" s="2210"/>
      <c r="W39" s="2210"/>
      <c r="X39" s="2210"/>
      <c r="Y39" s="2210"/>
      <c r="Z39" s="2210" t="s">
        <v>11</v>
      </c>
      <c r="AA39" s="2210"/>
      <c r="AB39" s="2210"/>
      <c r="AC39" s="2210"/>
      <c r="AD39" s="2210"/>
      <c r="AE39" s="2210"/>
      <c r="AF39" s="2210"/>
      <c r="AG39" s="2226" t="s">
        <v>595</v>
      </c>
      <c r="AH39" s="2235"/>
      <c r="AI39" s="2153"/>
      <c r="AJ39" s="2153"/>
      <c r="AK39" s="2153"/>
      <c r="AL39" s="2153"/>
      <c r="AM39" s="2153"/>
      <c r="AN39" s="2153"/>
    </row>
    <row r="40" spans="1:40" s="2153" customFormat="1" ht="10.5" customHeight="1">
      <c r="A40" s="2153"/>
      <c r="B40" s="2165"/>
      <c r="C40" s="2179"/>
      <c r="D40" s="2179"/>
      <c r="E40" s="2179"/>
      <c r="F40" s="2179"/>
      <c r="G40" s="2179"/>
      <c r="H40" s="2179"/>
      <c r="I40" s="2179"/>
      <c r="J40" s="2179"/>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36"/>
      <c r="AI40" s="2153"/>
      <c r="AJ40" s="2153"/>
      <c r="AK40" s="2153"/>
      <c r="AL40" s="2153"/>
      <c r="AM40" s="2153"/>
      <c r="AN40" s="2153"/>
    </row>
    <row r="41" spans="1:40" s="2153" customFormat="1" ht="6" customHeight="1">
      <c r="A41" s="2153"/>
      <c r="B41" s="2166"/>
      <c r="C41" s="2166"/>
      <c r="D41" s="2166"/>
      <c r="E41" s="2166"/>
      <c r="F41" s="2166"/>
      <c r="G41" s="2153"/>
      <c r="H41" s="2153"/>
      <c r="I41" s="2153"/>
      <c r="J41" s="2153"/>
      <c r="K41" s="2153"/>
      <c r="L41" s="2153"/>
      <c r="M41" s="2153"/>
      <c r="N41" s="2153"/>
      <c r="O41" s="2153"/>
      <c r="P41" s="2153"/>
      <c r="Q41" s="2153"/>
      <c r="R41" s="2153"/>
      <c r="S41" s="2153"/>
      <c r="T41" s="2153"/>
      <c r="U41" s="2153"/>
      <c r="V41" s="2153"/>
      <c r="W41" s="2153"/>
      <c r="X41" s="2214"/>
      <c r="Y41" s="2214"/>
      <c r="Z41" s="2153"/>
      <c r="AA41" s="2153"/>
      <c r="AB41" s="2153"/>
      <c r="AC41" s="2153"/>
      <c r="AD41" s="2153"/>
      <c r="AE41" s="2153"/>
      <c r="AF41" s="2153"/>
      <c r="AG41" s="2153"/>
      <c r="AH41" s="2153"/>
      <c r="AI41" s="2153"/>
      <c r="AJ41" s="2153"/>
      <c r="AK41" s="2153"/>
      <c r="AL41" s="2153"/>
      <c r="AM41" s="2153"/>
      <c r="AN41" s="2153"/>
    </row>
    <row r="42" spans="1:40" s="2153" customFormat="1">
      <c r="A42" s="2153"/>
      <c r="B42" s="2167" t="s">
        <v>240</v>
      </c>
      <c r="C42" s="2167"/>
      <c r="D42" s="2186" t="s">
        <v>994</v>
      </c>
      <c r="E42" s="2190"/>
      <c r="F42" s="2190"/>
      <c r="G42" s="2190"/>
      <c r="H42" s="2190"/>
      <c r="I42" s="2190"/>
      <c r="J42" s="2190"/>
      <c r="K42" s="2190"/>
      <c r="L42" s="2190"/>
      <c r="M42" s="2190"/>
      <c r="N42" s="2190"/>
      <c r="O42" s="2190"/>
      <c r="P42" s="2190"/>
      <c r="Q42" s="2190"/>
      <c r="R42" s="2190"/>
      <c r="S42" s="2190"/>
      <c r="T42" s="2190"/>
      <c r="U42" s="2190"/>
      <c r="V42" s="2190"/>
      <c r="W42" s="2190"/>
      <c r="X42" s="2190"/>
      <c r="Y42" s="2190"/>
      <c r="Z42" s="2190"/>
      <c r="AA42" s="2190"/>
      <c r="AB42" s="2190"/>
      <c r="AC42" s="2190"/>
      <c r="AD42" s="2190"/>
      <c r="AE42" s="2190"/>
      <c r="AF42" s="2190"/>
      <c r="AG42" s="2190"/>
      <c r="AH42" s="2190"/>
      <c r="AI42" s="2153"/>
      <c r="AJ42" s="2153"/>
      <c r="AK42" s="2153"/>
      <c r="AL42" s="2153"/>
      <c r="AM42" s="2153"/>
      <c r="AN42" s="2153"/>
    </row>
    <row r="43" spans="1:40" s="2153" customFormat="1" ht="13.5" customHeight="1">
      <c r="A43" s="2153"/>
      <c r="B43" s="2167" t="s">
        <v>676</v>
      </c>
      <c r="C43" s="2167"/>
      <c r="D43" s="2186" t="s">
        <v>439</v>
      </c>
      <c r="E43" s="2186"/>
      <c r="F43" s="2186"/>
      <c r="G43" s="2186"/>
      <c r="H43" s="2186"/>
      <c r="I43" s="2186"/>
      <c r="J43" s="2186"/>
      <c r="K43" s="2186"/>
      <c r="L43" s="2186"/>
      <c r="M43" s="2186"/>
      <c r="N43" s="2186"/>
      <c r="O43" s="2186"/>
      <c r="P43" s="2186"/>
      <c r="Q43" s="2186"/>
      <c r="R43" s="2186"/>
      <c r="S43" s="2186"/>
      <c r="T43" s="2186"/>
      <c r="U43" s="2186"/>
      <c r="V43" s="2186"/>
      <c r="W43" s="2186"/>
      <c r="X43" s="2186"/>
      <c r="Y43" s="2186"/>
      <c r="Z43" s="2186"/>
      <c r="AA43" s="2186"/>
      <c r="AB43" s="2186"/>
      <c r="AC43" s="2186"/>
      <c r="AD43" s="2186"/>
      <c r="AE43" s="2186"/>
      <c r="AF43" s="2186"/>
      <c r="AG43" s="2186"/>
      <c r="AH43" s="2186"/>
      <c r="AI43" s="2153"/>
      <c r="AJ43" s="2153"/>
      <c r="AK43" s="2153"/>
      <c r="AL43" s="2153"/>
      <c r="AM43" s="2153"/>
      <c r="AN43" s="2153"/>
    </row>
    <row r="44" spans="1:40" s="2153" customFormat="1">
      <c r="A44" s="2153"/>
      <c r="B44" s="2167" t="s">
        <v>906</v>
      </c>
      <c r="C44" s="2167"/>
      <c r="D44" s="2187" t="s">
        <v>685</v>
      </c>
      <c r="E44" s="2191"/>
      <c r="F44" s="2191"/>
      <c r="G44" s="2191"/>
      <c r="H44" s="2191"/>
      <c r="I44" s="2191"/>
      <c r="J44" s="2191"/>
      <c r="K44" s="2191"/>
      <c r="L44" s="2191"/>
      <c r="M44" s="2191"/>
      <c r="N44" s="2191"/>
      <c r="O44" s="2191"/>
      <c r="P44" s="2191"/>
      <c r="Q44" s="2191"/>
      <c r="R44" s="2191"/>
      <c r="S44" s="2191"/>
      <c r="T44" s="2191"/>
      <c r="U44" s="2191"/>
      <c r="V44" s="2191"/>
      <c r="W44" s="2191"/>
      <c r="X44" s="2191"/>
      <c r="Y44" s="2191"/>
      <c r="Z44" s="2191"/>
      <c r="AA44" s="2191"/>
      <c r="AB44" s="2191"/>
      <c r="AC44" s="2191"/>
      <c r="AD44" s="2191"/>
      <c r="AE44" s="2191"/>
      <c r="AF44" s="2191"/>
      <c r="AG44" s="2191"/>
      <c r="AH44" s="2191"/>
      <c r="AI44" s="2153"/>
      <c r="AJ44" s="2153"/>
      <c r="AK44" s="2153"/>
      <c r="AL44" s="2153"/>
      <c r="AM44" s="2153"/>
      <c r="AN44" s="2153"/>
    </row>
    <row r="45" spans="1:40" ht="13.5" customHeight="1">
      <c r="B45" s="2167" t="s">
        <v>952</v>
      </c>
      <c r="C45" s="2167"/>
      <c r="D45" s="2186" t="s">
        <v>995</v>
      </c>
      <c r="E45" s="2190"/>
      <c r="F45" s="2190"/>
      <c r="G45" s="2190"/>
      <c r="H45" s="2190"/>
      <c r="I45" s="2190"/>
      <c r="J45" s="2190"/>
      <c r="K45" s="2190"/>
      <c r="L45" s="2190"/>
      <c r="M45" s="2190"/>
      <c r="N45" s="2190"/>
      <c r="O45" s="2190"/>
      <c r="P45" s="2190"/>
      <c r="Q45" s="2190"/>
      <c r="R45" s="2190"/>
      <c r="S45" s="2190"/>
      <c r="T45" s="2190"/>
      <c r="U45" s="2190"/>
      <c r="V45" s="2190"/>
      <c r="W45" s="2190"/>
      <c r="X45" s="2190"/>
      <c r="Y45" s="2190"/>
      <c r="Z45" s="2190"/>
      <c r="AA45" s="2190"/>
      <c r="AB45" s="2190"/>
      <c r="AC45" s="2190"/>
      <c r="AD45" s="2190"/>
      <c r="AE45" s="2190"/>
      <c r="AF45" s="2190"/>
      <c r="AG45" s="2190"/>
      <c r="AH45" s="2190"/>
    </row>
    <row r="46" spans="1:40" s="2154" customFormat="1">
      <c r="B46" s="2168"/>
      <c r="C46" s="2182"/>
      <c r="D46" s="2186" t="s">
        <v>396</v>
      </c>
      <c r="E46" s="2190"/>
      <c r="F46" s="2190"/>
      <c r="G46" s="2190"/>
      <c r="H46" s="2190"/>
      <c r="I46" s="2190"/>
      <c r="J46" s="2190"/>
      <c r="K46" s="2190"/>
      <c r="L46" s="2190"/>
      <c r="M46" s="2190"/>
      <c r="N46" s="2190"/>
      <c r="O46" s="2190"/>
      <c r="P46" s="2190"/>
      <c r="Q46" s="2190"/>
      <c r="R46" s="2190"/>
      <c r="S46" s="2190"/>
      <c r="T46" s="2190"/>
      <c r="U46" s="2190"/>
      <c r="V46" s="2190"/>
      <c r="W46" s="2190"/>
      <c r="X46" s="2190"/>
      <c r="Y46" s="2190"/>
      <c r="Z46" s="2190"/>
      <c r="AA46" s="2190"/>
      <c r="AB46" s="2190"/>
      <c r="AC46" s="2190"/>
      <c r="AD46" s="2190"/>
      <c r="AE46" s="2190"/>
      <c r="AF46" s="2190"/>
      <c r="AG46" s="2190"/>
      <c r="AH46" s="2190"/>
    </row>
    <row r="47" spans="1:40" s="2154" customFormat="1" ht="13.5" customHeight="1">
      <c r="A47" s="2155"/>
      <c r="B47" s="2169" t="s">
        <v>996</v>
      </c>
      <c r="C47" s="2169"/>
      <c r="D47" s="2188" t="s">
        <v>621</v>
      </c>
      <c r="E47" s="2188"/>
      <c r="F47" s="2188"/>
      <c r="G47" s="2188"/>
      <c r="H47" s="2188"/>
      <c r="I47" s="2188"/>
      <c r="J47" s="2188"/>
      <c r="K47" s="2188"/>
      <c r="L47" s="2188"/>
      <c r="M47" s="2188"/>
      <c r="N47" s="2188"/>
      <c r="O47" s="2188"/>
      <c r="P47" s="2188"/>
      <c r="Q47" s="2188"/>
      <c r="R47" s="2188"/>
      <c r="S47" s="2188"/>
      <c r="T47" s="2188"/>
      <c r="U47" s="2188"/>
      <c r="V47" s="2188"/>
      <c r="W47" s="2188"/>
      <c r="X47" s="2188"/>
      <c r="Y47" s="2188"/>
      <c r="Z47" s="2188"/>
      <c r="AA47" s="2188"/>
      <c r="AB47" s="2188"/>
      <c r="AC47" s="2188"/>
      <c r="AD47" s="2188"/>
      <c r="AE47" s="2188"/>
      <c r="AF47" s="2188"/>
      <c r="AG47" s="2188"/>
      <c r="AH47" s="2188"/>
      <c r="AI47" s="2155"/>
      <c r="AJ47" s="2155"/>
      <c r="AK47" s="2155"/>
      <c r="AL47" s="2155"/>
      <c r="AM47" s="2155"/>
      <c r="AN47" s="2155"/>
    </row>
    <row r="48" spans="1:40" s="2154" customFormat="1" ht="20.45" customHeight="1">
      <c r="A48" s="2155"/>
      <c r="B48" s="2169" t="s">
        <v>997</v>
      </c>
      <c r="C48" s="2155"/>
      <c r="D48" s="2189" t="s">
        <v>532</v>
      </c>
      <c r="E48" s="2189"/>
      <c r="F48" s="2189"/>
      <c r="G48" s="2189"/>
      <c r="H48" s="2189"/>
      <c r="I48" s="2189"/>
      <c r="J48" s="2189"/>
      <c r="K48" s="2189"/>
      <c r="L48" s="2189"/>
      <c r="M48" s="2189"/>
      <c r="N48" s="2189"/>
      <c r="O48" s="2189"/>
      <c r="P48" s="2189"/>
      <c r="Q48" s="2189"/>
      <c r="R48" s="2189"/>
      <c r="S48" s="2189"/>
      <c r="T48" s="2189"/>
      <c r="U48" s="2189"/>
      <c r="V48" s="2189"/>
      <c r="W48" s="2189"/>
      <c r="X48" s="2189"/>
      <c r="Y48" s="2189"/>
      <c r="Z48" s="2189"/>
      <c r="AA48" s="2189"/>
      <c r="AB48" s="2189"/>
      <c r="AC48" s="2189"/>
      <c r="AD48" s="2189"/>
      <c r="AE48" s="2189"/>
      <c r="AF48" s="2189"/>
      <c r="AG48" s="2189"/>
      <c r="AH48" s="2189"/>
      <c r="AI48" s="2155"/>
      <c r="AJ48" s="2155"/>
      <c r="AK48" s="2155"/>
      <c r="AL48" s="2155"/>
      <c r="AM48" s="2155"/>
      <c r="AN48" s="2155"/>
    </row>
    <row r="49" spans="1:40" s="2154" customFormat="1">
      <c r="A49" s="2155"/>
      <c r="B49" s="2155"/>
      <c r="C49" s="2155"/>
      <c r="D49" s="2169" t="s">
        <v>663</v>
      </c>
      <c r="E49" s="2155"/>
      <c r="F49" s="2155"/>
      <c r="G49" s="2155"/>
      <c r="H49" s="2155"/>
      <c r="I49" s="2155"/>
      <c r="J49" s="2155"/>
      <c r="K49" s="2155"/>
      <c r="L49" s="2155"/>
      <c r="M49" s="2155"/>
      <c r="N49" s="2155"/>
      <c r="O49" s="2155"/>
      <c r="P49" s="2155"/>
      <c r="Q49" s="2155"/>
      <c r="R49" s="2155"/>
      <c r="S49" s="2155"/>
      <c r="T49" s="2155"/>
      <c r="U49" s="2155"/>
      <c r="V49" s="2155"/>
      <c r="W49" s="2155"/>
      <c r="X49" s="2155"/>
      <c r="Y49" s="2155"/>
      <c r="Z49" s="2155"/>
      <c r="AA49" s="2155"/>
      <c r="AB49" s="2155"/>
      <c r="AC49" s="2155"/>
      <c r="AD49" s="2155"/>
      <c r="AE49" s="2155"/>
      <c r="AF49" s="2155"/>
      <c r="AG49" s="2155"/>
      <c r="AH49" s="2155"/>
      <c r="AI49" s="2155"/>
      <c r="AJ49" s="2155"/>
      <c r="AK49" s="2155"/>
      <c r="AL49" s="2155"/>
      <c r="AM49" s="2155"/>
      <c r="AN49" s="2155"/>
    </row>
    <row r="50" spans="1:40" s="2154" customFormat="1">
      <c r="A50" s="2155"/>
      <c r="B50" s="2155"/>
      <c r="C50" s="2155"/>
      <c r="D50" s="2155"/>
      <c r="E50" s="2155"/>
      <c r="F50" s="2155"/>
      <c r="G50" s="2155"/>
      <c r="H50" s="2155"/>
      <c r="I50" s="2155"/>
      <c r="J50" s="2155"/>
      <c r="K50" s="2155"/>
      <c r="L50" s="2155"/>
      <c r="M50" s="2155"/>
      <c r="N50" s="2155"/>
      <c r="O50" s="2155"/>
      <c r="P50" s="2155"/>
      <c r="Q50" s="2155"/>
      <c r="R50" s="2155"/>
      <c r="S50" s="2155"/>
      <c r="T50" s="2155"/>
      <c r="U50" s="2155"/>
      <c r="V50" s="2155"/>
      <c r="W50" s="2155"/>
      <c r="X50" s="2155"/>
      <c r="Y50" s="2155"/>
      <c r="Z50" s="2155"/>
      <c r="AA50" s="2155"/>
      <c r="AB50" s="2155"/>
      <c r="AC50" s="2155"/>
      <c r="AD50" s="2155"/>
      <c r="AE50" s="2155"/>
      <c r="AF50" s="2155"/>
      <c r="AG50" s="2155"/>
      <c r="AH50" s="2155"/>
      <c r="AI50" s="2155"/>
      <c r="AJ50" s="2155"/>
      <c r="AK50" s="2155"/>
      <c r="AL50" s="2155"/>
      <c r="AM50" s="2155"/>
      <c r="AN50" s="2155"/>
    </row>
    <row r="51" spans="1:40" ht="156" customHeight="1">
      <c r="A51" s="2155"/>
      <c r="B51" s="2155"/>
      <c r="C51" s="2155"/>
      <c r="D51" s="2155"/>
      <c r="E51" s="2155"/>
      <c r="F51" s="2155"/>
      <c r="G51" s="2155"/>
      <c r="H51" s="2155"/>
      <c r="I51" s="2155"/>
      <c r="J51" s="2155"/>
      <c r="K51" s="2155"/>
      <c r="L51" s="2155"/>
      <c r="M51" s="2155"/>
      <c r="N51" s="2155"/>
      <c r="O51" s="2155"/>
      <c r="P51" s="2155"/>
      <c r="Q51" s="2155"/>
      <c r="R51" s="2155"/>
      <c r="S51" s="2155"/>
      <c r="T51" s="2155"/>
      <c r="U51" s="2155"/>
      <c r="V51" s="2155"/>
      <c r="W51" s="2155"/>
      <c r="X51" s="2155"/>
      <c r="Y51" s="2155"/>
      <c r="Z51" s="2155"/>
      <c r="AA51" s="2155"/>
      <c r="AB51" s="2155"/>
      <c r="AC51" s="2155"/>
      <c r="AD51" s="2155"/>
      <c r="AE51" s="2155"/>
      <c r="AF51" s="2155"/>
      <c r="AG51" s="2155"/>
      <c r="AH51" s="2155"/>
      <c r="AI51" s="2155"/>
      <c r="AJ51" s="2155"/>
      <c r="AK51" s="2155"/>
      <c r="AL51" s="2155"/>
      <c r="AM51" s="2155"/>
      <c r="AN51" s="2155"/>
    </row>
    <row r="52" spans="1:40">
      <c r="A52" s="2155"/>
      <c r="B52" s="2155"/>
      <c r="C52" s="2155"/>
      <c r="D52" s="2155"/>
      <c r="E52" s="2155"/>
      <c r="F52" s="2155"/>
      <c r="G52" s="2155"/>
      <c r="H52" s="2155"/>
      <c r="I52" s="2155"/>
      <c r="J52" s="2155"/>
      <c r="K52" s="2155"/>
      <c r="L52" s="2155"/>
      <c r="M52" s="2155"/>
      <c r="N52" s="2155"/>
      <c r="O52" s="2155"/>
      <c r="P52" s="2155"/>
      <c r="Q52" s="2155"/>
      <c r="R52" s="2155"/>
      <c r="S52" s="2155"/>
      <c r="T52" s="2155"/>
      <c r="U52" s="2155"/>
      <c r="V52" s="2155"/>
      <c r="W52" s="2155"/>
      <c r="X52" s="2155"/>
      <c r="Y52" s="2155"/>
      <c r="Z52" s="2155"/>
      <c r="AA52" s="2155"/>
      <c r="AB52" s="2155"/>
      <c r="AC52" s="2155"/>
      <c r="AD52" s="2155"/>
      <c r="AE52" s="2155"/>
      <c r="AF52" s="2155"/>
      <c r="AG52" s="2155"/>
      <c r="AH52" s="2155"/>
      <c r="AI52" s="2155"/>
      <c r="AJ52" s="2155"/>
      <c r="AK52" s="2155"/>
      <c r="AL52" s="2155"/>
      <c r="AM52" s="2155"/>
      <c r="AN52" s="2155"/>
    </row>
    <row r="53" spans="1:40">
      <c r="A53" s="2155"/>
      <c r="B53" s="2155"/>
      <c r="C53" s="2155"/>
      <c r="D53" s="2155"/>
      <c r="E53" s="2155"/>
      <c r="F53" s="2155"/>
      <c r="G53" s="2155"/>
      <c r="H53" s="2155"/>
      <c r="I53" s="2155"/>
      <c r="J53" s="2155"/>
      <c r="K53" s="2155"/>
      <c r="L53" s="2155"/>
      <c r="M53" s="2155"/>
      <c r="N53" s="2155"/>
      <c r="O53" s="2155"/>
      <c r="P53" s="2155"/>
      <c r="Q53" s="2155"/>
      <c r="R53" s="2155"/>
      <c r="S53" s="2155"/>
      <c r="T53" s="2155"/>
      <c r="U53" s="2155"/>
      <c r="V53" s="2155"/>
      <c r="W53" s="2155"/>
      <c r="X53" s="2155"/>
      <c r="Y53" s="2155"/>
      <c r="Z53" s="2155"/>
      <c r="AA53" s="2155"/>
      <c r="AB53" s="2155"/>
      <c r="AC53" s="2155"/>
      <c r="AD53" s="2155"/>
      <c r="AE53" s="2155"/>
      <c r="AF53" s="2155"/>
      <c r="AG53" s="2155"/>
      <c r="AH53" s="2155"/>
      <c r="AI53" s="2155"/>
      <c r="AJ53" s="2155"/>
      <c r="AK53" s="2155"/>
      <c r="AL53" s="2155"/>
      <c r="AM53" s="2155"/>
      <c r="AN53" s="2155"/>
    </row>
    <row r="54" spans="1:40">
      <c r="A54" s="2155"/>
      <c r="B54" s="2155"/>
      <c r="C54" s="2155"/>
      <c r="D54" s="2155"/>
      <c r="E54" s="2155"/>
      <c r="F54" s="2155"/>
      <c r="G54" s="2155"/>
      <c r="H54" s="2155"/>
      <c r="I54" s="2155"/>
      <c r="J54" s="2155"/>
      <c r="K54" s="2155"/>
      <c r="L54" s="2155"/>
      <c r="M54" s="2155"/>
      <c r="N54" s="2155"/>
      <c r="O54" s="2155"/>
      <c r="P54" s="2155"/>
      <c r="Q54" s="2155"/>
      <c r="R54" s="2155"/>
      <c r="S54" s="2155"/>
      <c r="T54" s="2155"/>
      <c r="U54" s="2155"/>
      <c r="V54" s="2155"/>
      <c r="W54" s="2155"/>
      <c r="X54" s="2155"/>
      <c r="Y54" s="2155"/>
      <c r="Z54" s="2155"/>
      <c r="AA54" s="2155"/>
      <c r="AB54" s="2155"/>
      <c r="AC54" s="2155"/>
      <c r="AD54" s="2155"/>
      <c r="AE54" s="2155"/>
      <c r="AF54" s="2155"/>
      <c r="AG54" s="2155"/>
      <c r="AH54" s="2155"/>
      <c r="AI54" s="2155"/>
      <c r="AJ54" s="2155"/>
      <c r="AK54" s="2155"/>
      <c r="AL54" s="2155"/>
      <c r="AM54" s="2155"/>
      <c r="AN54" s="2155"/>
    </row>
    <row r="55" spans="1:40">
      <c r="A55" s="2155"/>
      <c r="B55" s="2155"/>
      <c r="C55" s="2155"/>
      <c r="D55" s="2155"/>
      <c r="E55" s="2155"/>
      <c r="F55" s="2155"/>
      <c r="G55" s="2155"/>
      <c r="H55" s="2155"/>
      <c r="I55" s="2155"/>
      <c r="J55" s="2155"/>
      <c r="K55" s="2155"/>
      <c r="L55" s="2155"/>
      <c r="M55" s="2155"/>
      <c r="N55" s="2155"/>
      <c r="O55" s="2155"/>
      <c r="P55" s="2155"/>
      <c r="Q55" s="2155"/>
      <c r="R55" s="2155"/>
      <c r="S55" s="2155"/>
      <c r="T55" s="2155"/>
      <c r="U55" s="2155"/>
      <c r="V55" s="2155"/>
      <c r="W55" s="2155"/>
      <c r="X55" s="2155"/>
      <c r="Y55" s="2155"/>
      <c r="Z55" s="2155"/>
      <c r="AA55" s="2155"/>
      <c r="AB55" s="2155"/>
      <c r="AC55" s="2155"/>
      <c r="AD55" s="2155"/>
      <c r="AE55" s="2155"/>
      <c r="AF55" s="2155"/>
      <c r="AG55" s="2155"/>
      <c r="AH55" s="2155"/>
      <c r="AI55" s="2155"/>
      <c r="AJ55" s="2155"/>
      <c r="AK55" s="2155"/>
      <c r="AL55" s="2155"/>
      <c r="AM55" s="2155"/>
      <c r="AN55" s="2155"/>
    </row>
  </sheetData>
  <protectedRanges>
    <protectedRange sqref="L7:Z7 AI7:AL7 L6:AL6 L8:AL8" name="範囲1_2"/>
  </protectedRanges>
  <mergeCells count="41">
    <mergeCell ref="Z2:AA2"/>
    <mergeCell ref="AC2:AD2"/>
    <mergeCell ref="AF2:AG2"/>
    <mergeCell ref="B4:AH4"/>
    <mergeCell ref="B6:F6"/>
    <mergeCell ref="B7:F7"/>
    <mergeCell ref="G7:AH7"/>
    <mergeCell ref="H8:S8"/>
    <mergeCell ref="C15:Z15"/>
    <mergeCell ref="AA15:AG15"/>
    <mergeCell ref="C16:Z16"/>
    <mergeCell ref="C19:Z19"/>
    <mergeCell ref="AA19:AG19"/>
    <mergeCell ref="C20:Z20"/>
    <mergeCell ref="C24:Z24"/>
    <mergeCell ref="C25:Z25"/>
    <mergeCell ref="C32:AE32"/>
    <mergeCell ref="C33:Z33"/>
    <mergeCell ref="AA33:AG33"/>
    <mergeCell ref="C34:Z34"/>
    <mergeCell ref="C39:J39"/>
    <mergeCell ref="K39:Q39"/>
    <mergeCell ref="S39:Y39"/>
    <mergeCell ref="AA39:AF39"/>
    <mergeCell ref="B42:C42"/>
    <mergeCell ref="B43:C43"/>
    <mergeCell ref="B44:C44"/>
    <mergeCell ref="B45:C45"/>
    <mergeCell ref="D47:AH47"/>
    <mergeCell ref="D48:AH48"/>
    <mergeCell ref="B8:F9"/>
    <mergeCell ref="B10:F11"/>
    <mergeCell ref="C21:L22"/>
    <mergeCell ref="C27:J28"/>
    <mergeCell ref="K27:Q28"/>
    <mergeCell ref="R27:R28"/>
    <mergeCell ref="S27:Y28"/>
    <mergeCell ref="Z27:Z28"/>
    <mergeCell ref="AA27:AF28"/>
    <mergeCell ref="AG27:AG28"/>
    <mergeCell ref="C36:L37"/>
  </mergeCells>
  <phoneticPr fontId="8"/>
  <dataValidations count="1">
    <dataValidation type="list" allowBlank="1" showDropDown="0" showInputMessage="1" showErrorMessage="1" 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
      <formula1>"□,■"</formula1>
    </dataValidation>
  </dataValidations>
  <pageMargins left="0.7" right="0.7" top="0.75" bottom="0.75" header="0.3" footer="0.3"/>
  <pageSetup paperSize="9" scale="80"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B47"/>
  <sheetViews>
    <sheetView view="pageBreakPreview" zoomScale="85" zoomScaleNormal="70" zoomScaleSheetLayoutView="85" workbookViewId="0">
      <selection activeCell="B46" sqref="B46:AA46"/>
    </sheetView>
  </sheetViews>
  <sheetFormatPr defaultColWidth="3.25" defaultRowHeight="13.5"/>
  <cols>
    <col min="1" max="27" width="5.625" style="350" customWidth="1"/>
    <col min="28" max="29" width="2.625" style="350" customWidth="1"/>
    <col min="30" max="227" width="9" style="350" customWidth="1"/>
    <col min="228" max="239" width="2.625" style="350" customWidth="1"/>
    <col min="240" max="240" width="4.625" style="350" customWidth="1"/>
    <col min="241" max="255" width="3.25" style="350"/>
    <col min="256" max="256" width="5.375" style="350" customWidth="1"/>
    <col min="257" max="257" width="6.125" style="350" customWidth="1"/>
    <col min="258" max="263" width="5" style="350" customWidth="1"/>
    <col min="264" max="264" width="3.25" style="350"/>
    <col min="265" max="265" width="8" style="350" customWidth="1"/>
    <col min="266" max="273" width="4.5" style="350" customWidth="1"/>
    <col min="274" max="283" width="5.625" style="350" customWidth="1"/>
    <col min="284" max="285" width="2.625" style="350" customWidth="1"/>
    <col min="286" max="483" width="9" style="350" customWidth="1"/>
    <col min="484" max="495" width="2.625" style="350" customWidth="1"/>
    <col min="496" max="496" width="4.625" style="350" customWidth="1"/>
    <col min="497" max="511" width="3.25" style="350"/>
    <col min="512" max="512" width="5.375" style="350" customWidth="1"/>
    <col min="513" max="513" width="6.125" style="350" customWidth="1"/>
    <col min="514" max="519" width="5" style="350" customWidth="1"/>
    <col min="520" max="520" width="3.25" style="350"/>
    <col min="521" max="521" width="8" style="350" customWidth="1"/>
    <col min="522" max="529" width="4.5" style="350" customWidth="1"/>
    <col min="530" max="539" width="5.625" style="350" customWidth="1"/>
    <col min="540" max="541" width="2.625" style="350" customWidth="1"/>
    <col min="542" max="739" width="9" style="350" customWidth="1"/>
    <col min="740" max="751" width="2.625" style="350" customWidth="1"/>
    <col min="752" max="752" width="4.625" style="350" customWidth="1"/>
    <col min="753" max="767" width="3.25" style="350"/>
    <col min="768" max="768" width="5.375" style="350" customWidth="1"/>
    <col min="769" max="769" width="6.125" style="350" customWidth="1"/>
    <col min="770" max="775" width="5" style="350" customWidth="1"/>
    <col min="776" max="776" width="3.25" style="350"/>
    <col min="777" max="777" width="8" style="350" customWidth="1"/>
    <col min="778" max="785" width="4.5" style="350" customWidth="1"/>
    <col min="786" max="795" width="5.625" style="350" customWidth="1"/>
    <col min="796" max="797" width="2.625" style="350" customWidth="1"/>
    <col min="798" max="995" width="9" style="350" customWidth="1"/>
    <col min="996" max="1007" width="2.625" style="350" customWidth="1"/>
    <col min="1008" max="1008" width="4.625" style="350" customWidth="1"/>
    <col min="1009" max="1023" width="3.25" style="350"/>
    <col min="1024" max="1024" width="5.375" style="350" customWidth="1"/>
    <col min="1025" max="1025" width="6.125" style="350" customWidth="1"/>
    <col min="1026" max="1031" width="5" style="350" customWidth="1"/>
    <col min="1032" max="1032" width="3.25" style="350"/>
    <col min="1033" max="1033" width="8" style="350" customWidth="1"/>
    <col min="1034" max="1041" width="4.5" style="350" customWidth="1"/>
    <col min="1042" max="1051" width="5.625" style="350" customWidth="1"/>
    <col min="1052" max="1053" width="2.625" style="350" customWidth="1"/>
    <col min="1054" max="1251" width="9" style="350" customWidth="1"/>
    <col min="1252" max="1263" width="2.625" style="350" customWidth="1"/>
    <col min="1264" max="1264" width="4.625" style="350" customWidth="1"/>
    <col min="1265" max="1279" width="3.25" style="350"/>
    <col min="1280" max="1280" width="5.375" style="350" customWidth="1"/>
    <col min="1281" max="1281" width="6.125" style="350" customWidth="1"/>
    <col min="1282" max="1287" width="5" style="350" customWidth="1"/>
    <col min="1288" max="1288" width="3.25" style="350"/>
    <col min="1289" max="1289" width="8" style="350" customWidth="1"/>
    <col min="1290" max="1297" width="4.5" style="350" customWidth="1"/>
    <col min="1298" max="1307" width="5.625" style="350" customWidth="1"/>
    <col min="1308" max="1309" width="2.625" style="350" customWidth="1"/>
    <col min="1310" max="1507" width="9" style="350" customWidth="1"/>
    <col min="1508" max="1519" width="2.625" style="350" customWidth="1"/>
    <col min="1520" max="1520" width="4.625" style="350" customWidth="1"/>
    <col min="1521" max="1535" width="3.25" style="350"/>
    <col min="1536" max="1536" width="5.375" style="350" customWidth="1"/>
    <col min="1537" max="1537" width="6.125" style="350" customWidth="1"/>
    <col min="1538" max="1543" width="5" style="350" customWidth="1"/>
    <col min="1544" max="1544" width="3.25" style="350"/>
    <col min="1545" max="1545" width="8" style="350" customWidth="1"/>
    <col min="1546" max="1553" width="4.5" style="350" customWidth="1"/>
    <col min="1554" max="1563" width="5.625" style="350" customWidth="1"/>
    <col min="1564" max="1565" width="2.625" style="350" customWidth="1"/>
    <col min="1566" max="1763" width="9" style="350" customWidth="1"/>
    <col min="1764" max="1775" width="2.625" style="350" customWidth="1"/>
    <col min="1776" max="1776" width="4.625" style="350" customWidth="1"/>
    <col min="1777" max="1791" width="3.25" style="350"/>
    <col min="1792" max="1792" width="5.375" style="350" customWidth="1"/>
    <col min="1793" max="1793" width="6.125" style="350" customWidth="1"/>
    <col min="1794" max="1799" width="5" style="350" customWidth="1"/>
    <col min="1800" max="1800" width="3.25" style="350"/>
    <col min="1801" max="1801" width="8" style="350" customWidth="1"/>
    <col min="1802" max="1809" width="4.5" style="350" customWidth="1"/>
    <col min="1810" max="1819" width="5.625" style="350" customWidth="1"/>
    <col min="1820" max="1821" width="2.625" style="350" customWidth="1"/>
    <col min="1822" max="2019" width="9" style="350" customWidth="1"/>
    <col min="2020" max="2031" width="2.625" style="350" customWidth="1"/>
    <col min="2032" max="2032" width="4.625" style="350" customWidth="1"/>
    <col min="2033" max="2047" width="3.25" style="350"/>
    <col min="2048" max="2048" width="5.375" style="350" customWidth="1"/>
    <col min="2049" max="2049" width="6.125" style="350" customWidth="1"/>
    <col min="2050" max="2055" width="5" style="350" customWidth="1"/>
    <col min="2056" max="2056" width="3.25" style="350"/>
    <col min="2057" max="2057" width="8" style="350" customWidth="1"/>
    <col min="2058" max="2065" width="4.5" style="350" customWidth="1"/>
    <col min="2066" max="2075" width="5.625" style="350" customWidth="1"/>
    <col min="2076" max="2077" width="2.625" style="350" customWidth="1"/>
    <col min="2078" max="2275" width="9" style="350" customWidth="1"/>
    <col min="2276" max="2287" width="2.625" style="350" customWidth="1"/>
    <col min="2288" max="2288" width="4.625" style="350" customWidth="1"/>
    <col min="2289" max="2303" width="3.25" style="350"/>
    <col min="2304" max="2304" width="5.375" style="350" customWidth="1"/>
    <col min="2305" max="2305" width="6.125" style="350" customWidth="1"/>
    <col min="2306" max="2311" width="5" style="350" customWidth="1"/>
    <col min="2312" max="2312" width="3.25" style="350"/>
    <col min="2313" max="2313" width="8" style="350" customWidth="1"/>
    <col min="2314" max="2321" width="4.5" style="350" customWidth="1"/>
    <col min="2322" max="2331" width="5.625" style="350" customWidth="1"/>
    <col min="2332" max="2333" width="2.625" style="350" customWidth="1"/>
    <col min="2334" max="2531" width="9" style="350" customWidth="1"/>
    <col min="2532" max="2543" width="2.625" style="350" customWidth="1"/>
    <col min="2544" max="2544" width="4.625" style="350" customWidth="1"/>
    <col min="2545" max="2559" width="3.25" style="350"/>
    <col min="2560" max="2560" width="5.375" style="350" customWidth="1"/>
    <col min="2561" max="2561" width="6.125" style="350" customWidth="1"/>
    <col min="2562" max="2567" width="5" style="350" customWidth="1"/>
    <col min="2568" max="2568" width="3.25" style="350"/>
    <col min="2569" max="2569" width="8" style="350" customWidth="1"/>
    <col min="2570" max="2577" width="4.5" style="350" customWidth="1"/>
    <col min="2578" max="2587" width="5.625" style="350" customWidth="1"/>
    <col min="2588" max="2589" width="2.625" style="350" customWidth="1"/>
    <col min="2590" max="2787" width="9" style="350" customWidth="1"/>
    <col min="2788" max="2799" width="2.625" style="350" customWidth="1"/>
    <col min="2800" max="2800" width="4.625" style="350" customWidth="1"/>
    <col min="2801" max="2815" width="3.25" style="350"/>
    <col min="2816" max="2816" width="5.375" style="350" customWidth="1"/>
    <col min="2817" max="2817" width="6.125" style="350" customWidth="1"/>
    <col min="2818" max="2823" width="5" style="350" customWidth="1"/>
    <col min="2824" max="2824" width="3.25" style="350"/>
    <col min="2825" max="2825" width="8" style="350" customWidth="1"/>
    <col min="2826" max="2833" width="4.5" style="350" customWidth="1"/>
    <col min="2834" max="2843" width="5.625" style="350" customWidth="1"/>
    <col min="2844" max="2845" width="2.625" style="350" customWidth="1"/>
    <col min="2846" max="3043" width="9" style="350" customWidth="1"/>
    <col min="3044" max="3055" width="2.625" style="350" customWidth="1"/>
    <col min="3056" max="3056" width="4.625" style="350" customWidth="1"/>
    <col min="3057" max="3071" width="3.25" style="350"/>
    <col min="3072" max="3072" width="5.375" style="350" customWidth="1"/>
    <col min="3073" max="3073" width="6.125" style="350" customWidth="1"/>
    <col min="3074" max="3079" width="5" style="350" customWidth="1"/>
    <col min="3080" max="3080" width="3.25" style="350"/>
    <col min="3081" max="3081" width="8" style="350" customWidth="1"/>
    <col min="3082" max="3089" width="4.5" style="350" customWidth="1"/>
    <col min="3090" max="3099" width="5.625" style="350" customWidth="1"/>
    <col min="3100" max="3101" width="2.625" style="350" customWidth="1"/>
    <col min="3102" max="3299" width="9" style="350" customWidth="1"/>
    <col min="3300" max="3311" width="2.625" style="350" customWidth="1"/>
    <col min="3312" max="3312" width="4.625" style="350" customWidth="1"/>
    <col min="3313" max="3327" width="3.25" style="350"/>
    <col min="3328" max="3328" width="5.375" style="350" customWidth="1"/>
    <col min="3329" max="3329" width="6.125" style="350" customWidth="1"/>
    <col min="3330" max="3335" width="5" style="350" customWidth="1"/>
    <col min="3336" max="3336" width="3.25" style="350"/>
    <col min="3337" max="3337" width="8" style="350" customWidth="1"/>
    <col min="3338" max="3345" width="4.5" style="350" customWidth="1"/>
    <col min="3346" max="3355" width="5.625" style="350" customWidth="1"/>
    <col min="3356" max="3357" width="2.625" style="350" customWidth="1"/>
    <col min="3358" max="3555" width="9" style="350" customWidth="1"/>
    <col min="3556" max="3567" width="2.625" style="350" customWidth="1"/>
    <col min="3568" max="3568" width="4.625" style="350" customWidth="1"/>
    <col min="3569" max="3583" width="3.25" style="350"/>
    <col min="3584" max="3584" width="5.375" style="350" customWidth="1"/>
    <col min="3585" max="3585" width="6.125" style="350" customWidth="1"/>
    <col min="3586" max="3591" width="5" style="350" customWidth="1"/>
    <col min="3592" max="3592" width="3.25" style="350"/>
    <col min="3593" max="3593" width="8" style="350" customWidth="1"/>
    <col min="3594" max="3601" width="4.5" style="350" customWidth="1"/>
    <col min="3602" max="3611" width="5.625" style="350" customWidth="1"/>
    <col min="3612" max="3613" width="2.625" style="350" customWidth="1"/>
    <col min="3614" max="3811" width="9" style="350" customWidth="1"/>
    <col min="3812" max="3823" width="2.625" style="350" customWidth="1"/>
    <col min="3824" max="3824" width="4.625" style="350" customWidth="1"/>
    <col min="3825" max="3839" width="3.25" style="350"/>
    <col min="3840" max="3840" width="5.375" style="350" customWidth="1"/>
    <col min="3841" max="3841" width="6.125" style="350" customWidth="1"/>
    <col min="3842" max="3847" width="5" style="350" customWidth="1"/>
    <col min="3848" max="3848" width="3.25" style="350"/>
    <col min="3849" max="3849" width="8" style="350" customWidth="1"/>
    <col min="3850" max="3857" width="4.5" style="350" customWidth="1"/>
    <col min="3858" max="3867" width="5.625" style="350" customWidth="1"/>
    <col min="3868" max="3869" width="2.625" style="350" customWidth="1"/>
    <col min="3870" max="4067" width="9" style="350" customWidth="1"/>
    <col min="4068" max="4079" width="2.625" style="350" customWidth="1"/>
    <col min="4080" max="4080" width="4.625" style="350" customWidth="1"/>
    <col min="4081" max="4095" width="3.25" style="350"/>
    <col min="4096" max="4096" width="5.375" style="350" customWidth="1"/>
    <col min="4097" max="4097" width="6.125" style="350" customWidth="1"/>
    <col min="4098" max="4103" width="5" style="350" customWidth="1"/>
    <col min="4104" max="4104" width="3.25" style="350"/>
    <col min="4105" max="4105" width="8" style="350" customWidth="1"/>
    <col min="4106" max="4113" width="4.5" style="350" customWidth="1"/>
    <col min="4114" max="4123" width="5.625" style="350" customWidth="1"/>
    <col min="4124" max="4125" width="2.625" style="350" customWidth="1"/>
    <col min="4126" max="4323" width="9" style="350" customWidth="1"/>
    <col min="4324" max="4335" width="2.625" style="350" customWidth="1"/>
    <col min="4336" max="4336" width="4.625" style="350" customWidth="1"/>
    <col min="4337" max="4351" width="3.25" style="350"/>
    <col min="4352" max="4352" width="5.375" style="350" customWidth="1"/>
    <col min="4353" max="4353" width="6.125" style="350" customWidth="1"/>
    <col min="4354" max="4359" width="5" style="350" customWidth="1"/>
    <col min="4360" max="4360" width="3.25" style="350"/>
    <col min="4361" max="4361" width="8" style="350" customWidth="1"/>
    <col min="4362" max="4369" width="4.5" style="350" customWidth="1"/>
    <col min="4370" max="4379" width="5.625" style="350" customWidth="1"/>
    <col min="4380" max="4381" width="2.625" style="350" customWidth="1"/>
    <col min="4382" max="4579" width="9" style="350" customWidth="1"/>
    <col min="4580" max="4591" width="2.625" style="350" customWidth="1"/>
    <col min="4592" max="4592" width="4.625" style="350" customWidth="1"/>
    <col min="4593" max="4607" width="3.25" style="350"/>
    <col min="4608" max="4608" width="5.375" style="350" customWidth="1"/>
    <col min="4609" max="4609" width="6.125" style="350" customWidth="1"/>
    <col min="4610" max="4615" width="5" style="350" customWidth="1"/>
    <col min="4616" max="4616" width="3.25" style="350"/>
    <col min="4617" max="4617" width="8" style="350" customWidth="1"/>
    <col min="4618" max="4625" width="4.5" style="350" customWidth="1"/>
    <col min="4626" max="4635" width="5.625" style="350" customWidth="1"/>
    <col min="4636" max="4637" width="2.625" style="350" customWidth="1"/>
    <col min="4638" max="4835" width="9" style="350" customWidth="1"/>
    <col min="4836" max="4847" width="2.625" style="350" customWidth="1"/>
    <col min="4848" max="4848" width="4.625" style="350" customWidth="1"/>
    <col min="4849" max="4863" width="3.25" style="350"/>
    <col min="4864" max="4864" width="5.375" style="350" customWidth="1"/>
    <col min="4865" max="4865" width="6.125" style="350" customWidth="1"/>
    <col min="4866" max="4871" width="5" style="350" customWidth="1"/>
    <col min="4872" max="4872" width="3.25" style="350"/>
    <col min="4873" max="4873" width="8" style="350" customWidth="1"/>
    <col min="4874" max="4881" width="4.5" style="350" customWidth="1"/>
    <col min="4882" max="4891" width="5.625" style="350" customWidth="1"/>
    <col min="4892" max="4893" width="2.625" style="350" customWidth="1"/>
    <col min="4894" max="5091" width="9" style="350" customWidth="1"/>
    <col min="5092" max="5103" width="2.625" style="350" customWidth="1"/>
    <col min="5104" max="5104" width="4.625" style="350" customWidth="1"/>
    <col min="5105" max="5119" width="3.25" style="350"/>
    <col min="5120" max="5120" width="5.375" style="350" customWidth="1"/>
    <col min="5121" max="5121" width="6.125" style="350" customWidth="1"/>
    <col min="5122" max="5127" width="5" style="350" customWidth="1"/>
    <col min="5128" max="5128" width="3.25" style="350"/>
    <col min="5129" max="5129" width="8" style="350" customWidth="1"/>
    <col min="5130" max="5137" width="4.5" style="350" customWidth="1"/>
    <col min="5138" max="5147" width="5.625" style="350" customWidth="1"/>
    <col min="5148" max="5149" width="2.625" style="350" customWidth="1"/>
    <col min="5150" max="5347" width="9" style="350" customWidth="1"/>
    <col min="5348" max="5359" width="2.625" style="350" customWidth="1"/>
    <col min="5360" max="5360" width="4.625" style="350" customWidth="1"/>
    <col min="5361" max="5375" width="3.25" style="350"/>
    <col min="5376" max="5376" width="5.375" style="350" customWidth="1"/>
    <col min="5377" max="5377" width="6.125" style="350" customWidth="1"/>
    <col min="5378" max="5383" width="5" style="350" customWidth="1"/>
    <col min="5384" max="5384" width="3.25" style="350"/>
    <col min="5385" max="5385" width="8" style="350" customWidth="1"/>
    <col min="5386" max="5393" width="4.5" style="350" customWidth="1"/>
    <col min="5394" max="5403" width="5.625" style="350" customWidth="1"/>
    <col min="5404" max="5405" width="2.625" style="350" customWidth="1"/>
    <col min="5406" max="5603" width="9" style="350" customWidth="1"/>
    <col min="5604" max="5615" width="2.625" style="350" customWidth="1"/>
    <col min="5616" max="5616" width="4.625" style="350" customWidth="1"/>
    <col min="5617" max="5631" width="3.25" style="350"/>
    <col min="5632" max="5632" width="5.375" style="350" customWidth="1"/>
    <col min="5633" max="5633" width="6.125" style="350" customWidth="1"/>
    <col min="5634" max="5639" width="5" style="350" customWidth="1"/>
    <col min="5640" max="5640" width="3.25" style="350"/>
    <col min="5641" max="5641" width="8" style="350" customWidth="1"/>
    <col min="5642" max="5649" width="4.5" style="350" customWidth="1"/>
    <col min="5650" max="5659" width="5.625" style="350" customWidth="1"/>
    <col min="5660" max="5661" width="2.625" style="350" customWidth="1"/>
    <col min="5662" max="5859" width="9" style="350" customWidth="1"/>
    <col min="5860" max="5871" width="2.625" style="350" customWidth="1"/>
    <col min="5872" max="5872" width="4.625" style="350" customWidth="1"/>
    <col min="5873" max="5887" width="3.25" style="350"/>
    <col min="5888" max="5888" width="5.375" style="350" customWidth="1"/>
    <col min="5889" max="5889" width="6.125" style="350" customWidth="1"/>
    <col min="5890" max="5895" width="5" style="350" customWidth="1"/>
    <col min="5896" max="5896" width="3.25" style="350"/>
    <col min="5897" max="5897" width="8" style="350" customWidth="1"/>
    <col min="5898" max="5905" width="4.5" style="350" customWidth="1"/>
    <col min="5906" max="5915" width="5.625" style="350" customWidth="1"/>
    <col min="5916" max="5917" width="2.625" style="350" customWidth="1"/>
    <col min="5918" max="6115" width="9" style="350" customWidth="1"/>
    <col min="6116" max="6127" width="2.625" style="350" customWidth="1"/>
    <col min="6128" max="6128" width="4.625" style="350" customWidth="1"/>
    <col min="6129" max="6143" width="3.25" style="350"/>
    <col min="6144" max="6144" width="5.375" style="350" customWidth="1"/>
    <col min="6145" max="6145" width="6.125" style="350" customWidth="1"/>
    <col min="6146" max="6151" width="5" style="350" customWidth="1"/>
    <col min="6152" max="6152" width="3.25" style="350"/>
    <col min="6153" max="6153" width="8" style="350" customWidth="1"/>
    <col min="6154" max="6161" width="4.5" style="350" customWidth="1"/>
    <col min="6162" max="6171" width="5.625" style="350" customWidth="1"/>
    <col min="6172" max="6173" width="2.625" style="350" customWidth="1"/>
    <col min="6174" max="6371" width="9" style="350" customWidth="1"/>
    <col min="6372" max="6383" width="2.625" style="350" customWidth="1"/>
    <col min="6384" max="6384" width="4.625" style="350" customWidth="1"/>
    <col min="6385" max="6399" width="3.25" style="350"/>
    <col min="6400" max="6400" width="5.375" style="350" customWidth="1"/>
    <col min="6401" max="6401" width="6.125" style="350" customWidth="1"/>
    <col min="6402" max="6407" width="5" style="350" customWidth="1"/>
    <col min="6408" max="6408" width="3.25" style="350"/>
    <col min="6409" max="6409" width="8" style="350" customWidth="1"/>
    <col min="6410" max="6417" width="4.5" style="350" customWidth="1"/>
    <col min="6418" max="6427" width="5.625" style="350" customWidth="1"/>
    <col min="6428" max="6429" width="2.625" style="350" customWidth="1"/>
    <col min="6430" max="6627" width="9" style="350" customWidth="1"/>
    <col min="6628" max="6639" width="2.625" style="350" customWidth="1"/>
    <col min="6640" max="6640" width="4.625" style="350" customWidth="1"/>
    <col min="6641" max="6655" width="3.25" style="350"/>
    <col min="6656" max="6656" width="5.375" style="350" customWidth="1"/>
    <col min="6657" max="6657" width="6.125" style="350" customWidth="1"/>
    <col min="6658" max="6663" width="5" style="350" customWidth="1"/>
    <col min="6664" max="6664" width="3.25" style="350"/>
    <col min="6665" max="6665" width="8" style="350" customWidth="1"/>
    <col min="6666" max="6673" width="4.5" style="350" customWidth="1"/>
    <col min="6674" max="6683" width="5.625" style="350" customWidth="1"/>
    <col min="6684" max="6685" width="2.625" style="350" customWidth="1"/>
    <col min="6686" max="6883" width="9" style="350" customWidth="1"/>
    <col min="6884" max="6895" width="2.625" style="350" customWidth="1"/>
    <col min="6896" max="6896" width="4.625" style="350" customWidth="1"/>
    <col min="6897" max="6911" width="3.25" style="350"/>
    <col min="6912" max="6912" width="5.375" style="350" customWidth="1"/>
    <col min="6913" max="6913" width="6.125" style="350" customWidth="1"/>
    <col min="6914" max="6919" width="5" style="350" customWidth="1"/>
    <col min="6920" max="6920" width="3.25" style="350"/>
    <col min="6921" max="6921" width="8" style="350" customWidth="1"/>
    <col min="6922" max="6929" width="4.5" style="350" customWidth="1"/>
    <col min="6930" max="6939" width="5.625" style="350" customWidth="1"/>
    <col min="6940" max="6941" width="2.625" style="350" customWidth="1"/>
    <col min="6942" max="7139" width="9" style="350" customWidth="1"/>
    <col min="7140" max="7151" width="2.625" style="350" customWidth="1"/>
    <col min="7152" max="7152" width="4.625" style="350" customWidth="1"/>
    <col min="7153" max="7167" width="3.25" style="350"/>
    <col min="7168" max="7168" width="5.375" style="350" customWidth="1"/>
    <col min="7169" max="7169" width="6.125" style="350" customWidth="1"/>
    <col min="7170" max="7175" width="5" style="350" customWidth="1"/>
    <col min="7176" max="7176" width="3.25" style="350"/>
    <col min="7177" max="7177" width="8" style="350" customWidth="1"/>
    <col min="7178" max="7185" width="4.5" style="350" customWidth="1"/>
    <col min="7186" max="7195" width="5.625" style="350" customWidth="1"/>
    <col min="7196" max="7197" width="2.625" style="350" customWidth="1"/>
    <col min="7198" max="7395" width="9" style="350" customWidth="1"/>
    <col min="7396" max="7407" width="2.625" style="350" customWidth="1"/>
    <col min="7408" max="7408" width="4.625" style="350" customWidth="1"/>
    <col min="7409" max="7423" width="3.25" style="350"/>
    <col min="7424" max="7424" width="5.375" style="350" customWidth="1"/>
    <col min="7425" max="7425" width="6.125" style="350" customWidth="1"/>
    <col min="7426" max="7431" width="5" style="350" customWidth="1"/>
    <col min="7432" max="7432" width="3.25" style="350"/>
    <col min="7433" max="7433" width="8" style="350" customWidth="1"/>
    <col min="7434" max="7441" width="4.5" style="350" customWidth="1"/>
    <col min="7442" max="7451" width="5.625" style="350" customWidth="1"/>
    <col min="7452" max="7453" width="2.625" style="350" customWidth="1"/>
    <col min="7454" max="7651" width="9" style="350" customWidth="1"/>
    <col min="7652" max="7663" width="2.625" style="350" customWidth="1"/>
    <col min="7664" max="7664" width="4.625" style="350" customWidth="1"/>
    <col min="7665" max="7679" width="3.25" style="350"/>
    <col min="7680" max="7680" width="5.375" style="350" customWidth="1"/>
    <col min="7681" max="7681" width="6.125" style="350" customWidth="1"/>
    <col min="7682" max="7687" width="5" style="350" customWidth="1"/>
    <col min="7688" max="7688" width="3.25" style="350"/>
    <col min="7689" max="7689" width="8" style="350" customWidth="1"/>
    <col min="7690" max="7697" width="4.5" style="350" customWidth="1"/>
    <col min="7698" max="7707" width="5.625" style="350" customWidth="1"/>
    <col min="7708" max="7709" width="2.625" style="350" customWidth="1"/>
    <col min="7710" max="7907" width="9" style="350" customWidth="1"/>
    <col min="7908" max="7919" width="2.625" style="350" customWidth="1"/>
    <col min="7920" max="7920" width="4.625" style="350" customWidth="1"/>
    <col min="7921" max="7935" width="3.25" style="350"/>
    <col min="7936" max="7936" width="5.375" style="350" customWidth="1"/>
    <col min="7937" max="7937" width="6.125" style="350" customWidth="1"/>
    <col min="7938" max="7943" width="5" style="350" customWidth="1"/>
    <col min="7944" max="7944" width="3.25" style="350"/>
    <col min="7945" max="7945" width="8" style="350" customWidth="1"/>
    <col min="7946" max="7953" width="4.5" style="350" customWidth="1"/>
    <col min="7954" max="7963" width="5.625" style="350" customWidth="1"/>
    <col min="7964" max="7965" width="2.625" style="350" customWidth="1"/>
    <col min="7966" max="8163" width="9" style="350" customWidth="1"/>
    <col min="8164" max="8175" width="2.625" style="350" customWidth="1"/>
    <col min="8176" max="8176" width="4.625" style="350" customWidth="1"/>
    <col min="8177" max="8191" width="3.25" style="350"/>
    <col min="8192" max="8192" width="5.375" style="350" customWidth="1"/>
    <col min="8193" max="8193" width="6.125" style="350" customWidth="1"/>
    <col min="8194" max="8199" width="5" style="350" customWidth="1"/>
    <col min="8200" max="8200" width="3.25" style="350"/>
    <col min="8201" max="8201" width="8" style="350" customWidth="1"/>
    <col min="8202" max="8209" width="4.5" style="350" customWidth="1"/>
    <col min="8210" max="8219" width="5.625" style="350" customWidth="1"/>
    <col min="8220" max="8221" width="2.625" style="350" customWidth="1"/>
    <col min="8222" max="8419" width="9" style="350" customWidth="1"/>
    <col min="8420" max="8431" width="2.625" style="350" customWidth="1"/>
    <col min="8432" max="8432" width="4.625" style="350" customWidth="1"/>
    <col min="8433" max="8447" width="3.25" style="350"/>
    <col min="8448" max="8448" width="5.375" style="350" customWidth="1"/>
    <col min="8449" max="8449" width="6.125" style="350" customWidth="1"/>
    <col min="8450" max="8455" width="5" style="350" customWidth="1"/>
    <col min="8456" max="8456" width="3.25" style="350"/>
    <col min="8457" max="8457" width="8" style="350" customWidth="1"/>
    <col min="8458" max="8465" width="4.5" style="350" customWidth="1"/>
    <col min="8466" max="8475" width="5.625" style="350" customWidth="1"/>
    <col min="8476" max="8477" width="2.625" style="350" customWidth="1"/>
    <col min="8478" max="8675" width="9" style="350" customWidth="1"/>
    <col min="8676" max="8687" width="2.625" style="350" customWidth="1"/>
    <col min="8688" max="8688" width="4.625" style="350" customWidth="1"/>
    <col min="8689" max="8703" width="3.25" style="350"/>
    <col min="8704" max="8704" width="5.375" style="350" customWidth="1"/>
    <col min="8705" max="8705" width="6.125" style="350" customWidth="1"/>
    <col min="8706" max="8711" width="5" style="350" customWidth="1"/>
    <col min="8712" max="8712" width="3.25" style="350"/>
    <col min="8713" max="8713" width="8" style="350" customWidth="1"/>
    <col min="8714" max="8721" width="4.5" style="350" customWidth="1"/>
    <col min="8722" max="8731" width="5.625" style="350" customWidth="1"/>
    <col min="8732" max="8733" width="2.625" style="350" customWidth="1"/>
    <col min="8734" max="8931" width="9" style="350" customWidth="1"/>
    <col min="8932" max="8943" width="2.625" style="350" customWidth="1"/>
    <col min="8944" max="8944" width="4.625" style="350" customWidth="1"/>
    <col min="8945" max="8959" width="3.25" style="350"/>
    <col min="8960" max="8960" width="5.375" style="350" customWidth="1"/>
    <col min="8961" max="8961" width="6.125" style="350" customWidth="1"/>
    <col min="8962" max="8967" width="5" style="350" customWidth="1"/>
    <col min="8968" max="8968" width="3.25" style="350"/>
    <col min="8969" max="8969" width="8" style="350" customWidth="1"/>
    <col min="8970" max="8977" width="4.5" style="350" customWidth="1"/>
    <col min="8978" max="8987" width="5.625" style="350" customWidth="1"/>
    <col min="8988" max="8989" width="2.625" style="350" customWidth="1"/>
    <col min="8990" max="9187" width="9" style="350" customWidth="1"/>
    <col min="9188" max="9199" width="2.625" style="350" customWidth="1"/>
    <col min="9200" max="9200" width="4.625" style="350" customWidth="1"/>
    <col min="9201" max="9215" width="3.25" style="350"/>
    <col min="9216" max="9216" width="5.375" style="350" customWidth="1"/>
    <col min="9217" max="9217" width="6.125" style="350" customWidth="1"/>
    <col min="9218" max="9223" width="5" style="350" customWidth="1"/>
    <col min="9224" max="9224" width="3.25" style="350"/>
    <col min="9225" max="9225" width="8" style="350" customWidth="1"/>
    <col min="9226" max="9233" width="4.5" style="350" customWidth="1"/>
    <col min="9234" max="9243" width="5.625" style="350" customWidth="1"/>
    <col min="9244" max="9245" width="2.625" style="350" customWidth="1"/>
    <col min="9246" max="9443" width="9" style="350" customWidth="1"/>
    <col min="9444" max="9455" width="2.625" style="350" customWidth="1"/>
    <col min="9456" max="9456" width="4.625" style="350" customWidth="1"/>
    <col min="9457" max="9471" width="3.25" style="350"/>
    <col min="9472" max="9472" width="5.375" style="350" customWidth="1"/>
    <col min="9473" max="9473" width="6.125" style="350" customWidth="1"/>
    <col min="9474" max="9479" width="5" style="350" customWidth="1"/>
    <col min="9480" max="9480" width="3.25" style="350"/>
    <col min="9481" max="9481" width="8" style="350" customWidth="1"/>
    <col min="9482" max="9489" width="4.5" style="350" customWidth="1"/>
    <col min="9490" max="9499" width="5.625" style="350" customWidth="1"/>
    <col min="9500" max="9501" width="2.625" style="350" customWidth="1"/>
    <col min="9502" max="9699" width="9" style="350" customWidth="1"/>
    <col min="9700" max="9711" width="2.625" style="350" customWidth="1"/>
    <col min="9712" max="9712" width="4.625" style="350" customWidth="1"/>
    <col min="9713" max="9727" width="3.25" style="350"/>
    <col min="9728" max="9728" width="5.375" style="350" customWidth="1"/>
    <col min="9729" max="9729" width="6.125" style="350" customWidth="1"/>
    <col min="9730" max="9735" width="5" style="350" customWidth="1"/>
    <col min="9736" max="9736" width="3.25" style="350"/>
    <col min="9737" max="9737" width="8" style="350" customWidth="1"/>
    <col min="9738" max="9745" width="4.5" style="350" customWidth="1"/>
    <col min="9746" max="9755" width="5.625" style="350" customWidth="1"/>
    <col min="9756" max="9757" width="2.625" style="350" customWidth="1"/>
    <col min="9758" max="9955" width="9" style="350" customWidth="1"/>
    <col min="9956" max="9967" width="2.625" style="350" customWidth="1"/>
    <col min="9968" max="9968" width="4.625" style="350" customWidth="1"/>
    <col min="9969" max="9983" width="3.25" style="350"/>
    <col min="9984" max="9984" width="5.375" style="350" customWidth="1"/>
    <col min="9985" max="9985" width="6.125" style="350" customWidth="1"/>
    <col min="9986" max="9991" width="5" style="350" customWidth="1"/>
    <col min="9992" max="9992" width="3.25" style="350"/>
    <col min="9993" max="9993" width="8" style="350" customWidth="1"/>
    <col min="9994" max="10001" width="4.5" style="350" customWidth="1"/>
    <col min="10002" max="10011" width="5.625" style="350" customWidth="1"/>
    <col min="10012" max="10013" width="2.625" style="350" customWidth="1"/>
    <col min="10014" max="10211" width="9" style="350" customWidth="1"/>
    <col min="10212" max="10223" width="2.625" style="350" customWidth="1"/>
    <col min="10224" max="10224" width="4.625" style="350" customWidth="1"/>
    <col min="10225" max="10239" width="3.25" style="350"/>
    <col min="10240" max="10240" width="5.375" style="350" customWidth="1"/>
    <col min="10241" max="10241" width="6.125" style="350" customWidth="1"/>
    <col min="10242" max="10247" width="5" style="350" customWidth="1"/>
    <col min="10248" max="10248" width="3.25" style="350"/>
    <col min="10249" max="10249" width="8" style="350" customWidth="1"/>
    <col min="10250" max="10257" width="4.5" style="350" customWidth="1"/>
    <col min="10258" max="10267" width="5.625" style="350" customWidth="1"/>
    <col min="10268" max="10269" width="2.625" style="350" customWidth="1"/>
    <col min="10270" max="10467" width="9" style="350" customWidth="1"/>
    <col min="10468" max="10479" width="2.625" style="350" customWidth="1"/>
    <col min="10480" max="10480" width="4.625" style="350" customWidth="1"/>
    <col min="10481" max="10495" width="3.25" style="350"/>
    <col min="10496" max="10496" width="5.375" style="350" customWidth="1"/>
    <col min="10497" max="10497" width="6.125" style="350" customWidth="1"/>
    <col min="10498" max="10503" width="5" style="350" customWidth="1"/>
    <col min="10504" max="10504" width="3.25" style="350"/>
    <col min="10505" max="10505" width="8" style="350" customWidth="1"/>
    <col min="10506" max="10513" width="4.5" style="350" customWidth="1"/>
    <col min="10514" max="10523" width="5.625" style="350" customWidth="1"/>
    <col min="10524" max="10525" width="2.625" style="350" customWidth="1"/>
    <col min="10526" max="10723" width="9" style="350" customWidth="1"/>
    <col min="10724" max="10735" width="2.625" style="350" customWidth="1"/>
    <col min="10736" max="10736" width="4.625" style="350" customWidth="1"/>
    <col min="10737" max="10751" width="3.25" style="350"/>
    <col min="10752" max="10752" width="5.375" style="350" customWidth="1"/>
    <col min="10753" max="10753" width="6.125" style="350" customWidth="1"/>
    <col min="10754" max="10759" width="5" style="350" customWidth="1"/>
    <col min="10760" max="10760" width="3.25" style="350"/>
    <col min="10761" max="10761" width="8" style="350" customWidth="1"/>
    <col min="10762" max="10769" width="4.5" style="350" customWidth="1"/>
    <col min="10770" max="10779" width="5.625" style="350" customWidth="1"/>
    <col min="10780" max="10781" width="2.625" style="350" customWidth="1"/>
    <col min="10782" max="10979" width="9" style="350" customWidth="1"/>
    <col min="10980" max="10991" width="2.625" style="350" customWidth="1"/>
    <col min="10992" max="10992" width="4.625" style="350" customWidth="1"/>
    <col min="10993" max="11007" width="3.25" style="350"/>
    <col min="11008" max="11008" width="5.375" style="350" customWidth="1"/>
    <col min="11009" max="11009" width="6.125" style="350" customWidth="1"/>
    <col min="11010" max="11015" width="5" style="350" customWidth="1"/>
    <col min="11016" max="11016" width="3.25" style="350"/>
    <col min="11017" max="11017" width="8" style="350" customWidth="1"/>
    <col min="11018" max="11025" width="4.5" style="350" customWidth="1"/>
    <col min="11026" max="11035" width="5.625" style="350" customWidth="1"/>
    <col min="11036" max="11037" width="2.625" style="350" customWidth="1"/>
    <col min="11038" max="11235" width="9" style="350" customWidth="1"/>
    <col min="11236" max="11247" width="2.625" style="350" customWidth="1"/>
    <col min="11248" max="11248" width="4.625" style="350" customWidth="1"/>
    <col min="11249" max="11263" width="3.25" style="350"/>
    <col min="11264" max="11264" width="5.375" style="350" customWidth="1"/>
    <col min="11265" max="11265" width="6.125" style="350" customWidth="1"/>
    <col min="11266" max="11271" width="5" style="350" customWidth="1"/>
    <col min="11272" max="11272" width="3.25" style="350"/>
    <col min="11273" max="11273" width="8" style="350" customWidth="1"/>
    <col min="11274" max="11281" width="4.5" style="350" customWidth="1"/>
    <col min="11282" max="11291" width="5.625" style="350" customWidth="1"/>
    <col min="11292" max="11293" width="2.625" style="350" customWidth="1"/>
    <col min="11294" max="11491" width="9" style="350" customWidth="1"/>
    <col min="11492" max="11503" width="2.625" style="350" customWidth="1"/>
    <col min="11504" max="11504" width="4.625" style="350" customWidth="1"/>
    <col min="11505" max="11519" width="3.25" style="350"/>
    <col min="11520" max="11520" width="5.375" style="350" customWidth="1"/>
    <col min="11521" max="11521" width="6.125" style="350" customWidth="1"/>
    <col min="11522" max="11527" width="5" style="350" customWidth="1"/>
    <col min="11528" max="11528" width="3.25" style="350"/>
    <col min="11529" max="11529" width="8" style="350" customWidth="1"/>
    <col min="11530" max="11537" width="4.5" style="350" customWidth="1"/>
    <col min="11538" max="11547" width="5.625" style="350" customWidth="1"/>
    <col min="11548" max="11549" width="2.625" style="350" customWidth="1"/>
    <col min="11550" max="11747" width="9" style="350" customWidth="1"/>
    <col min="11748" max="11759" width="2.625" style="350" customWidth="1"/>
    <col min="11760" max="11760" width="4.625" style="350" customWidth="1"/>
    <col min="11761" max="11775" width="3.25" style="350"/>
    <col min="11776" max="11776" width="5.375" style="350" customWidth="1"/>
    <col min="11777" max="11777" width="6.125" style="350" customWidth="1"/>
    <col min="11778" max="11783" width="5" style="350" customWidth="1"/>
    <col min="11784" max="11784" width="3.25" style="350"/>
    <col min="11785" max="11785" width="8" style="350" customWidth="1"/>
    <col min="11786" max="11793" width="4.5" style="350" customWidth="1"/>
    <col min="11794" max="11803" width="5.625" style="350" customWidth="1"/>
    <col min="11804" max="11805" width="2.625" style="350" customWidth="1"/>
    <col min="11806" max="12003" width="9" style="350" customWidth="1"/>
    <col min="12004" max="12015" width="2.625" style="350" customWidth="1"/>
    <col min="12016" max="12016" width="4.625" style="350" customWidth="1"/>
    <col min="12017" max="12031" width="3.25" style="350"/>
    <col min="12032" max="12032" width="5.375" style="350" customWidth="1"/>
    <col min="12033" max="12033" width="6.125" style="350" customWidth="1"/>
    <col min="12034" max="12039" width="5" style="350" customWidth="1"/>
    <col min="12040" max="12040" width="3.25" style="350"/>
    <col min="12041" max="12041" width="8" style="350" customWidth="1"/>
    <col min="12042" max="12049" width="4.5" style="350" customWidth="1"/>
    <col min="12050" max="12059" width="5.625" style="350" customWidth="1"/>
    <col min="12060" max="12061" width="2.625" style="350" customWidth="1"/>
    <col min="12062" max="12259" width="9" style="350" customWidth="1"/>
    <col min="12260" max="12271" width="2.625" style="350" customWidth="1"/>
    <col min="12272" max="12272" width="4.625" style="350" customWidth="1"/>
    <col min="12273" max="12287" width="3.25" style="350"/>
    <col min="12288" max="12288" width="5.375" style="350" customWidth="1"/>
    <col min="12289" max="12289" width="6.125" style="350" customWidth="1"/>
    <col min="12290" max="12295" width="5" style="350" customWidth="1"/>
    <col min="12296" max="12296" width="3.25" style="350"/>
    <col min="12297" max="12297" width="8" style="350" customWidth="1"/>
    <col min="12298" max="12305" width="4.5" style="350" customWidth="1"/>
    <col min="12306" max="12315" width="5.625" style="350" customWidth="1"/>
    <col min="12316" max="12317" width="2.625" style="350" customWidth="1"/>
    <col min="12318" max="12515" width="9" style="350" customWidth="1"/>
    <col min="12516" max="12527" width="2.625" style="350" customWidth="1"/>
    <col min="12528" max="12528" width="4.625" style="350" customWidth="1"/>
    <col min="12529" max="12543" width="3.25" style="350"/>
    <col min="12544" max="12544" width="5.375" style="350" customWidth="1"/>
    <col min="12545" max="12545" width="6.125" style="350" customWidth="1"/>
    <col min="12546" max="12551" width="5" style="350" customWidth="1"/>
    <col min="12552" max="12552" width="3.25" style="350"/>
    <col min="12553" max="12553" width="8" style="350" customWidth="1"/>
    <col min="12554" max="12561" width="4.5" style="350" customWidth="1"/>
    <col min="12562" max="12571" width="5.625" style="350" customWidth="1"/>
    <col min="12572" max="12573" width="2.625" style="350" customWidth="1"/>
    <col min="12574" max="12771" width="9" style="350" customWidth="1"/>
    <col min="12772" max="12783" width="2.625" style="350" customWidth="1"/>
    <col min="12784" max="12784" width="4.625" style="350" customWidth="1"/>
    <col min="12785" max="12799" width="3.25" style="350"/>
    <col min="12800" max="12800" width="5.375" style="350" customWidth="1"/>
    <col min="12801" max="12801" width="6.125" style="350" customWidth="1"/>
    <col min="12802" max="12807" width="5" style="350" customWidth="1"/>
    <col min="12808" max="12808" width="3.25" style="350"/>
    <col min="12809" max="12809" width="8" style="350" customWidth="1"/>
    <col min="12810" max="12817" width="4.5" style="350" customWidth="1"/>
    <col min="12818" max="12827" width="5.625" style="350" customWidth="1"/>
    <col min="12828" max="12829" width="2.625" style="350" customWidth="1"/>
    <col min="12830" max="13027" width="9" style="350" customWidth="1"/>
    <col min="13028" max="13039" width="2.625" style="350" customWidth="1"/>
    <col min="13040" max="13040" width="4.625" style="350" customWidth="1"/>
    <col min="13041" max="13055" width="3.25" style="350"/>
    <col min="13056" max="13056" width="5.375" style="350" customWidth="1"/>
    <col min="13057" max="13057" width="6.125" style="350" customWidth="1"/>
    <col min="13058" max="13063" width="5" style="350" customWidth="1"/>
    <col min="13064" max="13064" width="3.25" style="350"/>
    <col min="13065" max="13065" width="8" style="350" customWidth="1"/>
    <col min="13066" max="13073" width="4.5" style="350" customWidth="1"/>
    <col min="13074" max="13083" width="5.625" style="350" customWidth="1"/>
    <col min="13084" max="13085" width="2.625" style="350" customWidth="1"/>
    <col min="13086" max="13283" width="9" style="350" customWidth="1"/>
    <col min="13284" max="13295" width="2.625" style="350" customWidth="1"/>
    <col min="13296" max="13296" width="4.625" style="350" customWidth="1"/>
    <col min="13297" max="13311" width="3.25" style="350"/>
    <col min="13312" max="13312" width="5.375" style="350" customWidth="1"/>
    <col min="13313" max="13313" width="6.125" style="350" customWidth="1"/>
    <col min="13314" max="13319" width="5" style="350" customWidth="1"/>
    <col min="13320" max="13320" width="3.25" style="350"/>
    <col min="13321" max="13321" width="8" style="350" customWidth="1"/>
    <col min="13322" max="13329" width="4.5" style="350" customWidth="1"/>
    <col min="13330" max="13339" width="5.625" style="350" customWidth="1"/>
    <col min="13340" max="13341" width="2.625" style="350" customWidth="1"/>
    <col min="13342" max="13539" width="9" style="350" customWidth="1"/>
    <col min="13540" max="13551" width="2.625" style="350" customWidth="1"/>
    <col min="13552" max="13552" width="4.625" style="350" customWidth="1"/>
    <col min="13553" max="13567" width="3.25" style="350"/>
    <col min="13568" max="13568" width="5.375" style="350" customWidth="1"/>
    <col min="13569" max="13569" width="6.125" style="350" customWidth="1"/>
    <col min="13570" max="13575" width="5" style="350" customWidth="1"/>
    <col min="13576" max="13576" width="3.25" style="350"/>
    <col min="13577" max="13577" width="8" style="350" customWidth="1"/>
    <col min="13578" max="13585" width="4.5" style="350" customWidth="1"/>
    <col min="13586" max="13595" width="5.625" style="350" customWidth="1"/>
    <col min="13596" max="13597" width="2.625" style="350" customWidth="1"/>
    <col min="13598" max="13795" width="9" style="350" customWidth="1"/>
    <col min="13796" max="13807" width="2.625" style="350" customWidth="1"/>
    <col min="13808" max="13808" width="4.625" style="350" customWidth="1"/>
    <col min="13809" max="13823" width="3.25" style="350"/>
    <col min="13824" max="13824" width="5.375" style="350" customWidth="1"/>
    <col min="13825" max="13825" width="6.125" style="350" customWidth="1"/>
    <col min="13826" max="13831" width="5" style="350" customWidth="1"/>
    <col min="13832" max="13832" width="3.25" style="350"/>
    <col min="13833" max="13833" width="8" style="350" customWidth="1"/>
    <col min="13834" max="13841" width="4.5" style="350" customWidth="1"/>
    <col min="13842" max="13851" width="5.625" style="350" customWidth="1"/>
    <col min="13852" max="13853" width="2.625" style="350" customWidth="1"/>
    <col min="13854" max="14051" width="9" style="350" customWidth="1"/>
    <col min="14052" max="14063" width="2.625" style="350" customWidth="1"/>
    <col min="14064" max="14064" width="4.625" style="350" customWidth="1"/>
    <col min="14065" max="14079" width="3.25" style="350"/>
    <col min="14080" max="14080" width="5.375" style="350" customWidth="1"/>
    <col min="14081" max="14081" width="6.125" style="350" customWidth="1"/>
    <col min="14082" max="14087" width="5" style="350" customWidth="1"/>
    <col min="14088" max="14088" width="3.25" style="350"/>
    <col min="14089" max="14089" width="8" style="350" customWidth="1"/>
    <col min="14090" max="14097" width="4.5" style="350" customWidth="1"/>
    <col min="14098" max="14107" width="5.625" style="350" customWidth="1"/>
    <col min="14108" max="14109" width="2.625" style="350" customWidth="1"/>
    <col min="14110" max="14307" width="9" style="350" customWidth="1"/>
    <col min="14308" max="14319" width="2.625" style="350" customWidth="1"/>
    <col min="14320" max="14320" width="4.625" style="350" customWidth="1"/>
    <col min="14321" max="14335" width="3.25" style="350"/>
    <col min="14336" max="14336" width="5.375" style="350" customWidth="1"/>
    <col min="14337" max="14337" width="6.125" style="350" customWidth="1"/>
    <col min="14338" max="14343" width="5" style="350" customWidth="1"/>
    <col min="14344" max="14344" width="3.25" style="350"/>
    <col min="14345" max="14345" width="8" style="350" customWidth="1"/>
    <col min="14346" max="14353" width="4.5" style="350" customWidth="1"/>
    <col min="14354" max="14363" width="5.625" style="350" customWidth="1"/>
    <col min="14364" max="14365" width="2.625" style="350" customWidth="1"/>
    <col min="14366" max="14563" width="9" style="350" customWidth="1"/>
    <col min="14564" max="14575" width="2.625" style="350" customWidth="1"/>
    <col min="14576" max="14576" width="4.625" style="350" customWidth="1"/>
    <col min="14577" max="14591" width="3.25" style="350"/>
    <col min="14592" max="14592" width="5.375" style="350" customWidth="1"/>
    <col min="14593" max="14593" width="6.125" style="350" customWidth="1"/>
    <col min="14594" max="14599" width="5" style="350" customWidth="1"/>
    <col min="14600" max="14600" width="3.25" style="350"/>
    <col min="14601" max="14601" width="8" style="350" customWidth="1"/>
    <col min="14602" max="14609" width="4.5" style="350" customWidth="1"/>
    <col min="14610" max="14619" width="5.625" style="350" customWidth="1"/>
    <col min="14620" max="14621" width="2.625" style="350" customWidth="1"/>
    <col min="14622" max="14819" width="9" style="350" customWidth="1"/>
    <col min="14820" max="14831" width="2.625" style="350" customWidth="1"/>
    <col min="14832" max="14832" width="4.625" style="350" customWidth="1"/>
    <col min="14833" max="14847" width="3.25" style="350"/>
    <col min="14848" max="14848" width="5.375" style="350" customWidth="1"/>
    <col min="14849" max="14849" width="6.125" style="350" customWidth="1"/>
    <col min="14850" max="14855" width="5" style="350" customWidth="1"/>
    <col min="14856" max="14856" width="3.25" style="350"/>
    <col min="14857" max="14857" width="8" style="350" customWidth="1"/>
    <col min="14858" max="14865" width="4.5" style="350" customWidth="1"/>
    <col min="14866" max="14875" width="5.625" style="350" customWidth="1"/>
    <col min="14876" max="14877" width="2.625" style="350" customWidth="1"/>
    <col min="14878" max="15075" width="9" style="350" customWidth="1"/>
    <col min="15076" max="15087" width="2.625" style="350" customWidth="1"/>
    <col min="15088" max="15088" width="4.625" style="350" customWidth="1"/>
    <col min="15089" max="15103" width="3.25" style="350"/>
    <col min="15104" max="15104" width="5.375" style="350" customWidth="1"/>
    <col min="15105" max="15105" width="6.125" style="350" customWidth="1"/>
    <col min="15106" max="15111" width="5" style="350" customWidth="1"/>
    <col min="15112" max="15112" width="3.25" style="350"/>
    <col min="15113" max="15113" width="8" style="350" customWidth="1"/>
    <col min="15114" max="15121" width="4.5" style="350" customWidth="1"/>
    <col min="15122" max="15131" width="5.625" style="350" customWidth="1"/>
    <col min="15132" max="15133" width="2.625" style="350" customWidth="1"/>
    <col min="15134" max="15331" width="9" style="350" customWidth="1"/>
    <col min="15332" max="15343" width="2.625" style="350" customWidth="1"/>
    <col min="15344" max="15344" width="4.625" style="350" customWidth="1"/>
    <col min="15345" max="15359" width="3.25" style="350"/>
    <col min="15360" max="15360" width="5.375" style="350" customWidth="1"/>
    <col min="15361" max="15361" width="6.125" style="350" customWidth="1"/>
    <col min="15362" max="15367" width="5" style="350" customWidth="1"/>
    <col min="15368" max="15368" width="3.25" style="350"/>
    <col min="15369" max="15369" width="8" style="350" customWidth="1"/>
    <col min="15370" max="15377" width="4.5" style="350" customWidth="1"/>
    <col min="15378" max="15387" width="5.625" style="350" customWidth="1"/>
    <col min="15388" max="15389" width="2.625" style="350" customWidth="1"/>
    <col min="15390" max="15587" width="9" style="350" customWidth="1"/>
    <col min="15588" max="15599" width="2.625" style="350" customWidth="1"/>
    <col min="15600" max="15600" width="4.625" style="350" customWidth="1"/>
    <col min="15601" max="15615" width="3.25" style="350"/>
    <col min="15616" max="15616" width="5.375" style="350" customWidth="1"/>
    <col min="15617" max="15617" width="6.125" style="350" customWidth="1"/>
    <col min="15618" max="15623" width="5" style="350" customWidth="1"/>
    <col min="15624" max="15624" width="3.25" style="350"/>
    <col min="15625" max="15625" width="8" style="350" customWidth="1"/>
    <col min="15626" max="15633" width="4.5" style="350" customWidth="1"/>
    <col min="15634" max="15643" width="5.625" style="350" customWidth="1"/>
    <col min="15644" max="15645" width="2.625" style="350" customWidth="1"/>
    <col min="15646" max="15843" width="9" style="350" customWidth="1"/>
    <col min="15844" max="15855" width="2.625" style="350" customWidth="1"/>
    <col min="15856" max="15856" width="4.625" style="350" customWidth="1"/>
    <col min="15857" max="15871" width="3.25" style="350"/>
    <col min="15872" max="15872" width="5.375" style="350" customWidth="1"/>
    <col min="15873" max="15873" width="6.125" style="350" customWidth="1"/>
    <col min="15874" max="15879" width="5" style="350" customWidth="1"/>
    <col min="15880" max="15880" width="3.25" style="350"/>
    <col min="15881" max="15881" width="8" style="350" customWidth="1"/>
    <col min="15882" max="15889" width="4.5" style="350" customWidth="1"/>
    <col min="15890" max="15899" width="5.625" style="350" customWidth="1"/>
    <col min="15900" max="15901" width="2.625" style="350" customWidth="1"/>
    <col min="15902" max="16099" width="9" style="350" customWidth="1"/>
    <col min="16100" max="16111" width="2.625" style="350" customWidth="1"/>
    <col min="16112" max="16112" width="4.625" style="350" customWidth="1"/>
    <col min="16113" max="16127" width="3.25" style="350"/>
    <col min="16128" max="16128" width="5.375" style="350" customWidth="1"/>
    <col min="16129" max="16129" width="6.125" style="350" customWidth="1"/>
    <col min="16130" max="16135" width="5" style="350" customWidth="1"/>
    <col min="16136" max="16136" width="3.25" style="350"/>
    <col min="16137" max="16137" width="8" style="350" customWidth="1"/>
    <col min="16138" max="16145" width="4.5" style="350" customWidth="1"/>
    <col min="16146" max="16155" width="5.625" style="350" customWidth="1"/>
    <col min="16156" max="16157" width="2.625" style="350" customWidth="1"/>
    <col min="16158" max="16355" width="9" style="350" customWidth="1"/>
    <col min="16356" max="16367" width="2.625" style="350" customWidth="1"/>
    <col min="16368" max="16368" width="4.625" style="350" customWidth="1"/>
    <col min="16369" max="16384" width="3.25" style="350"/>
  </cols>
  <sheetData>
    <row r="1" spans="1:28" ht="29.25" customHeight="1">
      <c r="A1" s="352" t="s">
        <v>534</v>
      </c>
    </row>
    <row r="2" spans="1:28" ht="25.5">
      <c r="A2" s="353" t="s">
        <v>535</v>
      </c>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409"/>
    </row>
    <row r="3" spans="1:28" ht="20.100000000000001" customHeight="1">
      <c r="B3" s="353"/>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409"/>
    </row>
    <row r="4" spans="1:28" ht="26.25" customHeight="1">
      <c r="B4" s="353"/>
      <c r="C4" s="353"/>
      <c r="D4" s="353"/>
      <c r="E4" s="353"/>
      <c r="F4" s="353"/>
      <c r="G4" s="353"/>
      <c r="H4" s="353"/>
      <c r="I4" s="353"/>
      <c r="J4" s="353"/>
      <c r="K4" s="353"/>
      <c r="L4" s="353"/>
      <c r="M4" s="383" t="s">
        <v>37</v>
      </c>
      <c r="N4" s="386"/>
      <c r="O4" s="386"/>
      <c r="P4" s="386"/>
      <c r="Q4" s="386"/>
      <c r="R4" s="388" t="s">
        <v>590</v>
      </c>
      <c r="S4" s="391"/>
      <c r="T4" s="391"/>
      <c r="U4" s="391"/>
      <c r="V4" s="391"/>
      <c r="W4" s="391"/>
      <c r="X4" s="391"/>
      <c r="Y4" s="391"/>
      <c r="Z4" s="391"/>
      <c r="AA4" s="402"/>
      <c r="AB4" s="409"/>
    </row>
    <row r="5" spans="1:28" ht="24.95" customHeight="1">
      <c r="B5" s="359"/>
      <c r="C5" s="359"/>
      <c r="D5" s="359"/>
      <c r="E5" s="359"/>
      <c r="F5" s="359"/>
      <c r="G5" s="359"/>
      <c r="H5" s="359"/>
      <c r="I5" s="359"/>
      <c r="J5" s="359"/>
      <c r="K5" s="359"/>
      <c r="L5" s="359"/>
      <c r="M5" s="384" t="s">
        <v>407</v>
      </c>
      <c r="N5" s="387"/>
      <c r="O5" s="387"/>
      <c r="P5" s="387"/>
      <c r="Q5" s="387"/>
      <c r="R5" s="389"/>
      <c r="S5" s="392"/>
      <c r="T5" s="392"/>
      <c r="U5" s="392"/>
      <c r="V5" s="392"/>
      <c r="W5" s="392"/>
      <c r="X5" s="392"/>
      <c r="Y5" s="392"/>
      <c r="Z5" s="392"/>
      <c r="AA5" s="403"/>
      <c r="AB5" s="409"/>
    </row>
    <row r="6" spans="1:28" ht="24.95" customHeight="1">
      <c r="B6" s="360"/>
      <c r="C6" s="360"/>
      <c r="D6" s="360"/>
      <c r="E6" s="360"/>
      <c r="F6" s="360"/>
      <c r="G6" s="360"/>
      <c r="H6" s="360"/>
      <c r="I6" s="360"/>
      <c r="J6" s="360"/>
      <c r="K6" s="360"/>
      <c r="L6" s="360"/>
      <c r="M6" s="384" t="s">
        <v>404</v>
      </c>
      <c r="N6" s="387"/>
      <c r="O6" s="387"/>
      <c r="P6" s="387"/>
      <c r="Q6" s="387"/>
      <c r="R6" s="390"/>
      <c r="S6" s="393"/>
      <c r="T6" s="393"/>
      <c r="U6" s="395"/>
      <c r="V6" s="395"/>
      <c r="W6" s="395"/>
      <c r="X6" s="395"/>
      <c r="Y6" s="395"/>
      <c r="Z6" s="395"/>
      <c r="AA6" s="395"/>
      <c r="AB6" s="360"/>
    </row>
    <row r="7" spans="1:28" ht="9.9499999999999993" customHeight="1">
      <c r="B7" s="360"/>
      <c r="C7" s="360"/>
      <c r="D7" s="360"/>
      <c r="E7" s="360"/>
      <c r="F7" s="360"/>
      <c r="G7" s="360"/>
      <c r="H7" s="360"/>
      <c r="I7" s="360"/>
      <c r="J7" s="360"/>
      <c r="K7" s="360"/>
      <c r="L7" s="360"/>
      <c r="M7" s="385"/>
      <c r="N7" s="385"/>
      <c r="O7" s="385"/>
      <c r="P7" s="385"/>
      <c r="Q7" s="385"/>
      <c r="R7" s="385"/>
      <c r="S7" s="394"/>
      <c r="T7" s="394"/>
      <c r="U7" s="396"/>
      <c r="V7" s="396"/>
      <c r="W7" s="396"/>
      <c r="X7" s="396"/>
      <c r="Y7" s="396"/>
      <c r="Z7" s="396"/>
      <c r="AA7" s="396"/>
      <c r="AB7" s="360"/>
    </row>
    <row r="8" spans="1:28" ht="24.95" customHeight="1">
      <c r="A8" s="354" t="s">
        <v>538</v>
      </c>
      <c r="B8" s="361"/>
      <c r="C8" s="361"/>
      <c r="D8" s="361"/>
      <c r="E8" s="361"/>
      <c r="F8" s="361"/>
      <c r="G8" s="361"/>
      <c r="H8" s="361"/>
      <c r="I8" s="361"/>
      <c r="J8" s="361"/>
      <c r="K8" s="361"/>
      <c r="L8" s="361"/>
      <c r="M8" s="361"/>
      <c r="N8" s="361"/>
      <c r="O8" s="361"/>
      <c r="P8" s="361"/>
      <c r="Q8" s="361"/>
      <c r="R8" s="361"/>
      <c r="S8" s="361"/>
      <c r="T8" s="361"/>
      <c r="U8" s="361"/>
      <c r="V8" s="361"/>
      <c r="W8" s="361"/>
      <c r="X8" s="397" t="s">
        <v>542</v>
      </c>
      <c r="Y8" s="397" t="s">
        <v>544</v>
      </c>
      <c r="Z8" s="397" t="s">
        <v>545</v>
      </c>
      <c r="AA8" s="404" t="s">
        <v>336</v>
      </c>
      <c r="AB8" s="360"/>
    </row>
    <row r="9" spans="1:28" ht="24.95" customHeight="1">
      <c r="A9" s="355" t="s">
        <v>590</v>
      </c>
      <c r="B9" s="362" t="s">
        <v>69</v>
      </c>
      <c r="C9" s="362"/>
      <c r="D9" s="362"/>
      <c r="E9" s="362"/>
      <c r="F9" s="362"/>
      <c r="G9" s="362"/>
      <c r="H9" s="362"/>
      <c r="I9" s="362"/>
      <c r="J9" s="374" t="s">
        <v>539</v>
      </c>
      <c r="K9" s="374"/>
      <c r="L9" s="374"/>
      <c r="M9" s="374"/>
      <c r="N9" s="374"/>
      <c r="O9" s="374"/>
      <c r="P9" s="374"/>
      <c r="Q9" s="374"/>
      <c r="R9" s="374"/>
      <c r="S9" s="374"/>
      <c r="T9" s="374"/>
      <c r="U9" s="374"/>
      <c r="V9" s="374"/>
      <c r="W9" s="374"/>
      <c r="X9" s="362" t="s">
        <v>166</v>
      </c>
      <c r="Y9" s="362"/>
      <c r="Z9" s="362"/>
      <c r="AA9" s="405"/>
      <c r="AB9" s="360"/>
    </row>
    <row r="10" spans="1:28" ht="24.95" customHeight="1">
      <c r="A10" s="355"/>
      <c r="B10" s="362" t="s">
        <v>330</v>
      </c>
      <c r="C10" s="362"/>
      <c r="D10" s="362"/>
      <c r="E10" s="362"/>
      <c r="F10" s="362"/>
      <c r="G10" s="362"/>
      <c r="H10" s="362"/>
      <c r="I10" s="362"/>
      <c r="J10" s="375" t="s">
        <v>230</v>
      </c>
      <c r="K10" s="375"/>
      <c r="L10" s="375"/>
      <c r="M10" s="375"/>
      <c r="N10" s="375"/>
      <c r="O10" s="375"/>
      <c r="P10" s="375"/>
      <c r="Q10" s="375"/>
      <c r="R10" s="375"/>
      <c r="S10" s="375"/>
      <c r="T10" s="375"/>
      <c r="U10" s="375"/>
      <c r="V10" s="375"/>
      <c r="W10" s="375"/>
      <c r="X10" s="378"/>
      <c r="Y10" s="378"/>
      <c r="Z10" s="378"/>
      <c r="AA10" s="406"/>
      <c r="AB10" s="360"/>
    </row>
    <row r="11" spans="1:28" ht="24.95" customHeight="1">
      <c r="A11" s="355"/>
      <c r="B11" s="362" t="s">
        <v>198</v>
      </c>
      <c r="C11" s="362"/>
      <c r="D11" s="362"/>
      <c r="E11" s="362"/>
      <c r="F11" s="362"/>
      <c r="G11" s="362"/>
      <c r="H11" s="362"/>
      <c r="I11" s="362"/>
      <c r="J11" s="375" t="s">
        <v>117</v>
      </c>
      <c r="K11" s="375"/>
      <c r="L11" s="375"/>
      <c r="M11" s="375"/>
      <c r="N11" s="375"/>
      <c r="O11" s="375"/>
      <c r="P11" s="375"/>
      <c r="Q11" s="375"/>
      <c r="R11" s="375"/>
      <c r="S11" s="375"/>
      <c r="T11" s="375"/>
      <c r="U11" s="375"/>
      <c r="V11" s="375"/>
      <c r="W11" s="375"/>
      <c r="X11" s="398"/>
      <c r="Y11" s="398"/>
      <c r="Z11" s="398"/>
      <c r="AA11" s="407"/>
      <c r="AB11" s="360"/>
    </row>
    <row r="12" spans="1:28" ht="24.95" customHeight="1">
      <c r="A12" s="355"/>
      <c r="B12" s="362" t="s">
        <v>321</v>
      </c>
      <c r="C12" s="362"/>
      <c r="D12" s="362"/>
      <c r="E12" s="362"/>
      <c r="F12" s="362"/>
      <c r="G12" s="362"/>
      <c r="H12" s="362"/>
      <c r="I12" s="362"/>
      <c r="J12" s="376" t="s">
        <v>478</v>
      </c>
      <c r="K12" s="376"/>
      <c r="L12" s="376"/>
      <c r="M12" s="376"/>
      <c r="N12" s="376"/>
      <c r="O12" s="376"/>
      <c r="P12" s="376"/>
      <c r="Q12" s="376"/>
      <c r="R12" s="376"/>
      <c r="S12" s="376"/>
      <c r="T12" s="376"/>
      <c r="U12" s="376"/>
      <c r="V12" s="376"/>
      <c r="W12" s="376"/>
      <c r="X12" s="378"/>
      <c r="Y12" s="378"/>
      <c r="Z12" s="378"/>
      <c r="AA12" s="406"/>
      <c r="AB12" s="360"/>
    </row>
    <row r="13" spans="1:28" ht="24.95" customHeight="1">
      <c r="A13" s="355"/>
      <c r="B13" s="362"/>
      <c r="C13" s="362"/>
      <c r="D13" s="362"/>
      <c r="E13" s="362"/>
      <c r="F13" s="362"/>
      <c r="G13" s="362"/>
      <c r="H13" s="362"/>
      <c r="I13" s="362"/>
      <c r="J13" s="377" t="s">
        <v>593</v>
      </c>
      <c r="K13" s="377"/>
      <c r="L13" s="377"/>
      <c r="M13" s="377"/>
      <c r="N13" s="377"/>
      <c r="O13" s="377"/>
      <c r="P13" s="377"/>
      <c r="Q13" s="377"/>
      <c r="R13" s="377"/>
      <c r="S13" s="377"/>
      <c r="T13" s="377"/>
      <c r="U13" s="377"/>
      <c r="V13" s="377"/>
      <c r="W13" s="377"/>
      <c r="X13" s="378"/>
      <c r="Y13" s="378"/>
      <c r="Z13" s="378"/>
      <c r="AA13" s="406"/>
      <c r="AB13" s="360"/>
    </row>
    <row r="14" spans="1:28" ht="24.95" customHeight="1">
      <c r="A14" s="355"/>
      <c r="B14" s="362" t="s">
        <v>527</v>
      </c>
      <c r="C14" s="362"/>
      <c r="D14" s="362"/>
      <c r="E14" s="362"/>
      <c r="F14" s="362"/>
      <c r="G14" s="362"/>
      <c r="H14" s="362"/>
      <c r="I14" s="362"/>
      <c r="J14" s="378" t="s">
        <v>62</v>
      </c>
      <c r="K14" s="378"/>
      <c r="L14" s="378"/>
      <c r="M14" s="378"/>
      <c r="N14" s="378"/>
      <c r="O14" s="378"/>
      <c r="P14" s="378"/>
      <c r="Q14" s="378"/>
      <c r="R14" s="378"/>
      <c r="S14" s="378"/>
      <c r="T14" s="378"/>
      <c r="U14" s="378"/>
      <c r="V14" s="378"/>
      <c r="W14" s="378"/>
      <c r="X14" s="398"/>
      <c r="Y14" s="398"/>
      <c r="Z14" s="398"/>
      <c r="AA14" s="407"/>
      <c r="AB14" s="360"/>
    </row>
    <row r="15" spans="1:28" ht="24.95" customHeight="1">
      <c r="A15" s="355"/>
      <c r="B15" s="362" t="s">
        <v>377</v>
      </c>
      <c r="C15" s="362"/>
      <c r="D15" s="362"/>
      <c r="E15" s="362"/>
      <c r="F15" s="362"/>
      <c r="G15" s="362"/>
      <c r="H15" s="362"/>
      <c r="I15" s="362"/>
      <c r="J15" s="378" t="s">
        <v>62</v>
      </c>
      <c r="K15" s="378"/>
      <c r="L15" s="378"/>
      <c r="M15" s="378"/>
      <c r="N15" s="378"/>
      <c r="O15" s="378"/>
      <c r="P15" s="378"/>
      <c r="Q15" s="378"/>
      <c r="R15" s="378"/>
      <c r="S15" s="378"/>
      <c r="T15" s="378"/>
      <c r="U15" s="378"/>
      <c r="V15" s="378"/>
      <c r="W15" s="378"/>
      <c r="X15" s="398"/>
      <c r="Y15" s="398"/>
      <c r="Z15" s="398"/>
      <c r="AA15" s="407"/>
      <c r="AB15" s="360"/>
    </row>
    <row r="16" spans="1:28" ht="24.95" customHeight="1">
      <c r="A16" s="355"/>
      <c r="B16" s="363" t="s">
        <v>74</v>
      </c>
      <c r="C16" s="363"/>
      <c r="D16" s="363"/>
      <c r="E16" s="363"/>
      <c r="F16" s="363"/>
      <c r="G16" s="363"/>
      <c r="H16" s="363"/>
      <c r="I16" s="363"/>
      <c r="J16" s="378" t="s">
        <v>62</v>
      </c>
      <c r="K16" s="378"/>
      <c r="L16" s="378"/>
      <c r="M16" s="378"/>
      <c r="N16" s="378"/>
      <c r="O16" s="378"/>
      <c r="P16" s="378"/>
      <c r="Q16" s="378"/>
      <c r="R16" s="378"/>
      <c r="S16" s="378"/>
      <c r="T16" s="378"/>
      <c r="U16" s="378"/>
      <c r="V16" s="378"/>
      <c r="W16" s="378"/>
      <c r="X16" s="398"/>
      <c r="Y16" s="398"/>
      <c r="Z16" s="398"/>
      <c r="AA16" s="407"/>
      <c r="AB16" s="360"/>
    </row>
    <row r="17" spans="1:28" ht="24.95" customHeight="1">
      <c r="A17" s="355"/>
      <c r="B17" s="363" t="s">
        <v>445</v>
      </c>
      <c r="C17" s="363"/>
      <c r="D17" s="363"/>
      <c r="E17" s="363"/>
      <c r="F17" s="363"/>
      <c r="G17" s="363"/>
      <c r="H17" s="363"/>
      <c r="I17" s="363"/>
      <c r="J17" s="378" t="s">
        <v>62</v>
      </c>
      <c r="K17" s="378"/>
      <c r="L17" s="378"/>
      <c r="M17" s="378"/>
      <c r="N17" s="378"/>
      <c r="O17" s="378"/>
      <c r="P17" s="378"/>
      <c r="Q17" s="378"/>
      <c r="R17" s="378"/>
      <c r="S17" s="378"/>
      <c r="T17" s="378"/>
      <c r="U17" s="378"/>
      <c r="V17" s="378"/>
      <c r="W17" s="378"/>
      <c r="X17" s="398"/>
      <c r="Y17" s="398"/>
      <c r="Z17" s="398"/>
      <c r="AA17" s="407"/>
      <c r="AB17" s="360"/>
    </row>
    <row r="18" spans="1:28" ht="24.95" customHeight="1">
      <c r="A18" s="355"/>
      <c r="B18" s="363" t="s">
        <v>546</v>
      </c>
      <c r="C18" s="363"/>
      <c r="D18" s="363"/>
      <c r="E18" s="363"/>
      <c r="F18" s="363"/>
      <c r="G18" s="363"/>
      <c r="H18" s="363"/>
      <c r="I18" s="363"/>
      <c r="J18" s="378" t="s">
        <v>62</v>
      </c>
      <c r="K18" s="378"/>
      <c r="L18" s="378"/>
      <c r="M18" s="378"/>
      <c r="N18" s="378"/>
      <c r="O18" s="378"/>
      <c r="P18" s="378"/>
      <c r="Q18" s="378"/>
      <c r="R18" s="378"/>
      <c r="S18" s="378"/>
      <c r="T18" s="378"/>
      <c r="U18" s="378"/>
      <c r="V18" s="378"/>
      <c r="W18" s="378"/>
      <c r="X18" s="398"/>
      <c r="Y18" s="398"/>
      <c r="Z18" s="398"/>
      <c r="AA18" s="407"/>
      <c r="AB18" s="360"/>
    </row>
    <row r="19" spans="1:28" ht="24.95" customHeight="1">
      <c r="A19" s="355"/>
      <c r="B19" s="363" t="s">
        <v>548</v>
      </c>
      <c r="C19" s="363"/>
      <c r="D19" s="363"/>
      <c r="E19" s="363"/>
      <c r="F19" s="363"/>
      <c r="G19" s="363"/>
      <c r="H19" s="363"/>
      <c r="I19" s="363"/>
      <c r="J19" s="378" t="s">
        <v>62</v>
      </c>
      <c r="K19" s="378"/>
      <c r="L19" s="378"/>
      <c r="M19" s="378"/>
      <c r="N19" s="378"/>
      <c r="O19" s="378"/>
      <c r="P19" s="378"/>
      <c r="Q19" s="378"/>
      <c r="R19" s="378"/>
      <c r="S19" s="378"/>
      <c r="T19" s="378"/>
      <c r="U19" s="378"/>
      <c r="V19" s="378"/>
      <c r="W19" s="378"/>
      <c r="X19" s="398"/>
      <c r="Y19" s="398"/>
      <c r="Z19" s="398"/>
      <c r="AA19" s="407"/>
      <c r="AB19" s="360"/>
    </row>
    <row r="20" spans="1:28" ht="24.95" customHeight="1">
      <c r="A20" s="355"/>
      <c r="B20" s="362" t="s">
        <v>551</v>
      </c>
      <c r="C20" s="362"/>
      <c r="D20" s="362"/>
      <c r="E20" s="362"/>
      <c r="F20" s="362"/>
      <c r="G20" s="362"/>
      <c r="H20" s="362"/>
      <c r="I20" s="362"/>
      <c r="J20" s="378" t="s">
        <v>381</v>
      </c>
      <c r="K20" s="378"/>
      <c r="L20" s="378"/>
      <c r="M20" s="378"/>
      <c r="N20" s="378"/>
      <c r="O20" s="378"/>
      <c r="P20" s="378"/>
      <c r="Q20" s="378"/>
      <c r="R20" s="378"/>
      <c r="S20" s="378"/>
      <c r="T20" s="378"/>
      <c r="U20" s="378"/>
      <c r="V20" s="378"/>
      <c r="W20" s="378"/>
      <c r="X20" s="398"/>
      <c r="Y20" s="398"/>
      <c r="Z20" s="398"/>
      <c r="AA20" s="407"/>
      <c r="AB20" s="360"/>
    </row>
    <row r="21" spans="1:28" ht="24.95" customHeight="1">
      <c r="A21" s="355"/>
      <c r="B21" s="362" t="s">
        <v>298</v>
      </c>
      <c r="C21" s="362"/>
      <c r="D21" s="362"/>
      <c r="E21" s="362"/>
      <c r="F21" s="362"/>
      <c r="G21" s="362"/>
      <c r="H21" s="362"/>
      <c r="I21" s="362"/>
      <c r="J21" s="378" t="s">
        <v>552</v>
      </c>
      <c r="K21" s="378"/>
      <c r="L21" s="378"/>
      <c r="M21" s="378"/>
      <c r="N21" s="378"/>
      <c r="O21" s="378"/>
      <c r="P21" s="378"/>
      <c r="Q21" s="378"/>
      <c r="R21" s="378"/>
      <c r="S21" s="378"/>
      <c r="T21" s="378"/>
      <c r="U21" s="378"/>
      <c r="V21" s="378"/>
      <c r="W21" s="378"/>
      <c r="X21" s="398"/>
      <c r="Y21" s="398"/>
      <c r="Z21" s="398"/>
      <c r="AA21" s="407"/>
      <c r="AB21" s="360"/>
    </row>
    <row r="22" spans="1:28" ht="24.95" customHeight="1">
      <c r="A22" s="355"/>
      <c r="B22" s="362" t="s">
        <v>557</v>
      </c>
      <c r="C22" s="362"/>
      <c r="D22" s="362"/>
      <c r="E22" s="362"/>
      <c r="F22" s="362"/>
      <c r="G22" s="362"/>
      <c r="H22" s="362"/>
      <c r="I22" s="362"/>
      <c r="J22" s="378" t="s">
        <v>561</v>
      </c>
      <c r="K22" s="378"/>
      <c r="L22" s="378"/>
      <c r="M22" s="378"/>
      <c r="N22" s="378"/>
      <c r="O22" s="378"/>
      <c r="P22" s="378"/>
      <c r="Q22" s="378"/>
      <c r="R22" s="378"/>
      <c r="S22" s="378"/>
      <c r="T22" s="378"/>
      <c r="U22" s="378"/>
      <c r="V22" s="378"/>
      <c r="W22" s="378"/>
      <c r="X22" s="398"/>
      <c r="Y22" s="398"/>
      <c r="Z22" s="398"/>
      <c r="AA22" s="407"/>
      <c r="AB22" s="360"/>
    </row>
    <row r="23" spans="1:28" ht="51.75" customHeight="1">
      <c r="A23" s="355"/>
      <c r="B23" s="362" t="s">
        <v>427</v>
      </c>
      <c r="C23" s="362"/>
      <c r="D23" s="362"/>
      <c r="E23" s="362"/>
      <c r="F23" s="362"/>
      <c r="G23" s="362"/>
      <c r="H23" s="362"/>
      <c r="I23" s="362"/>
      <c r="J23" s="375" t="s">
        <v>594</v>
      </c>
      <c r="K23" s="378"/>
      <c r="L23" s="378"/>
      <c r="M23" s="378"/>
      <c r="N23" s="378"/>
      <c r="O23" s="378"/>
      <c r="P23" s="378"/>
      <c r="Q23" s="378"/>
      <c r="R23" s="378"/>
      <c r="S23" s="378"/>
      <c r="T23" s="378"/>
      <c r="U23" s="378"/>
      <c r="V23" s="378"/>
      <c r="W23" s="378"/>
      <c r="X23" s="398"/>
      <c r="Y23" s="398"/>
      <c r="Z23" s="398"/>
      <c r="AA23" s="407"/>
      <c r="AB23" s="360"/>
    </row>
    <row r="24" spans="1:28" ht="23.25" customHeight="1">
      <c r="A24" s="355"/>
      <c r="B24" s="362" t="s">
        <v>597</v>
      </c>
      <c r="C24" s="362"/>
      <c r="D24" s="362"/>
      <c r="E24" s="362"/>
      <c r="F24" s="362"/>
      <c r="G24" s="362"/>
      <c r="H24" s="362"/>
      <c r="I24" s="362"/>
      <c r="J24" s="375" t="s">
        <v>98</v>
      </c>
      <c r="K24" s="375"/>
      <c r="L24" s="375"/>
      <c r="M24" s="375"/>
      <c r="N24" s="375"/>
      <c r="O24" s="375"/>
      <c r="P24" s="375"/>
      <c r="Q24" s="375"/>
      <c r="R24" s="375"/>
      <c r="S24" s="375"/>
      <c r="T24" s="375"/>
      <c r="U24" s="375"/>
      <c r="V24" s="375"/>
      <c r="W24" s="375"/>
      <c r="X24" s="398"/>
      <c r="Y24" s="398"/>
      <c r="Z24" s="398"/>
      <c r="AA24" s="407"/>
      <c r="AB24" s="360"/>
    </row>
    <row r="25" spans="1:28" ht="24.95" customHeight="1">
      <c r="A25" s="355"/>
      <c r="B25" s="362" t="s">
        <v>558</v>
      </c>
      <c r="C25" s="362"/>
      <c r="D25" s="362"/>
      <c r="E25" s="362"/>
      <c r="F25" s="362"/>
      <c r="G25" s="362"/>
      <c r="H25" s="362"/>
      <c r="I25" s="362"/>
      <c r="J25" s="378" t="s">
        <v>62</v>
      </c>
      <c r="K25" s="378"/>
      <c r="L25" s="378"/>
      <c r="M25" s="378"/>
      <c r="N25" s="378"/>
      <c r="O25" s="378"/>
      <c r="P25" s="378"/>
      <c r="Q25" s="378"/>
      <c r="R25" s="378"/>
      <c r="S25" s="378"/>
      <c r="T25" s="378"/>
      <c r="U25" s="378"/>
      <c r="V25" s="378"/>
      <c r="W25" s="378"/>
      <c r="X25" s="398"/>
      <c r="Y25" s="398"/>
      <c r="Z25" s="398"/>
      <c r="AA25" s="407"/>
      <c r="AB25" s="360"/>
    </row>
    <row r="26" spans="1:28" ht="24.95" customHeight="1">
      <c r="A26" s="355"/>
      <c r="B26" s="362" t="s">
        <v>164</v>
      </c>
      <c r="C26" s="362"/>
      <c r="D26" s="362"/>
      <c r="E26" s="362"/>
      <c r="F26" s="362"/>
      <c r="G26" s="362"/>
      <c r="H26" s="362"/>
      <c r="I26" s="362"/>
      <c r="J26" s="378" t="s">
        <v>62</v>
      </c>
      <c r="K26" s="378"/>
      <c r="L26" s="378"/>
      <c r="M26" s="378"/>
      <c r="N26" s="378"/>
      <c r="O26" s="378"/>
      <c r="P26" s="378"/>
      <c r="Q26" s="378"/>
      <c r="R26" s="378"/>
      <c r="S26" s="378"/>
      <c r="T26" s="378"/>
      <c r="U26" s="378"/>
      <c r="V26" s="378"/>
      <c r="W26" s="378"/>
      <c r="X26" s="398"/>
      <c r="Y26" s="398"/>
      <c r="Z26" s="398"/>
      <c r="AA26" s="407"/>
      <c r="AB26" s="360"/>
    </row>
    <row r="27" spans="1:28" ht="24.95" customHeight="1">
      <c r="A27" s="355"/>
      <c r="B27" s="362" t="s">
        <v>562</v>
      </c>
      <c r="C27" s="362"/>
      <c r="D27" s="362"/>
      <c r="E27" s="362"/>
      <c r="F27" s="362"/>
      <c r="G27" s="362"/>
      <c r="H27" s="362"/>
      <c r="I27" s="362"/>
      <c r="J27" s="378" t="s">
        <v>62</v>
      </c>
      <c r="K27" s="378"/>
      <c r="L27" s="378"/>
      <c r="M27" s="378"/>
      <c r="N27" s="378"/>
      <c r="O27" s="378"/>
      <c r="P27" s="378"/>
      <c r="Q27" s="378"/>
      <c r="R27" s="378"/>
      <c r="S27" s="378"/>
      <c r="T27" s="378"/>
      <c r="U27" s="378"/>
      <c r="V27" s="378"/>
      <c r="W27" s="378"/>
      <c r="X27" s="398"/>
      <c r="Y27" s="398"/>
      <c r="Z27" s="398"/>
      <c r="AA27" s="407"/>
      <c r="AB27" s="360"/>
    </row>
    <row r="28" spans="1:28" ht="24.95" customHeight="1">
      <c r="A28" s="355"/>
      <c r="B28" s="362" t="s">
        <v>564</v>
      </c>
      <c r="C28" s="362"/>
      <c r="D28" s="362"/>
      <c r="E28" s="362"/>
      <c r="F28" s="362"/>
      <c r="G28" s="362"/>
      <c r="H28" s="362"/>
      <c r="I28" s="362"/>
      <c r="J28" s="378" t="s">
        <v>62</v>
      </c>
      <c r="K28" s="378"/>
      <c r="L28" s="378"/>
      <c r="M28" s="378"/>
      <c r="N28" s="378"/>
      <c r="O28" s="378"/>
      <c r="P28" s="378"/>
      <c r="Q28" s="378"/>
      <c r="R28" s="378"/>
      <c r="S28" s="378"/>
      <c r="T28" s="378"/>
      <c r="U28" s="378"/>
      <c r="V28" s="378"/>
      <c r="W28" s="378"/>
      <c r="X28" s="398"/>
      <c r="Y28" s="398"/>
      <c r="Z28" s="398"/>
      <c r="AA28" s="407"/>
      <c r="AB28" s="360"/>
    </row>
    <row r="29" spans="1:28" ht="24.95" customHeight="1">
      <c r="A29" s="355"/>
      <c r="B29" s="362" t="s">
        <v>469</v>
      </c>
      <c r="C29" s="362"/>
      <c r="D29" s="362"/>
      <c r="E29" s="362"/>
      <c r="F29" s="362"/>
      <c r="G29" s="362"/>
      <c r="H29" s="362"/>
      <c r="I29" s="362"/>
      <c r="J29" s="378" t="s">
        <v>62</v>
      </c>
      <c r="K29" s="378"/>
      <c r="L29" s="378"/>
      <c r="M29" s="378"/>
      <c r="N29" s="378"/>
      <c r="O29" s="378"/>
      <c r="P29" s="378"/>
      <c r="Q29" s="378"/>
      <c r="R29" s="378"/>
      <c r="S29" s="378"/>
      <c r="T29" s="378"/>
      <c r="U29" s="378"/>
      <c r="V29" s="378"/>
      <c r="W29" s="378"/>
      <c r="X29" s="398"/>
      <c r="Y29" s="398"/>
      <c r="Z29" s="398"/>
      <c r="AA29" s="407"/>
      <c r="AB29" s="360"/>
    </row>
    <row r="30" spans="1:28" ht="24.95" customHeight="1">
      <c r="A30" s="355"/>
      <c r="B30" s="362" t="s">
        <v>565</v>
      </c>
      <c r="C30" s="362"/>
      <c r="D30" s="362"/>
      <c r="E30" s="362"/>
      <c r="F30" s="362"/>
      <c r="G30" s="362"/>
      <c r="H30" s="362"/>
      <c r="I30" s="362"/>
      <c r="J30" s="378" t="s">
        <v>62</v>
      </c>
      <c r="K30" s="378"/>
      <c r="L30" s="378"/>
      <c r="M30" s="378"/>
      <c r="N30" s="378"/>
      <c r="O30" s="378"/>
      <c r="P30" s="378"/>
      <c r="Q30" s="378"/>
      <c r="R30" s="378"/>
      <c r="S30" s="378"/>
      <c r="T30" s="378"/>
      <c r="U30" s="378"/>
      <c r="V30" s="378"/>
      <c r="W30" s="378"/>
      <c r="X30" s="398"/>
      <c r="Y30" s="398"/>
      <c r="Z30" s="398"/>
      <c r="AA30" s="407"/>
      <c r="AB30" s="360"/>
    </row>
    <row r="31" spans="1:28" ht="24.95" customHeight="1">
      <c r="A31" s="355"/>
      <c r="B31" s="362" t="s">
        <v>568</v>
      </c>
      <c r="C31" s="362"/>
      <c r="D31" s="362"/>
      <c r="E31" s="362"/>
      <c r="F31" s="362"/>
      <c r="G31" s="362"/>
      <c r="H31" s="362"/>
      <c r="I31" s="362"/>
      <c r="J31" s="378" t="s">
        <v>62</v>
      </c>
      <c r="K31" s="378"/>
      <c r="L31" s="378"/>
      <c r="M31" s="378"/>
      <c r="N31" s="378"/>
      <c r="O31" s="378"/>
      <c r="P31" s="378"/>
      <c r="Q31" s="378"/>
      <c r="R31" s="378"/>
      <c r="S31" s="378"/>
      <c r="T31" s="378"/>
      <c r="U31" s="378"/>
      <c r="V31" s="378"/>
      <c r="W31" s="378"/>
      <c r="X31" s="398"/>
      <c r="Y31" s="398"/>
      <c r="Z31" s="398"/>
      <c r="AA31" s="407"/>
      <c r="AB31" s="360"/>
    </row>
    <row r="32" spans="1:28" ht="24.95" customHeight="1">
      <c r="A32" s="355"/>
      <c r="B32" s="362" t="s">
        <v>570</v>
      </c>
      <c r="C32" s="362"/>
      <c r="D32" s="362"/>
      <c r="E32" s="362"/>
      <c r="F32" s="362"/>
      <c r="G32" s="362"/>
      <c r="H32" s="362"/>
      <c r="I32" s="362"/>
      <c r="J32" s="378" t="s">
        <v>62</v>
      </c>
      <c r="K32" s="378"/>
      <c r="L32" s="378"/>
      <c r="M32" s="378"/>
      <c r="N32" s="378"/>
      <c r="O32" s="378"/>
      <c r="P32" s="378"/>
      <c r="Q32" s="378"/>
      <c r="R32" s="378"/>
      <c r="S32" s="378"/>
      <c r="T32" s="378"/>
      <c r="U32" s="378"/>
      <c r="V32" s="378"/>
      <c r="W32" s="378"/>
      <c r="X32" s="398"/>
      <c r="Y32" s="398"/>
      <c r="Z32" s="398"/>
      <c r="AA32" s="407"/>
      <c r="AB32" s="360"/>
    </row>
    <row r="33" spans="1:54" ht="24.95" customHeight="1">
      <c r="A33" s="355"/>
      <c r="B33" s="363" t="s">
        <v>599</v>
      </c>
      <c r="C33" s="363"/>
      <c r="D33" s="363"/>
      <c r="E33" s="363"/>
      <c r="F33" s="363"/>
      <c r="G33" s="363"/>
      <c r="H33" s="363"/>
      <c r="I33" s="363"/>
      <c r="J33" s="379" t="s">
        <v>376</v>
      </c>
      <c r="K33" s="379"/>
      <c r="L33" s="379"/>
      <c r="M33" s="379"/>
      <c r="N33" s="379"/>
      <c r="O33" s="379"/>
      <c r="P33" s="379"/>
      <c r="Q33" s="379"/>
      <c r="R33" s="379"/>
      <c r="S33" s="379"/>
      <c r="T33" s="379"/>
      <c r="U33" s="379"/>
      <c r="V33" s="379"/>
      <c r="W33" s="379"/>
      <c r="X33" s="398"/>
      <c r="Y33" s="398"/>
      <c r="Z33" s="398"/>
      <c r="AA33" s="407"/>
      <c r="AB33" s="360"/>
    </row>
    <row r="34" spans="1:54" ht="24.95" customHeight="1">
      <c r="A34" s="355"/>
      <c r="B34" s="363" t="s">
        <v>600</v>
      </c>
      <c r="C34" s="363"/>
      <c r="D34" s="363"/>
      <c r="E34" s="363"/>
      <c r="F34" s="363"/>
      <c r="G34" s="363"/>
      <c r="H34" s="363"/>
      <c r="I34" s="363"/>
      <c r="J34" s="379" t="s">
        <v>578</v>
      </c>
      <c r="K34" s="379"/>
      <c r="L34" s="379"/>
      <c r="M34" s="379"/>
      <c r="N34" s="379"/>
      <c r="O34" s="379"/>
      <c r="P34" s="379"/>
      <c r="Q34" s="379"/>
      <c r="R34" s="379"/>
      <c r="S34" s="379"/>
      <c r="T34" s="379"/>
      <c r="U34" s="379"/>
      <c r="V34" s="379"/>
      <c r="W34" s="379"/>
      <c r="X34" s="398"/>
      <c r="Y34" s="398"/>
      <c r="Z34" s="398"/>
      <c r="AA34" s="407"/>
      <c r="AB34" s="360"/>
    </row>
    <row r="35" spans="1:54" ht="24.95" customHeight="1">
      <c r="A35" s="355"/>
      <c r="B35" s="363" t="s">
        <v>572</v>
      </c>
      <c r="C35" s="363"/>
      <c r="D35" s="363"/>
      <c r="E35" s="363"/>
      <c r="F35" s="363"/>
      <c r="G35" s="363"/>
      <c r="H35" s="363"/>
      <c r="I35" s="363"/>
      <c r="J35" s="379" t="s">
        <v>603</v>
      </c>
      <c r="K35" s="379"/>
      <c r="L35" s="379"/>
      <c r="M35" s="379"/>
      <c r="N35" s="379"/>
      <c r="O35" s="379"/>
      <c r="P35" s="379"/>
      <c r="Q35" s="379"/>
      <c r="R35" s="379"/>
      <c r="S35" s="379"/>
      <c r="T35" s="379"/>
      <c r="U35" s="379"/>
      <c r="V35" s="379"/>
      <c r="W35" s="379"/>
      <c r="X35" s="398"/>
      <c r="Y35" s="398"/>
      <c r="Z35" s="398"/>
      <c r="AA35" s="407"/>
      <c r="AB35" s="360"/>
    </row>
    <row r="36" spans="1:54" ht="24.95" customHeight="1">
      <c r="A36" s="355"/>
      <c r="B36" s="362" t="s">
        <v>44</v>
      </c>
      <c r="C36" s="362"/>
      <c r="D36" s="362"/>
      <c r="E36" s="362"/>
      <c r="F36" s="362"/>
      <c r="G36" s="362"/>
      <c r="H36" s="362"/>
      <c r="I36" s="362"/>
      <c r="J36" s="378" t="s">
        <v>573</v>
      </c>
      <c r="K36" s="378"/>
      <c r="L36" s="378"/>
      <c r="M36" s="378"/>
      <c r="N36" s="378"/>
      <c r="O36" s="378"/>
      <c r="P36" s="378"/>
      <c r="Q36" s="378"/>
      <c r="R36" s="378"/>
      <c r="S36" s="378"/>
      <c r="T36" s="378"/>
      <c r="U36" s="378"/>
      <c r="V36" s="378"/>
      <c r="W36" s="378"/>
      <c r="X36" s="398"/>
      <c r="Y36" s="398"/>
      <c r="Z36" s="398"/>
      <c r="AA36" s="407"/>
      <c r="AB36" s="360"/>
    </row>
    <row r="37" spans="1:54" ht="24.95" customHeight="1">
      <c r="A37" s="355"/>
      <c r="B37" s="363" t="s">
        <v>577</v>
      </c>
      <c r="C37" s="363"/>
      <c r="D37" s="363"/>
      <c r="E37" s="363"/>
      <c r="F37" s="363"/>
      <c r="G37" s="363"/>
      <c r="H37" s="363"/>
      <c r="I37" s="363"/>
      <c r="J37" s="379" t="s">
        <v>578</v>
      </c>
      <c r="K37" s="379"/>
      <c r="L37" s="379"/>
      <c r="M37" s="379"/>
      <c r="N37" s="379"/>
      <c r="O37" s="379"/>
      <c r="P37" s="379"/>
      <c r="Q37" s="379"/>
      <c r="R37" s="379"/>
      <c r="S37" s="379"/>
      <c r="T37" s="379"/>
      <c r="U37" s="379"/>
      <c r="V37" s="379"/>
      <c r="W37" s="379"/>
      <c r="X37" s="398"/>
      <c r="Y37" s="398"/>
      <c r="Z37" s="398"/>
      <c r="AA37" s="407"/>
      <c r="AB37" s="360"/>
    </row>
    <row r="38" spans="1:54" ht="24.95" customHeight="1">
      <c r="A38" s="355"/>
      <c r="B38" s="362" t="s">
        <v>580</v>
      </c>
      <c r="C38" s="362"/>
      <c r="D38" s="362"/>
      <c r="E38" s="362"/>
      <c r="F38" s="362"/>
      <c r="G38" s="362"/>
      <c r="H38" s="362"/>
      <c r="I38" s="362"/>
      <c r="J38" s="378" t="s">
        <v>573</v>
      </c>
      <c r="K38" s="378"/>
      <c r="L38" s="378"/>
      <c r="M38" s="378"/>
      <c r="N38" s="378"/>
      <c r="O38" s="378"/>
      <c r="P38" s="378"/>
      <c r="Q38" s="378"/>
      <c r="R38" s="378"/>
      <c r="S38" s="378"/>
      <c r="T38" s="378"/>
      <c r="U38" s="378"/>
      <c r="V38" s="378"/>
      <c r="W38" s="378"/>
      <c r="X38" s="398"/>
      <c r="Y38" s="398"/>
      <c r="Z38" s="398"/>
      <c r="AA38" s="407"/>
      <c r="AB38" s="360"/>
    </row>
    <row r="39" spans="1:54" ht="24.95" customHeight="1">
      <c r="A39" s="355"/>
      <c r="B39" s="364" t="s">
        <v>216</v>
      </c>
      <c r="C39" s="364"/>
      <c r="D39" s="364"/>
      <c r="E39" s="364"/>
      <c r="F39" s="364"/>
      <c r="G39" s="364"/>
      <c r="H39" s="364"/>
      <c r="I39" s="364"/>
      <c r="J39" s="379" t="s">
        <v>584</v>
      </c>
      <c r="K39" s="379"/>
      <c r="L39" s="379"/>
      <c r="M39" s="379"/>
      <c r="N39" s="379"/>
      <c r="O39" s="379"/>
      <c r="P39" s="379"/>
      <c r="Q39" s="379"/>
      <c r="R39" s="379"/>
      <c r="S39" s="379"/>
      <c r="T39" s="379"/>
      <c r="U39" s="379"/>
      <c r="V39" s="379"/>
      <c r="W39" s="379"/>
      <c r="X39" s="398"/>
      <c r="Y39" s="398"/>
      <c r="Z39" s="398"/>
      <c r="AA39" s="407"/>
      <c r="AB39" s="360"/>
    </row>
    <row r="40" spans="1:54" ht="24.95" customHeight="1">
      <c r="A40" s="355"/>
      <c r="B40" s="363" t="s">
        <v>583</v>
      </c>
      <c r="C40" s="363"/>
      <c r="D40" s="363"/>
      <c r="E40" s="363"/>
      <c r="F40" s="363"/>
      <c r="G40" s="363"/>
      <c r="H40" s="363"/>
      <c r="I40" s="363"/>
      <c r="J40" s="379" t="s">
        <v>578</v>
      </c>
      <c r="K40" s="379"/>
      <c r="L40" s="379"/>
      <c r="M40" s="379"/>
      <c r="N40" s="379"/>
      <c r="O40" s="379"/>
      <c r="P40" s="379"/>
      <c r="Q40" s="379"/>
      <c r="R40" s="379"/>
      <c r="S40" s="379"/>
      <c r="T40" s="379"/>
      <c r="U40" s="379"/>
      <c r="V40" s="379"/>
      <c r="W40" s="379"/>
      <c r="X40" s="398"/>
      <c r="Y40" s="398"/>
      <c r="Z40" s="398"/>
      <c r="AA40" s="407"/>
      <c r="AB40" s="360"/>
    </row>
    <row r="41" spans="1:54" ht="24.95" customHeight="1">
      <c r="A41" s="355"/>
      <c r="B41" s="365" t="s">
        <v>585</v>
      </c>
      <c r="C41" s="365"/>
      <c r="D41" s="365"/>
      <c r="E41" s="365"/>
      <c r="F41" s="365"/>
      <c r="G41" s="365"/>
      <c r="H41" s="365"/>
      <c r="I41" s="365"/>
      <c r="J41" s="380" t="s">
        <v>578</v>
      </c>
      <c r="K41" s="380"/>
      <c r="L41" s="380"/>
      <c r="M41" s="380"/>
      <c r="N41" s="380"/>
      <c r="O41" s="380"/>
      <c r="P41" s="380"/>
      <c r="Q41" s="380"/>
      <c r="R41" s="380"/>
      <c r="S41" s="380"/>
      <c r="T41" s="380"/>
      <c r="U41" s="380"/>
      <c r="V41" s="380"/>
      <c r="W41" s="380"/>
      <c r="X41" s="398"/>
      <c r="Y41" s="398"/>
      <c r="Z41" s="398"/>
      <c r="AA41" s="407"/>
      <c r="AB41" s="360"/>
    </row>
    <row r="42" spans="1:54" ht="24.95" customHeight="1">
      <c r="A42" s="356"/>
      <c r="B42" s="366" t="s">
        <v>1115</v>
      </c>
      <c r="C42" s="366"/>
      <c r="D42" s="366"/>
      <c r="E42" s="366"/>
      <c r="F42" s="366"/>
      <c r="G42" s="366"/>
      <c r="H42" s="366"/>
      <c r="I42" s="366"/>
      <c r="J42" s="381" t="s">
        <v>764</v>
      </c>
      <c r="K42" s="381"/>
      <c r="L42" s="381"/>
      <c r="M42" s="381"/>
      <c r="N42" s="381"/>
      <c r="O42" s="381"/>
      <c r="P42" s="381"/>
      <c r="Q42" s="381"/>
      <c r="R42" s="381"/>
      <c r="S42" s="381"/>
      <c r="T42" s="381"/>
      <c r="U42" s="381"/>
      <c r="V42" s="381"/>
      <c r="W42" s="381"/>
      <c r="X42" s="399"/>
      <c r="Y42" s="398"/>
      <c r="Z42" s="398"/>
      <c r="AA42" s="407"/>
      <c r="AB42" s="360"/>
    </row>
    <row r="43" spans="1:54" s="351" customFormat="1" ht="35.25" customHeight="1">
      <c r="A43" s="357"/>
      <c r="B43" s="367" t="s">
        <v>1116</v>
      </c>
      <c r="C43" s="371"/>
      <c r="D43" s="371"/>
      <c r="E43" s="371"/>
      <c r="F43" s="371"/>
      <c r="G43" s="371"/>
      <c r="H43" s="371"/>
      <c r="I43" s="373"/>
      <c r="J43" s="382" t="s">
        <v>973</v>
      </c>
      <c r="K43" s="382"/>
      <c r="L43" s="382"/>
      <c r="M43" s="382"/>
      <c r="N43" s="382"/>
      <c r="O43" s="382"/>
      <c r="P43" s="382"/>
      <c r="Q43" s="382"/>
      <c r="R43" s="382"/>
      <c r="S43" s="382"/>
      <c r="T43" s="382"/>
      <c r="U43" s="382"/>
      <c r="V43" s="382"/>
      <c r="W43" s="382"/>
      <c r="X43" s="400"/>
      <c r="Y43" s="400"/>
      <c r="Z43" s="400"/>
      <c r="AA43" s="408"/>
      <c r="AB43" s="410"/>
    </row>
    <row r="44" spans="1:54" ht="17.25">
      <c r="B44" s="368"/>
      <c r="C44" s="368"/>
      <c r="D44" s="368"/>
      <c r="E44" s="368"/>
      <c r="F44" s="368"/>
      <c r="G44" s="368"/>
      <c r="H44" s="34"/>
      <c r="I44" s="34"/>
      <c r="J44" s="34"/>
      <c r="K44" s="34"/>
      <c r="L44" s="34"/>
      <c r="M44" s="34"/>
      <c r="N44" s="34"/>
      <c r="O44" s="34"/>
      <c r="P44" s="34"/>
      <c r="Q44" s="34"/>
      <c r="R44" s="34"/>
      <c r="S44" s="34"/>
      <c r="T44" s="34"/>
      <c r="U44" s="34"/>
      <c r="V44" s="34"/>
      <c r="W44" s="34"/>
      <c r="X44" s="34"/>
      <c r="Y44" s="401"/>
      <c r="Z44" s="34"/>
      <c r="AA44" s="34"/>
      <c r="BB44" s="352"/>
    </row>
    <row r="45" spans="1:54" ht="20.100000000000001" customHeight="1">
      <c r="A45" s="358" t="s">
        <v>587</v>
      </c>
      <c r="B45" s="369" t="s">
        <v>604</v>
      </c>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c r="AA45" s="369"/>
      <c r="AB45" s="411"/>
      <c r="AC45" s="411"/>
      <c r="AD45" s="411"/>
      <c r="AE45" s="411"/>
      <c r="AF45" s="411"/>
      <c r="AG45" s="411"/>
      <c r="AH45" s="411"/>
      <c r="AI45" s="411"/>
      <c r="AJ45" s="411"/>
      <c r="AK45" s="411"/>
      <c r="AL45" s="411"/>
      <c r="AM45" s="411"/>
      <c r="AN45" s="411"/>
      <c r="AO45" s="411"/>
      <c r="AP45" s="411"/>
      <c r="AQ45" s="411"/>
      <c r="AR45" s="411"/>
      <c r="AS45" s="411"/>
      <c r="AT45" s="411"/>
      <c r="AU45" s="411"/>
      <c r="AV45" s="411"/>
      <c r="AW45" s="411"/>
      <c r="AX45" s="411"/>
      <c r="AY45" s="411"/>
      <c r="AZ45" s="411"/>
      <c r="BA45" s="413"/>
    </row>
    <row r="46" spans="1:54" ht="20.100000000000001" customHeight="1">
      <c r="A46" s="180" t="s">
        <v>513</v>
      </c>
      <c r="B46" s="370" t="s">
        <v>36</v>
      </c>
      <c r="C46" s="372"/>
      <c r="D46" s="372"/>
      <c r="E46" s="372"/>
      <c r="F46" s="372"/>
      <c r="G46" s="372"/>
      <c r="H46" s="372"/>
      <c r="I46" s="372"/>
      <c r="J46" s="372"/>
      <c r="K46" s="372"/>
      <c r="L46" s="372"/>
      <c r="M46" s="372"/>
      <c r="N46" s="372"/>
      <c r="O46" s="372"/>
      <c r="P46" s="372"/>
      <c r="Q46" s="372"/>
      <c r="R46" s="372"/>
      <c r="S46" s="372"/>
      <c r="T46" s="372"/>
      <c r="U46" s="372"/>
      <c r="V46" s="372"/>
      <c r="W46" s="372"/>
      <c r="X46" s="372"/>
      <c r="Y46" s="372"/>
      <c r="Z46" s="372"/>
      <c r="AA46" s="372"/>
      <c r="AB46" s="412"/>
      <c r="AC46" s="412"/>
      <c r="AD46" s="412"/>
      <c r="AE46" s="412"/>
      <c r="AF46" s="412"/>
      <c r="AG46" s="412"/>
      <c r="AH46" s="412"/>
      <c r="AI46" s="412"/>
      <c r="AJ46" s="412"/>
      <c r="AK46" s="412"/>
      <c r="AL46" s="412"/>
      <c r="AM46" s="412"/>
      <c r="AN46" s="412"/>
      <c r="AO46" s="412"/>
      <c r="AP46" s="412"/>
      <c r="AQ46" s="412"/>
      <c r="AR46" s="412"/>
      <c r="AS46" s="412"/>
      <c r="AT46" s="412"/>
      <c r="AU46" s="412"/>
      <c r="AV46" s="412"/>
      <c r="AW46" s="412"/>
      <c r="AX46" s="412"/>
      <c r="AY46" s="412"/>
      <c r="AZ46" s="412"/>
      <c r="BA46" s="412"/>
    </row>
    <row r="47" spans="1:54" ht="20.100000000000001" customHeight="1">
      <c r="A47" s="180" t="s">
        <v>370</v>
      </c>
      <c r="B47" s="370" t="s">
        <v>399</v>
      </c>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204"/>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04"/>
      <c r="AY47" s="204"/>
      <c r="AZ47" s="204"/>
      <c r="BA47" s="204"/>
    </row>
  </sheetData>
  <mergeCells count="85">
    <mergeCell ref="A2:AA2"/>
    <mergeCell ref="M4:Q4"/>
    <mergeCell ref="R4:AA4"/>
    <mergeCell ref="M5:Q5"/>
    <mergeCell ref="R5:AA5"/>
    <mergeCell ref="M6:Q6"/>
    <mergeCell ref="A8:W8"/>
    <mergeCell ref="B9:I9"/>
    <mergeCell ref="J9:W9"/>
    <mergeCell ref="X9:AA9"/>
    <mergeCell ref="B10:I10"/>
    <mergeCell ref="J10:W10"/>
    <mergeCell ref="B11:I11"/>
    <mergeCell ref="J11:W11"/>
    <mergeCell ref="J12:W12"/>
    <mergeCell ref="J13:W13"/>
    <mergeCell ref="B14:I14"/>
    <mergeCell ref="J14:W14"/>
    <mergeCell ref="B15:I15"/>
    <mergeCell ref="J15:W15"/>
    <mergeCell ref="B16:I16"/>
    <mergeCell ref="J16:W16"/>
    <mergeCell ref="B17:I17"/>
    <mergeCell ref="J17:W17"/>
    <mergeCell ref="B18:I18"/>
    <mergeCell ref="J18:W18"/>
    <mergeCell ref="B19:I19"/>
    <mergeCell ref="J19:W19"/>
    <mergeCell ref="B20:I20"/>
    <mergeCell ref="J20:W20"/>
    <mergeCell ref="B21:I21"/>
    <mergeCell ref="J21:W21"/>
    <mergeCell ref="B22:I22"/>
    <mergeCell ref="J22:W22"/>
    <mergeCell ref="B23:I23"/>
    <mergeCell ref="J23:W23"/>
    <mergeCell ref="B24:I24"/>
    <mergeCell ref="J24:W24"/>
    <mergeCell ref="B25:I25"/>
    <mergeCell ref="J25:W25"/>
    <mergeCell ref="B26:I26"/>
    <mergeCell ref="J26:W26"/>
    <mergeCell ref="B27:I27"/>
    <mergeCell ref="J27:W27"/>
    <mergeCell ref="B28:I28"/>
    <mergeCell ref="J28:W28"/>
    <mergeCell ref="B29:I29"/>
    <mergeCell ref="J29:W29"/>
    <mergeCell ref="B30:I30"/>
    <mergeCell ref="J30:W30"/>
    <mergeCell ref="B31:I31"/>
    <mergeCell ref="J31:W31"/>
    <mergeCell ref="B32:I32"/>
    <mergeCell ref="J32:W32"/>
    <mergeCell ref="B33:I33"/>
    <mergeCell ref="J33:W33"/>
    <mergeCell ref="B34:I34"/>
    <mergeCell ref="J34:W34"/>
    <mergeCell ref="B35:I35"/>
    <mergeCell ref="J35:W35"/>
    <mergeCell ref="B36:I36"/>
    <mergeCell ref="J36:W36"/>
    <mergeCell ref="B37:I37"/>
    <mergeCell ref="J37:W37"/>
    <mergeCell ref="B38:I38"/>
    <mergeCell ref="J38:W38"/>
    <mergeCell ref="B39:I39"/>
    <mergeCell ref="J39:W39"/>
    <mergeCell ref="B40:I40"/>
    <mergeCell ref="J40:W40"/>
    <mergeCell ref="B41:I41"/>
    <mergeCell ref="J41:W41"/>
    <mergeCell ref="B42:I42"/>
    <mergeCell ref="J42:W42"/>
    <mergeCell ref="B43:I43"/>
    <mergeCell ref="J43:W43"/>
    <mergeCell ref="B45:AA45"/>
    <mergeCell ref="B46:AA46"/>
    <mergeCell ref="B47:AA47"/>
    <mergeCell ref="B12:I13"/>
    <mergeCell ref="X12:X13"/>
    <mergeCell ref="Y12:Y13"/>
    <mergeCell ref="Z12:Z13"/>
    <mergeCell ref="AA12:AA13"/>
    <mergeCell ref="A9:A43"/>
  </mergeCells>
  <phoneticPr fontId="8"/>
  <dataValidations count="1">
    <dataValidation type="list" allowBlank="1" showDropDown="0" showInputMessage="1" showErrorMessage="1" sqref="AB5">
      <formula1>"介護サービス包括型,外部サービス利用型,日中サービス支援型"</formula1>
    </dataValidation>
  </dataValidations>
  <printOptions horizontalCentered="1"/>
  <pageMargins left="0.78740157480314954" right="0.78740157480314954" top="0.78740157480314954" bottom="0.78740157480314954" header="0.39370078740157477" footer="0.39370078740157477"/>
  <pageSetup paperSize="9" scale="56" fitToWidth="1" fitToHeight="1" orientation="portrait" usePrinterDefaults="1"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L54"/>
  <sheetViews>
    <sheetView view="pageBreakPreview" zoomScale="85" zoomScaleNormal="55" zoomScaleSheetLayoutView="85" workbookViewId="0">
      <selection activeCell="A2" sqref="A2"/>
    </sheetView>
  </sheetViews>
  <sheetFormatPr defaultRowHeight="13.5"/>
  <cols>
    <col min="1" max="1" width="1.75" style="350" customWidth="1"/>
    <col min="2" max="2" width="22" style="350" customWidth="1"/>
    <col min="3" max="3" width="4" style="350" customWidth="1"/>
    <col min="4" max="4" width="9.875" style="350" customWidth="1"/>
    <col min="5" max="5" width="13.625" style="350" customWidth="1"/>
    <col min="6" max="6" width="7.625" style="350" customWidth="1"/>
    <col min="7" max="7" width="14.75" style="350" customWidth="1"/>
    <col min="8" max="8" width="9.875" style="350" customWidth="1"/>
    <col min="9" max="9" width="14.625" style="350" customWidth="1"/>
    <col min="10" max="10" width="7.625" style="350" customWidth="1"/>
    <col min="11" max="11" width="8.625" style="350" customWidth="1"/>
    <col min="12" max="12" width="1.75" style="350" customWidth="1"/>
    <col min="13" max="259" width="8.75" style="350" customWidth="1"/>
    <col min="260" max="260" width="2.25" style="350" customWidth="1"/>
    <col min="261" max="261" width="24.25" style="350" customWidth="1"/>
    <col min="262" max="262" width="4" style="350" customWidth="1"/>
    <col min="263" max="265" width="20.125" style="350" customWidth="1"/>
    <col min="266" max="266" width="3.125" style="350" customWidth="1"/>
    <col min="267" max="267" width="4.375" style="350" customWidth="1"/>
    <col min="268" max="268" width="2.5" style="350" customWidth="1"/>
    <col min="269" max="515" width="8.75" style="350" customWidth="1"/>
    <col min="516" max="516" width="2.25" style="350" customWidth="1"/>
    <col min="517" max="517" width="24.25" style="350" customWidth="1"/>
    <col min="518" max="518" width="4" style="350" customWidth="1"/>
    <col min="519" max="521" width="20.125" style="350" customWidth="1"/>
    <col min="522" max="522" width="3.125" style="350" customWidth="1"/>
    <col min="523" max="523" width="4.375" style="350" customWidth="1"/>
    <col min="524" max="524" width="2.5" style="350" customWidth="1"/>
    <col min="525" max="771" width="8.75" style="350" customWidth="1"/>
    <col min="772" max="772" width="2.25" style="350" customWidth="1"/>
    <col min="773" max="773" width="24.25" style="350" customWidth="1"/>
    <col min="774" max="774" width="4" style="350" customWidth="1"/>
    <col min="775" max="777" width="20.125" style="350" customWidth="1"/>
    <col min="778" max="778" width="3.125" style="350" customWidth="1"/>
    <col min="779" max="779" width="4.375" style="350" customWidth="1"/>
    <col min="780" max="780" width="2.5" style="350" customWidth="1"/>
    <col min="781" max="1027" width="8.75" style="350" customWidth="1"/>
    <col min="1028" max="1028" width="2.25" style="350" customWidth="1"/>
    <col min="1029" max="1029" width="24.25" style="350" customWidth="1"/>
    <col min="1030" max="1030" width="4" style="350" customWidth="1"/>
    <col min="1031" max="1033" width="20.125" style="350" customWidth="1"/>
    <col min="1034" max="1034" width="3.125" style="350" customWidth="1"/>
    <col min="1035" max="1035" width="4.375" style="350" customWidth="1"/>
    <col min="1036" max="1036" width="2.5" style="350" customWidth="1"/>
    <col min="1037" max="1283" width="8.75" style="350" customWidth="1"/>
    <col min="1284" max="1284" width="2.25" style="350" customWidth="1"/>
    <col min="1285" max="1285" width="24.25" style="350" customWidth="1"/>
    <col min="1286" max="1286" width="4" style="350" customWidth="1"/>
    <col min="1287" max="1289" width="20.125" style="350" customWidth="1"/>
    <col min="1290" max="1290" width="3.125" style="350" customWidth="1"/>
    <col min="1291" max="1291" width="4.375" style="350" customWidth="1"/>
    <col min="1292" max="1292" width="2.5" style="350" customWidth="1"/>
    <col min="1293" max="1539" width="8.75" style="350" customWidth="1"/>
    <col min="1540" max="1540" width="2.25" style="350" customWidth="1"/>
    <col min="1541" max="1541" width="24.25" style="350" customWidth="1"/>
    <col min="1542" max="1542" width="4" style="350" customWidth="1"/>
    <col min="1543" max="1545" width="20.125" style="350" customWidth="1"/>
    <col min="1546" max="1546" width="3.125" style="350" customWidth="1"/>
    <col min="1547" max="1547" width="4.375" style="350" customWidth="1"/>
    <col min="1548" max="1548" width="2.5" style="350" customWidth="1"/>
    <col min="1549" max="1795" width="8.75" style="350" customWidth="1"/>
    <col min="1796" max="1796" width="2.25" style="350" customWidth="1"/>
    <col min="1797" max="1797" width="24.25" style="350" customWidth="1"/>
    <col min="1798" max="1798" width="4" style="350" customWidth="1"/>
    <col min="1799" max="1801" width="20.125" style="350" customWidth="1"/>
    <col min="1802" max="1802" width="3.125" style="350" customWidth="1"/>
    <col min="1803" max="1803" width="4.375" style="350" customWidth="1"/>
    <col min="1804" max="1804" width="2.5" style="350" customWidth="1"/>
    <col min="1805" max="2051" width="8.75" style="350" customWidth="1"/>
    <col min="2052" max="2052" width="2.25" style="350" customWidth="1"/>
    <col min="2053" max="2053" width="24.25" style="350" customWidth="1"/>
    <col min="2054" max="2054" width="4" style="350" customWidth="1"/>
    <col min="2055" max="2057" width="20.125" style="350" customWidth="1"/>
    <col min="2058" max="2058" width="3.125" style="350" customWidth="1"/>
    <col min="2059" max="2059" width="4.375" style="350" customWidth="1"/>
    <col min="2060" max="2060" width="2.5" style="350" customWidth="1"/>
    <col min="2061" max="2307" width="8.75" style="350" customWidth="1"/>
    <col min="2308" max="2308" width="2.25" style="350" customWidth="1"/>
    <col min="2309" max="2309" width="24.25" style="350" customWidth="1"/>
    <col min="2310" max="2310" width="4" style="350" customWidth="1"/>
    <col min="2311" max="2313" width="20.125" style="350" customWidth="1"/>
    <col min="2314" max="2314" width="3.125" style="350" customWidth="1"/>
    <col min="2315" max="2315" width="4.375" style="350" customWidth="1"/>
    <col min="2316" max="2316" width="2.5" style="350" customWidth="1"/>
    <col min="2317" max="2563" width="8.75" style="350" customWidth="1"/>
    <col min="2564" max="2564" width="2.25" style="350" customWidth="1"/>
    <col min="2565" max="2565" width="24.25" style="350" customWidth="1"/>
    <col min="2566" max="2566" width="4" style="350" customWidth="1"/>
    <col min="2567" max="2569" width="20.125" style="350" customWidth="1"/>
    <col min="2570" max="2570" width="3.125" style="350" customWidth="1"/>
    <col min="2571" max="2571" width="4.375" style="350" customWidth="1"/>
    <col min="2572" max="2572" width="2.5" style="350" customWidth="1"/>
    <col min="2573" max="2819" width="8.75" style="350" customWidth="1"/>
    <col min="2820" max="2820" width="2.25" style="350" customWidth="1"/>
    <col min="2821" max="2821" width="24.25" style="350" customWidth="1"/>
    <col min="2822" max="2822" width="4" style="350" customWidth="1"/>
    <col min="2823" max="2825" width="20.125" style="350" customWidth="1"/>
    <col min="2826" max="2826" width="3.125" style="350" customWidth="1"/>
    <col min="2827" max="2827" width="4.375" style="350" customWidth="1"/>
    <col min="2828" max="2828" width="2.5" style="350" customWidth="1"/>
    <col min="2829" max="3075" width="8.75" style="350" customWidth="1"/>
    <col min="3076" max="3076" width="2.25" style="350" customWidth="1"/>
    <col min="3077" max="3077" width="24.25" style="350" customWidth="1"/>
    <col min="3078" max="3078" width="4" style="350" customWidth="1"/>
    <col min="3079" max="3081" width="20.125" style="350" customWidth="1"/>
    <col min="3082" max="3082" width="3.125" style="350" customWidth="1"/>
    <col min="3083" max="3083" width="4.375" style="350" customWidth="1"/>
    <col min="3084" max="3084" width="2.5" style="350" customWidth="1"/>
    <col min="3085" max="3331" width="8.75" style="350" customWidth="1"/>
    <col min="3332" max="3332" width="2.25" style="350" customWidth="1"/>
    <col min="3333" max="3333" width="24.25" style="350" customWidth="1"/>
    <col min="3334" max="3334" width="4" style="350" customWidth="1"/>
    <col min="3335" max="3337" width="20.125" style="350" customWidth="1"/>
    <col min="3338" max="3338" width="3.125" style="350" customWidth="1"/>
    <col min="3339" max="3339" width="4.375" style="350" customWidth="1"/>
    <col min="3340" max="3340" width="2.5" style="350" customWidth="1"/>
    <col min="3341" max="3587" width="8.75" style="350" customWidth="1"/>
    <col min="3588" max="3588" width="2.25" style="350" customWidth="1"/>
    <col min="3589" max="3589" width="24.25" style="350" customWidth="1"/>
    <col min="3590" max="3590" width="4" style="350" customWidth="1"/>
    <col min="3591" max="3593" width="20.125" style="350" customWidth="1"/>
    <col min="3594" max="3594" width="3.125" style="350" customWidth="1"/>
    <col min="3595" max="3595" width="4.375" style="350" customWidth="1"/>
    <col min="3596" max="3596" width="2.5" style="350" customWidth="1"/>
    <col min="3597" max="3843" width="8.75" style="350" customWidth="1"/>
    <col min="3844" max="3844" width="2.25" style="350" customWidth="1"/>
    <col min="3845" max="3845" width="24.25" style="350" customWidth="1"/>
    <col min="3846" max="3846" width="4" style="350" customWidth="1"/>
    <col min="3847" max="3849" width="20.125" style="350" customWidth="1"/>
    <col min="3850" max="3850" width="3.125" style="350" customWidth="1"/>
    <col min="3851" max="3851" width="4.375" style="350" customWidth="1"/>
    <col min="3852" max="3852" width="2.5" style="350" customWidth="1"/>
    <col min="3853" max="4099" width="8.75" style="350" customWidth="1"/>
    <col min="4100" max="4100" width="2.25" style="350" customWidth="1"/>
    <col min="4101" max="4101" width="24.25" style="350" customWidth="1"/>
    <col min="4102" max="4102" width="4" style="350" customWidth="1"/>
    <col min="4103" max="4105" width="20.125" style="350" customWidth="1"/>
    <col min="4106" max="4106" width="3.125" style="350" customWidth="1"/>
    <col min="4107" max="4107" width="4.375" style="350" customWidth="1"/>
    <col min="4108" max="4108" width="2.5" style="350" customWidth="1"/>
    <col min="4109" max="4355" width="8.75" style="350" customWidth="1"/>
    <col min="4356" max="4356" width="2.25" style="350" customWidth="1"/>
    <col min="4357" max="4357" width="24.25" style="350" customWidth="1"/>
    <col min="4358" max="4358" width="4" style="350" customWidth="1"/>
    <col min="4359" max="4361" width="20.125" style="350" customWidth="1"/>
    <col min="4362" max="4362" width="3.125" style="350" customWidth="1"/>
    <col min="4363" max="4363" width="4.375" style="350" customWidth="1"/>
    <col min="4364" max="4364" width="2.5" style="350" customWidth="1"/>
    <col min="4365" max="4611" width="8.75" style="350" customWidth="1"/>
    <col min="4612" max="4612" width="2.25" style="350" customWidth="1"/>
    <col min="4613" max="4613" width="24.25" style="350" customWidth="1"/>
    <col min="4614" max="4614" width="4" style="350" customWidth="1"/>
    <col min="4615" max="4617" width="20.125" style="350" customWidth="1"/>
    <col min="4618" max="4618" width="3.125" style="350" customWidth="1"/>
    <col min="4619" max="4619" width="4.375" style="350" customWidth="1"/>
    <col min="4620" max="4620" width="2.5" style="350" customWidth="1"/>
    <col min="4621" max="4867" width="8.75" style="350" customWidth="1"/>
    <col min="4868" max="4868" width="2.25" style="350" customWidth="1"/>
    <col min="4869" max="4869" width="24.25" style="350" customWidth="1"/>
    <col min="4870" max="4870" width="4" style="350" customWidth="1"/>
    <col min="4871" max="4873" width="20.125" style="350" customWidth="1"/>
    <col min="4874" max="4874" width="3.125" style="350" customWidth="1"/>
    <col min="4875" max="4875" width="4.375" style="350" customWidth="1"/>
    <col min="4876" max="4876" width="2.5" style="350" customWidth="1"/>
    <col min="4877" max="5123" width="8.75" style="350" customWidth="1"/>
    <col min="5124" max="5124" width="2.25" style="350" customWidth="1"/>
    <col min="5125" max="5125" width="24.25" style="350" customWidth="1"/>
    <col min="5126" max="5126" width="4" style="350" customWidth="1"/>
    <col min="5127" max="5129" width="20.125" style="350" customWidth="1"/>
    <col min="5130" max="5130" width="3.125" style="350" customWidth="1"/>
    <col min="5131" max="5131" width="4.375" style="350" customWidth="1"/>
    <col min="5132" max="5132" width="2.5" style="350" customWidth="1"/>
    <col min="5133" max="5379" width="8.75" style="350" customWidth="1"/>
    <col min="5380" max="5380" width="2.25" style="350" customWidth="1"/>
    <col min="5381" max="5381" width="24.25" style="350" customWidth="1"/>
    <col min="5382" max="5382" width="4" style="350" customWidth="1"/>
    <col min="5383" max="5385" width="20.125" style="350" customWidth="1"/>
    <col min="5386" max="5386" width="3.125" style="350" customWidth="1"/>
    <col min="5387" max="5387" width="4.375" style="350" customWidth="1"/>
    <col min="5388" max="5388" width="2.5" style="350" customWidth="1"/>
    <col min="5389" max="5635" width="8.75" style="350" customWidth="1"/>
    <col min="5636" max="5636" width="2.25" style="350" customWidth="1"/>
    <col min="5637" max="5637" width="24.25" style="350" customWidth="1"/>
    <col min="5638" max="5638" width="4" style="350" customWidth="1"/>
    <col min="5639" max="5641" width="20.125" style="350" customWidth="1"/>
    <col min="5642" max="5642" width="3.125" style="350" customWidth="1"/>
    <col min="5643" max="5643" width="4.375" style="350" customWidth="1"/>
    <col min="5644" max="5644" width="2.5" style="350" customWidth="1"/>
    <col min="5645" max="5891" width="8.75" style="350" customWidth="1"/>
    <col min="5892" max="5892" width="2.25" style="350" customWidth="1"/>
    <col min="5893" max="5893" width="24.25" style="350" customWidth="1"/>
    <col min="5894" max="5894" width="4" style="350" customWidth="1"/>
    <col min="5895" max="5897" width="20.125" style="350" customWidth="1"/>
    <col min="5898" max="5898" width="3.125" style="350" customWidth="1"/>
    <col min="5899" max="5899" width="4.375" style="350" customWidth="1"/>
    <col min="5900" max="5900" width="2.5" style="350" customWidth="1"/>
    <col min="5901" max="6147" width="8.75" style="350" customWidth="1"/>
    <col min="6148" max="6148" width="2.25" style="350" customWidth="1"/>
    <col min="6149" max="6149" width="24.25" style="350" customWidth="1"/>
    <col min="6150" max="6150" width="4" style="350" customWidth="1"/>
    <col min="6151" max="6153" width="20.125" style="350" customWidth="1"/>
    <col min="6154" max="6154" width="3.125" style="350" customWidth="1"/>
    <col min="6155" max="6155" width="4.375" style="350" customWidth="1"/>
    <col min="6156" max="6156" width="2.5" style="350" customWidth="1"/>
    <col min="6157" max="6403" width="8.75" style="350" customWidth="1"/>
    <col min="6404" max="6404" width="2.25" style="350" customWidth="1"/>
    <col min="6405" max="6405" width="24.25" style="350" customWidth="1"/>
    <col min="6406" max="6406" width="4" style="350" customWidth="1"/>
    <col min="6407" max="6409" width="20.125" style="350" customWidth="1"/>
    <col min="6410" max="6410" width="3.125" style="350" customWidth="1"/>
    <col min="6411" max="6411" width="4.375" style="350" customWidth="1"/>
    <col min="6412" max="6412" width="2.5" style="350" customWidth="1"/>
    <col min="6413" max="6659" width="8.75" style="350" customWidth="1"/>
    <col min="6660" max="6660" width="2.25" style="350" customWidth="1"/>
    <col min="6661" max="6661" width="24.25" style="350" customWidth="1"/>
    <col min="6662" max="6662" width="4" style="350" customWidth="1"/>
    <col min="6663" max="6665" width="20.125" style="350" customWidth="1"/>
    <col min="6666" max="6666" width="3.125" style="350" customWidth="1"/>
    <col min="6667" max="6667" width="4.375" style="350" customWidth="1"/>
    <col min="6668" max="6668" width="2.5" style="350" customWidth="1"/>
    <col min="6669" max="6915" width="8.75" style="350" customWidth="1"/>
    <col min="6916" max="6916" width="2.25" style="350" customWidth="1"/>
    <col min="6917" max="6917" width="24.25" style="350" customWidth="1"/>
    <col min="6918" max="6918" width="4" style="350" customWidth="1"/>
    <col min="6919" max="6921" width="20.125" style="350" customWidth="1"/>
    <col min="6922" max="6922" width="3.125" style="350" customWidth="1"/>
    <col min="6923" max="6923" width="4.375" style="350" customWidth="1"/>
    <col min="6924" max="6924" width="2.5" style="350" customWidth="1"/>
    <col min="6925" max="7171" width="8.75" style="350" customWidth="1"/>
    <col min="7172" max="7172" width="2.25" style="350" customWidth="1"/>
    <col min="7173" max="7173" width="24.25" style="350" customWidth="1"/>
    <col min="7174" max="7174" width="4" style="350" customWidth="1"/>
    <col min="7175" max="7177" width="20.125" style="350" customWidth="1"/>
    <col min="7178" max="7178" width="3.125" style="350" customWidth="1"/>
    <col min="7179" max="7179" width="4.375" style="350" customWidth="1"/>
    <col min="7180" max="7180" width="2.5" style="350" customWidth="1"/>
    <col min="7181" max="7427" width="8.75" style="350" customWidth="1"/>
    <col min="7428" max="7428" width="2.25" style="350" customWidth="1"/>
    <col min="7429" max="7429" width="24.25" style="350" customWidth="1"/>
    <col min="7430" max="7430" width="4" style="350" customWidth="1"/>
    <col min="7431" max="7433" width="20.125" style="350" customWidth="1"/>
    <col min="7434" max="7434" width="3.125" style="350" customWidth="1"/>
    <col min="7435" max="7435" width="4.375" style="350" customWidth="1"/>
    <col min="7436" max="7436" width="2.5" style="350" customWidth="1"/>
    <col min="7437" max="7683" width="8.75" style="350" customWidth="1"/>
    <col min="7684" max="7684" width="2.25" style="350" customWidth="1"/>
    <col min="7685" max="7685" width="24.25" style="350" customWidth="1"/>
    <col min="7686" max="7686" width="4" style="350" customWidth="1"/>
    <col min="7687" max="7689" width="20.125" style="350" customWidth="1"/>
    <col min="7690" max="7690" width="3.125" style="350" customWidth="1"/>
    <col min="7691" max="7691" width="4.375" style="350" customWidth="1"/>
    <col min="7692" max="7692" width="2.5" style="350" customWidth="1"/>
    <col min="7693" max="7939" width="8.75" style="350" customWidth="1"/>
    <col min="7940" max="7940" width="2.25" style="350" customWidth="1"/>
    <col min="7941" max="7941" width="24.25" style="350" customWidth="1"/>
    <col min="7942" max="7942" width="4" style="350" customWidth="1"/>
    <col min="7943" max="7945" width="20.125" style="350" customWidth="1"/>
    <col min="7946" max="7946" width="3.125" style="350" customWidth="1"/>
    <col min="7947" max="7947" width="4.375" style="350" customWidth="1"/>
    <col min="7948" max="7948" width="2.5" style="350" customWidth="1"/>
    <col min="7949" max="8195" width="8.75" style="350" customWidth="1"/>
    <col min="8196" max="8196" width="2.25" style="350" customWidth="1"/>
    <col min="8197" max="8197" width="24.25" style="350" customWidth="1"/>
    <col min="8198" max="8198" width="4" style="350" customWidth="1"/>
    <col min="8199" max="8201" width="20.125" style="350" customWidth="1"/>
    <col min="8202" max="8202" width="3.125" style="350" customWidth="1"/>
    <col min="8203" max="8203" width="4.375" style="350" customWidth="1"/>
    <col min="8204" max="8204" width="2.5" style="350" customWidth="1"/>
    <col min="8205" max="8451" width="8.75" style="350" customWidth="1"/>
    <col min="8452" max="8452" width="2.25" style="350" customWidth="1"/>
    <col min="8453" max="8453" width="24.25" style="350" customWidth="1"/>
    <col min="8454" max="8454" width="4" style="350" customWidth="1"/>
    <col min="8455" max="8457" width="20.125" style="350" customWidth="1"/>
    <col min="8458" max="8458" width="3.125" style="350" customWidth="1"/>
    <col min="8459" max="8459" width="4.375" style="350" customWidth="1"/>
    <col min="8460" max="8460" width="2.5" style="350" customWidth="1"/>
    <col min="8461" max="8707" width="8.75" style="350" customWidth="1"/>
    <col min="8708" max="8708" width="2.25" style="350" customWidth="1"/>
    <col min="8709" max="8709" width="24.25" style="350" customWidth="1"/>
    <col min="8710" max="8710" width="4" style="350" customWidth="1"/>
    <col min="8711" max="8713" width="20.125" style="350" customWidth="1"/>
    <col min="8714" max="8714" width="3.125" style="350" customWidth="1"/>
    <col min="8715" max="8715" width="4.375" style="350" customWidth="1"/>
    <col min="8716" max="8716" width="2.5" style="350" customWidth="1"/>
    <col min="8717" max="8963" width="8.75" style="350" customWidth="1"/>
    <col min="8964" max="8964" width="2.25" style="350" customWidth="1"/>
    <col min="8965" max="8965" width="24.25" style="350" customWidth="1"/>
    <col min="8966" max="8966" width="4" style="350" customWidth="1"/>
    <col min="8967" max="8969" width="20.125" style="350" customWidth="1"/>
    <col min="8970" max="8970" width="3.125" style="350" customWidth="1"/>
    <col min="8971" max="8971" width="4.375" style="350" customWidth="1"/>
    <col min="8972" max="8972" width="2.5" style="350" customWidth="1"/>
    <col min="8973" max="9219" width="8.75" style="350" customWidth="1"/>
    <col min="9220" max="9220" width="2.25" style="350" customWidth="1"/>
    <col min="9221" max="9221" width="24.25" style="350" customWidth="1"/>
    <col min="9222" max="9222" width="4" style="350" customWidth="1"/>
    <col min="9223" max="9225" width="20.125" style="350" customWidth="1"/>
    <col min="9226" max="9226" width="3.125" style="350" customWidth="1"/>
    <col min="9227" max="9227" width="4.375" style="350" customWidth="1"/>
    <col min="9228" max="9228" width="2.5" style="350" customWidth="1"/>
    <col min="9229" max="9475" width="8.75" style="350" customWidth="1"/>
    <col min="9476" max="9476" width="2.25" style="350" customWidth="1"/>
    <col min="9477" max="9477" width="24.25" style="350" customWidth="1"/>
    <col min="9478" max="9478" width="4" style="350" customWidth="1"/>
    <col min="9479" max="9481" width="20.125" style="350" customWidth="1"/>
    <col min="9482" max="9482" width="3.125" style="350" customWidth="1"/>
    <col min="9483" max="9483" width="4.375" style="350" customWidth="1"/>
    <col min="9484" max="9484" width="2.5" style="350" customWidth="1"/>
    <col min="9485" max="9731" width="8.75" style="350" customWidth="1"/>
    <col min="9732" max="9732" width="2.25" style="350" customWidth="1"/>
    <col min="9733" max="9733" width="24.25" style="350" customWidth="1"/>
    <col min="9734" max="9734" width="4" style="350" customWidth="1"/>
    <col min="9735" max="9737" width="20.125" style="350" customWidth="1"/>
    <col min="9738" max="9738" width="3.125" style="350" customWidth="1"/>
    <col min="9739" max="9739" width="4.375" style="350" customWidth="1"/>
    <col min="9740" max="9740" width="2.5" style="350" customWidth="1"/>
    <col min="9741" max="9987" width="8.75" style="350" customWidth="1"/>
    <col min="9988" max="9988" width="2.25" style="350" customWidth="1"/>
    <col min="9989" max="9989" width="24.25" style="350" customWidth="1"/>
    <col min="9990" max="9990" width="4" style="350" customWidth="1"/>
    <col min="9991" max="9993" width="20.125" style="350" customWidth="1"/>
    <col min="9994" max="9994" width="3.125" style="350" customWidth="1"/>
    <col min="9995" max="9995" width="4.375" style="350" customWidth="1"/>
    <col min="9996" max="9996" width="2.5" style="350" customWidth="1"/>
    <col min="9997" max="10243" width="8.75" style="350" customWidth="1"/>
    <col min="10244" max="10244" width="2.25" style="350" customWidth="1"/>
    <col min="10245" max="10245" width="24.25" style="350" customWidth="1"/>
    <col min="10246" max="10246" width="4" style="350" customWidth="1"/>
    <col min="10247" max="10249" width="20.125" style="350" customWidth="1"/>
    <col min="10250" max="10250" width="3.125" style="350" customWidth="1"/>
    <col min="10251" max="10251" width="4.375" style="350" customWidth="1"/>
    <col min="10252" max="10252" width="2.5" style="350" customWidth="1"/>
    <col min="10253" max="10499" width="8.75" style="350" customWidth="1"/>
    <col min="10500" max="10500" width="2.25" style="350" customWidth="1"/>
    <col min="10501" max="10501" width="24.25" style="350" customWidth="1"/>
    <col min="10502" max="10502" width="4" style="350" customWidth="1"/>
    <col min="10503" max="10505" width="20.125" style="350" customWidth="1"/>
    <col min="10506" max="10506" width="3.125" style="350" customWidth="1"/>
    <col min="10507" max="10507" width="4.375" style="350" customWidth="1"/>
    <col min="10508" max="10508" width="2.5" style="350" customWidth="1"/>
    <col min="10509" max="10755" width="8.75" style="350" customWidth="1"/>
    <col min="10756" max="10756" width="2.25" style="350" customWidth="1"/>
    <col min="10757" max="10757" width="24.25" style="350" customWidth="1"/>
    <col min="10758" max="10758" width="4" style="350" customWidth="1"/>
    <col min="10759" max="10761" width="20.125" style="350" customWidth="1"/>
    <col min="10762" max="10762" width="3.125" style="350" customWidth="1"/>
    <col min="10763" max="10763" width="4.375" style="350" customWidth="1"/>
    <col min="10764" max="10764" width="2.5" style="350" customWidth="1"/>
    <col min="10765" max="11011" width="8.75" style="350" customWidth="1"/>
    <col min="11012" max="11012" width="2.25" style="350" customWidth="1"/>
    <col min="11013" max="11013" width="24.25" style="350" customWidth="1"/>
    <col min="11014" max="11014" width="4" style="350" customWidth="1"/>
    <col min="11015" max="11017" width="20.125" style="350" customWidth="1"/>
    <col min="11018" max="11018" width="3.125" style="350" customWidth="1"/>
    <col min="11019" max="11019" width="4.375" style="350" customWidth="1"/>
    <col min="11020" max="11020" width="2.5" style="350" customWidth="1"/>
    <col min="11021" max="11267" width="8.75" style="350" customWidth="1"/>
    <col min="11268" max="11268" width="2.25" style="350" customWidth="1"/>
    <col min="11269" max="11269" width="24.25" style="350" customWidth="1"/>
    <col min="11270" max="11270" width="4" style="350" customWidth="1"/>
    <col min="11271" max="11273" width="20.125" style="350" customWidth="1"/>
    <col min="11274" max="11274" width="3.125" style="350" customWidth="1"/>
    <col min="11275" max="11275" width="4.375" style="350" customWidth="1"/>
    <col min="11276" max="11276" width="2.5" style="350" customWidth="1"/>
    <col min="11277" max="11523" width="8.75" style="350" customWidth="1"/>
    <col min="11524" max="11524" width="2.25" style="350" customWidth="1"/>
    <col min="11525" max="11525" width="24.25" style="350" customWidth="1"/>
    <col min="11526" max="11526" width="4" style="350" customWidth="1"/>
    <col min="11527" max="11529" width="20.125" style="350" customWidth="1"/>
    <col min="11530" max="11530" width="3.125" style="350" customWidth="1"/>
    <col min="11531" max="11531" width="4.375" style="350" customWidth="1"/>
    <col min="11532" max="11532" width="2.5" style="350" customWidth="1"/>
    <col min="11533" max="11779" width="8.75" style="350" customWidth="1"/>
    <col min="11780" max="11780" width="2.25" style="350" customWidth="1"/>
    <col min="11781" max="11781" width="24.25" style="350" customWidth="1"/>
    <col min="11782" max="11782" width="4" style="350" customWidth="1"/>
    <col min="11783" max="11785" width="20.125" style="350" customWidth="1"/>
    <col min="11786" max="11786" width="3.125" style="350" customWidth="1"/>
    <col min="11787" max="11787" width="4.375" style="350" customWidth="1"/>
    <col min="11788" max="11788" width="2.5" style="350" customWidth="1"/>
    <col min="11789" max="12035" width="8.75" style="350" customWidth="1"/>
    <col min="12036" max="12036" width="2.25" style="350" customWidth="1"/>
    <col min="12037" max="12037" width="24.25" style="350" customWidth="1"/>
    <col min="12038" max="12038" width="4" style="350" customWidth="1"/>
    <col min="12039" max="12041" width="20.125" style="350" customWidth="1"/>
    <col min="12042" max="12042" width="3.125" style="350" customWidth="1"/>
    <col min="12043" max="12043" width="4.375" style="350" customWidth="1"/>
    <col min="12044" max="12044" width="2.5" style="350" customWidth="1"/>
    <col min="12045" max="12291" width="8.75" style="350" customWidth="1"/>
    <col min="12292" max="12292" width="2.25" style="350" customWidth="1"/>
    <col min="12293" max="12293" width="24.25" style="350" customWidth="1"/>
    <col min="12294" max="12294" width="4" style="350" customWidth="1"/>
    <col min="12295" max="12297" width="20.125" style="350" customWidth="1"/>
    <col min="12298" max="12298" width="3.125" style="350" customWidth="1"/>
    <col min="12299" max="12299" width="4.375" style="350" customWidth="1"/>
    <col min="12300" max="12300" width="2.5" style="350" customWidth="1"/>
    <col min="12301" max="12547" width="8.75" style="350" customWidth="1"/>
    <col min="12548" max="12548" width="2.25" style="350" customWidth="1"/>
    <col min="12549" max="12549" width="24.25" style="350" customWidth="1"/>
    <col min="12550" max="12550" width="4" style="350" customWidth="1"/>
    <col min="12551" max="12553" width="20.125" style="350" customWidth="1"/>
    <col min="12554" max="12554" width="3.125" style="350" customWidth="1"/>
    <col min="12555" max="12555" width="4.375" style="350" customWidth="1"/>
    <col min="12556" max="12556" width="2.5" style="350" customWidth="1"/>
    <col min="12557" max="12803" width="8.75" style="350" customWidth="1"/>
    <col min="12804" max="12804" width="2.25" style="350" customWidth="1"/>
    <col min="12805" max="12805" width="24.25" style="350" customWidth="1"/>
    <col min="12806" max="12806" width="4" style="350" customWidth="1"/>
    <col min="12807" max="12809" width="20.125" style="350" customWidth="1"/>
    <col min="12810" max="12810" width="3.125" style="350" customWidth="1"/>
    <col min="12811" max="12811" width="4.375" style="350" customWidth="1"/>
    <col min="12812" max="12812" width="2.5" style="350" customWidth="1"/>
    <col min="12813" max="13059" width="8.75" style="350" customWidth="1"/>
    <col min="13060" max="13060" width="2.25" style="350" customWidth="1"/>
    <col min="13061" max="13061" width="24.25" style="350" customWidth="1"/>
    <col min="13062" max="13062" width="4" style="350" customWidth="1"/>
    <col min="13063" max="13065" width="20.125" style="350" customWidth="1"/>
    <col min="13066" max="13066" width="3.125" style="350" customWidth="1"/>
    <col min="13067" max="13067" width="4.375" style="350" customWidth="1"/>
    <col min="13068" max="13068" width="2.5" style="350" customWidth="1"/>
    <col min="13069" max="13315" width="8.75" style="350" customWidth="1"/>
    <col min="13316" max="13316" width="2.25" style="350" customWidth="1"/>
    <col min="13317" max="13317" width="24.25" style="350" customWidth="1"/>
    <col min="13318" max="13318" width="4" style="350" customWidth="1"/>
    <col min="13319" max="13321" width="20.125" style="350" customWidth="1"/>
    <col min="13322" max="13322" width="3.125" style="350" customWidth="1"/>
    <col min="13323" max="13323" width="4.375" style="350" customWidth="1"/>
    <col min="13324" max="13324" width="2.5" style="350" customWidth="1"/>
    <col min="13325" max="13571" width="8.75" style="350" customWidth="1"/>
    <col min="13572" max="13572" width="2.25" style="350" customWidth="1"/>
    <col min="13573" max="13573" width="24.25" style="350" customWidth="1"/>
    <col min="13574" max="13574" width="4" style="350" customWidth="1"/>
    <col min="13575" max="13577" width="20.125" style="350" customWidth="1"/>
    <col min="13578" max="13578" width="3.125" style="350" customWidth="1"/>
    <col min="13579" max="13579" width="4.375" style="350" customWidth="1"/>
    <col min="13580" max="13580" width="2.5" style="350" customWidth="1"/>
    <col min="13581" max="13827" width="8.75" style="350" customWidth="1"/>
    <col min="13828" max="13828" width="2.25" style="350" customWidth="1"/>
    <col min="13829" max="13829" width="24.25" style="350" customWidth="1"/>
    <col min="13830" max="13830" width="4" style="350" customWidth="1"/>
    <col min="13831" max="13833" width="20.125" style="350" customWidth="1"/>
    <col min="13834" max="13834" width="3.125" style="350" customWidth="1"/>
    <col min="13835" max="13835" width="4.375" style="350" customWidth="1"/>
    <col min="13836" max="13836" width="2.5" style="350" customWidth="1"/>
    <col min="13837" max="14083" width="8.75" style="350" customWidth="1"/>
    <col min="14084" max="14084" width="2.25" style="350" customWidth="1"/>
    <col min="14085" max="14085" width="24.25" style="350" customWidth="1"/>
    <col min="14086" max="14086" width="4" style="350" customWidth="1"/>
    <col min="14087" max="14089" width="20.125" style="350" customWidth="1"/>
    <col min="14090" max="14090" width="3.125" style="350" customWidth="1"/>
    <col min="14091" max="14091" width="4.375" style="350" customWidth="1"/>
    <col min="14092" max="14092" width="2.5" style="350" customWidth="1"/>
    <col min="14093" max="14339" width="8.75" style="350" customWidth="1"/>
    <col min="14340" max="14340" width="2.25" style="350" customWidth="1"/>
    <col min="14341" max="14341" width="24.25" style="350" customWidth="1"/>
    <col min="14342" max="14342" width="4" style="350" customWidth="1"/>
    <col min="14343" max="14345" width="20.125" style="350" customWidth="1"/>
    <col min="14346" max="14346" width="3.125" style="350" customWidth="1"/>
    <col min="14347" max="14347" width="4.375" style="350" customWidth="1"/>
    <col min="14348" max="14348" width="2.5" style="350" customWidth="1"/>
    <col min="14349" max="14595" width="8.75" style="350" customWidth="1"/>
    <col min="14596" max="14596" width="2.25" style="350" customWidth="1"/>
    <col min="14597" max="14597" width="24.25" style="350" customWidth="1"/>
    <col min="14598" max="14598" width="4" style="350" customWidth="1"/>
    <col min="14599" max="14601" width="20.125" style="350" customWidth="1"/>
    <col min="14602" max="14602" width="3.125" style="350" customWidth="1"/>
    <col min="14603" max="14603" width="4.375" style="350" customWidth="1"/>
    <col min="14604" max="14604" width="2.5" style="350" customWidth="1"/>
    <col min="14605" max="14851" width="8.75" style="350" customWidth="1"/>
    <col min="14852" max="14852" width="2.25" style="350" customWidth="1"/>
    <col min="14853" max="14853" width="24.25" style="350" customWidth="1"/>
    <col min="14854" max="14854" width="4" style="350" customWidth="1"/>
    <col min="14855" max="14857" width="20.125" style="350" customWidth="1"/>
    <col min="14858" max="14858" width="3.125" style="350" customWidth="1"/>
    <col min="14859" max="14859" width="4.375" style="350" customWidth="1"/>
    <col min="14860" max="14860" width="2.5" style="350" customWidth="1"/>
    <col min="14861" max="15107" width="8.75" style="350" customWidth="1"/>
    <col min="15108" max="15108" width="2.25" style="350" customWidth="1"/>
    <col min="15109" max="15109" width="24.25" style="350" customWidth="1"/>
    <col min="15110" max="15110" width="4" style="350" customWidth="1"/>
    <col min="15111" max="15113" width="20.125" style="350" customWidth="1"/>
    <col min="15114" max="15114" width="3.125" style="350" customWidth="1"/>
    <col min="15115" max="15115" width="4.375" style="350" customWidth="1"/>
    <col min="15116" max="15116" width="2.5" style="350" customWidth="1"/>
    <col min="15117" max="15363" width="8.75" style="350" customWidth="1"/>
    <col min="15364" max="15364" width="2.25" style="350" customWidth="1"/>
    <col min="15365" max="15365" width="24.25" style="350" customWidth="1"/>
    <col min="15366" max="15366" width="4" style="350" customWidth="1"/>
    <col min="15367" max="15369" width="20.125" style="350" customWidth="1"/>
    <col min="15370" max="15370" width="3.125" style="350" customWidth="1"/>
    <col min="15371" max="15371" width="4.375" style="350" customWidth="1"/>
    <col min="15372" max="15372" width="2.5" style="350" customWidth="1"/>
    <col min="15373" max="15619" width="8.75" style="350" customWidth="1"/>
    <col min="15620" max="15620" width="2.25" style="350" customWidth="1"/>
    <col min="15621" max="15621" width="24.25" style="350" customWidth="1"/>
    <col min="15622" max="15622" width="4" style="350" customWidth="1"/>
    <col min="15623" max="15625" width="20.125" style="350" customWidth="1"/>
    <col min="15626" max="15626" width="3.125" style="350" customWidth="1"/>
    <col min="15627" max="15627" width="4.375" style="350" customWidth="1"/>
    <col min="15628" max="15628" width="2.5" style="350" customWidth="1"/>
    <col min="15629" max="15875" width="8.75" style="350" customWidth="1"/>
    <col min="15876" max="15876" width="2.25" style="350" customWidth="1"/>
    <col min="15877" max="15877" width="24.25" style="350" customWidth="1"/>
    <col min="15878" max="15878" width="4" style="350" customWidth="1"/>
    <col min="15879" max="15881" width="20.125" style="350" customWidth="1"/>
    <col min="15882" max="15882" width="3.125" style="350" customWidth="1"/>
    <col min="15883" max="15883" width="4.375" style="350" customWidth="1"/>
    <col min="15884" max="15884" width="2.5" style="350" customWidth="1"/>
    <col min="15885" max="16131" width="8.75" style="350" customWidth="1"/>
    <col min="16132" max="16132" width="2.25" style="350" customWidth="1"/>
    <col min="16133" max="16133" width="24.25" style="350" customWidth="1"/>
    <col min="16134" max="16134" width="4" style="350" customWidth="1"/>
    <col min="16135" max="16137" width="20.125" style="350" customWidth="1"/>
    <col min="16138" max="16138" width="3.125" style="350" customWidth="1"/>
    <col min="16139" max="16139" width="4.375" style="350" customWidth="1"/>
    <col min="16140" max="16140" width="2.5" style="350" customWidth="1"/>
    <col min="16141" max="16384" width="8.75" style="350" customWidth="1"/>
  </cols>
  <sheetData>
    <row r="1" spans="1:12" ht="20.100000000000001" customHeight="1">
      <c r="A1" s="2239" t="s">
        <v>1135</v>
      </c>
      <c r="B1" s="2239"/>
      <c r="C1" s="1227"/>
      <c r="D1" s="1227"/>
      <c r="E1" s="1227"/>
      <c r="F1" s="1227"/>
      <c r="G1" s="1227"/>
      <c r="H1" s="1227"/>
      <c r="I1" s="1227"/>
      <c r="J1" s="1227"/>
      <c r="K1" s="1227"/>
      <c r="L1" s="1227"/>
    </row>
    <row r="2" spans="1:12" s="1766" customFormat="1" ht="16.899999999999999" customHeight="1">
      <c r="A2" s="2240"/>
      <c r="I2" s="2215" t="s">
        <v>999</v>
      </c>
      <c r="J2" s="2215"/>
      <c r="K2" s="2215"/>
    </row>
    <row r="3" spans="1:12" s="1766" customFormat="1" ht="16.899999999999999" customHeight="1">
      <c r="A3" s="2240"/>
      <c r="I3" s="2215"/>
      <c r="J3" s="2215"/>
      <c r="K3" s="2215"/>
    </row>
    <row r="4" spans="1:12" s="1766" customFormat="1" ht="24.6" customHeight="1">
      <c r="A4" s="1770" t="s">
        <v>1000</v>
      </c>
      <c r="B4" s="1770"/>
      <c r="C4" s="1770"/>
      <c r="D4" s="1770"/>
      <c r="E4" s="1770"/>
      <c r="F4" s="1770"/>
      <c r="G4" s="1770"/>
      <c r="H4" s="1770"/>
      <c r="I4" s="1770"/>
      <c r="J4" s="1770"/>
      <c r="K4" s="1770"/>
    </row>
    <row r="5" spans="1:12" s="1766" customFormat="1" ht="13.15" customHeight="1">
      <c r="A5" s="2241"/>
      <c r="B5" s="2241"/>
      <c r="C5" s="2241"/>
      <c r="D5" s="2241"/>
      <c r="E5" s="2241"/>
      <c r="F5" s="2241"/>
      <c r="G5" s="2241"/>
      <c r="H5" s="2241"/>
      <c r="I5" s="2241"/>
      <c r="J5" s="2241"/>
      <c r="K5" s="2241"/>
    </row>
    <row r="6" spans="1:12" s="1766" customFormat="1" ht="22.9" customHeight="1">
      <c r="A6" s="2241"/>
      <c r="B6" s="2157" t="s">
        <v>1002</v>
      </c>
      <c r="C6" s="2255"/>
      <c r="D6" s="2263"/>
      <c r="E6" s="2263"/>
      <c r="F6" s="2263"/>
      <c r="G6" s="2263"/>
      <c r="H6" s="2263"/>
      <c r="I6" s="2263"/>
      <c r="J6" s="2263"/>
      <c r="K6" s="2314"/>
    </row>
    <row r="7" spans="1:12" s="1766" customFormat="1" ht="27.6" customHeight="1">
      <c r="B7" s="2243" t="s">
        <v>204</v>
      </c>
      <c r="C7" s="2200" t="s">
        <v>666</v>
      </c>
      <c r="D7" s="2200"/>
      <c r="E7" s="2200"/>
      <c r="F7" s="2200"/>
      <c r="G7" s="2200"/>
      <c r="H7" s="2200"/>
      <c r="I7" s="2200"/>
      <c r="J7" s="2200"/>
      <c r="K7" s="2315"/>
    </row>
    <row r="8" spans="1:12" s="1766" customFormat="1" ht="27.6" customHeight="1">
      <c r="B8" s="2244" t="s">
        <v>1003</v>
      </c>
      <c r="C8" s="2196" t="s">
        <v>1004</v>
      </c>
      <c r="D8" s="2203"/>
      <c r="E8" s="2203"/>
      <c r="F8" s="2203"/>
      <c r="G8" s="2203"/>
      <c r="H8" s="2203"/>
      <c r="I8" s="2203"/>
      <c r="J8" s="2203"/>
      <c r="K8" s="2228"/>
    </row>
    <row r="9" spans="1:12" s="1766" customFormat="1" ht="27.6" customHeight="1">
      <c r="B9" s="2245" t="s">
        <v>618</v>
      </c>
      <c r="C9" s="2196" t="s">
        <v>5</v>
      </c>
      <c r="D9" s="2203"/>
      <c r="E9" s="2203"/>
      <c r="F9" s="2203"/>
      <c r="G9" s="2203"/>
      <c r="H9" s="2203"/>
      <c r="I9" s="2203"/>
      <c r="J9" s="2203"/>
      <c r="K9" s="2228"/>
    </row>
    <row r="10" spans="1:12" s="1766" customFormat="1" ht="18.600000000000001" customHeight="1">
      <c r="B10" s="2246" t="s">
        <v>338</v>
      </c>
      <c r="C10" s="2256"/>
      <c r="K10" s="2316"/>
    </row>
    <row r="11" spans="1:12" s="1766" customFormat="1" ht="28.9" customHeight="1">
      <c r="B11" s="2246"/>
      <c r="C11" s="2256"/>
      <c r="D11" s="2264" t="s">
        <v>48</v>
      </c>
      <c r="E11" s="2264"/>
      <c r="F11" s="2286"/>
      <c r="G11" s="2295"/>
      <c r="H11" s="2295" t="s">
        <v>613</v>
      </c>
      <c r="I11" s="2215"/>
      <c r="J11" s="2215"/>
      <c r="K11" s="2316"/>
    </row>
    <row r="12" spans="1:12" s="1766" customFormat="1" ht="22.9" customHeight="1">
      <c r="B12" s="2247"/>
      <c r="C12" s="2257"/>
      <c r="D12" s="2265" t="s">
        <v>1005</v>
      </c>
      <c r="E12" s="2265"/>
      <c r="F12" s="2287"/>
      <c r="G12" s="2287"/>
      <c r="H12" s="2287"/>
      <c r="I12" s="2287"/>
      <c r="J12" s="2287"/>
      <c r="K12" s="2317"/>
    </row>
    <row r="13" spans="1:12" s="1766" customFormat="1" ht="27.6" customHeight="1">
      <c r="B13" s="2248" t="s">
        <v>203</v>
      </c>
      <c r="C13" s="2196" t="s">
        <v>964</v>
      </c>
      <c r="D13" s="2203"/>
      <c r="E13" s="2203"/>
      <c r="F13" s="2203"/>
      <c r="G13" s="2203"/>
      <c r="H13" s="2203"/>
      <c r="I13" s="2203"/>
      <c r="J13" s="2203"/>
      <c r="K13" s="2228"/>
    </row>
    <row r="14" spans="1:12" s="1766" customFormat="1" ht="27.6" customHeight="1">
      <c r="A14" s="2242"/>
      <c r="B14" s="2249" t="s">
        <v>1006</v>
      </c>
      <c r="C14" s="2258" t="s">
        <v>1118</v>
      </c>
      <c r="D14" s="2266"/>
      <c r="E14" s="2266"/>
      <c r="F14" s="2266"/>
      <c r="G14" s="2266"/>
      <c r="H14" s="2266"/>
      <c r="I14" s="2266"/>
      <c r="J14" s="2266"/>
      <c r="K14" s="2318"/>
    </row>
    <row r="15" spans="1:12" s="1766" customFormat="1" ht="27.6" customHeight="1">
      <c r="A15" s="2242"/>
      <c r="B15" s="2250"/>
      <c r="C15" s="2259"/>
      <c r="D15" s="2242" t="s">
        <v>898</v>
      </c>
      <c r="E15" s="2242"/>
      <c r="F15" s="2242"/>
      <c r="G15" s="2242"/>
      <c r="H15" s="2242"/>
      <c r="I15" s="2242"/>
      <c r="J15" s="2242"/>
      <c r="K15" s="2319"/>
    </row>
    <row r="16" spans="1:12" s="1766" customFormat="1" ht="21" customHeight="1">
      <c r="A16" s="2242"/>
      <c r="B16" s="2250"/>
      <c r="C16" s="2259"/>
      <c r="D16" s="2267"/>
      <c r="E16" s="2279" t="s">
        <v>779</v>
      </c>
      <c r="F16" s="2288"/>
      <c r="G16" s="2268" t="s">
        <v>306</v>
      </c>
      <c r="H16" s="2299"/>
      <c r="I16" s="2293" t="s">
        <v>1129</v>
      </c>
      <c r="J16" s="2310"/>
      <c r="K16" s="2319"/>
    </row>
    <row r="17" spans="1:11" s="1766" customFormat="1" ht="25.9" customHeight="1">
      <c r="A17" s="2242"/>
      <c r="B17" s="2250"/>
      <c r="C17" s="2259"/>
      <c r="D17" s="2268" t="s">
        <v>617</v>
      </c>
      <c r="E17" s="2280"/>
      <c r="F17" s="2289" t="s">
        <v>613</v>
      </c>
      <c r="G17" s="2280"/>
      <c r="H17" s="2300" t="s">
        <v>613</v>
      </c>
      <c r="I17" s="2303"/>
      <c r="J17" s="2311" t="s">
        <v>613</v>
      </c>
      <c r="K17" s="2319"/>
    </row>
    <row r="18" spans="1:11" s="1766" customFormat="1" ht="25.9" customHeight="1">
      <c r="A18" s="2242"/>
      <c r="B18" s="2250"/>
      <c r="C18" s="2259"/>
      <c r="D18" s="2269" t="s">
        <v>1121</v>
      </c>
      <c r="E18" s="2280" t="s">
        <v>86</v>
      </c>
      <c r="F18" s="2290" t="s">
        <v>661</v>
      </c>
      <c r="G18" s="2280" t="s">
        <v>92</v>
      </c>
      <c r="H18" s="2301" t="s">
        <v>661</v>
      </c>
      <c r="I18" s="2304" t="s">
        <v>1130</v>
      </c>
      <c r="J18" s="2292" t="s">
        <v>661</v>
      </c>
      <c r="K18" s="2319"/>
    </row>
    <row r="19" spans="1:11" s="1766" customFormat="1" ht="25.9" customHeight="1">
      <c r="A19" s="2242"/>
      <c r="B19" s="2250"/>
      <c r="C19" s="2259"/>
      <c r="D19" s="2242" t="s">
        <v>1122</v>
      </c>
      <c r="E19" s="2242"/>
      <c r="F19" s="2242"/>
      <c r="G19" s="2272"/>
      <c r="H19" s="2272"/>
      <c r="I19" s="2272"/>
      <c r="J19" s="2272"/>
      <c r="K19" s="2319"/>
    </row>
    <row r="20" spans="1:11" s="1766" customFormat="1" ht="33" customHeight="1">
      <c r="A20" s="2242"/>
      <c r="B20" s="2250"/>
      <c r="C20" s="2259"/>
      <c r="D20" s="2270"/>
      <c r="E20" s="2281" t="s">
        <v>698</v>
      </c>
      <c r="F20" s="2291"/>
      <c r="G20" s="2283"/>
      <c r="H20" s="2270"/>
      <c r="I20" s="2305" t="s">
        <v>1009</v>
      </c>
      <c r="J20" s="2291"/>
      <c r="K20" s="2319"/>
    </row>
    <row r="21" spans="1:11" s="1766" customFormat="1" ht="25.9" customHeight="1">
      <c r="A21" s="2242"/>
      <c r="B21" s="2250"/>
      <c r="C21" s="2259"/>
      <c r="D21" s="2271" t="s">
        <v>1123</v>
      </c>
      <c r="E21" s="2282" t="s">
        <v>1125</v>
      </c>
      <c r="F21" s="2292" t="s">
        <v>661</v>
      </c>
      <c r="G21" s="2283"/>
      <c r="H21" s="2271" t="s">
        <v>1123</v>
      </c>
      <c r="I21" s="2282" t="s">
        <v>1131</v>
      </c>
      <c r="J21" s="2292" t="s">
        <v>661</v>
      </c>
      <c r="K21" s="2319"/>
    </row>
    <row r="22" spans="1:11" s="1766" customFormat="1" ht="29.25" customHeight="1">
      <c r="A22" s="2242"/>
      <c r="B22" s="2250"/>
      <c r="C22" s="2259"/>
      <c r="D22" s="2242" t="s">
        <v>130</v>
      </c>
      <c r="E22" s="2272"/>
      <c r="F22" s="2272"/>
      <c r="G22" s="2296"/>
      <c r="H22" s="2272"/>
      <c r="I22" s="2272"/>
      <c r="J22" s="2272"/>
      <c r="K22" s="2319"/>
    </row>
    <row r="23" spans="1:11" s="1766" customFormat="1" ht="25.9" customHeight="1">
      <c r="A23" s="2242"/>
      <c r="B23" s="2250"/>
      <c r="C23" s="2259"/>
      <c r="D23" s="2272"/>
      <c r="E23" s="2272"/>
      <c r="F23" s="2293"/>
      <c r="G23" s="2297"/>
      <c r="H23" s="2302"/>
      <c r="I23" s="2306" t="s">
        <v>1008</v>
      </c>
      <c r="J23" s="2291"/>
      <c r="K23" s="2319"/>
    </row>
    <row r="24" spans="1:11" s="1766" customFormat="1" ht="25.9" customHeight="1">
      <c r="A24" s="2242"/>
      <c r="B24" s="2250"/>
      <c r="C24" s="2259"/>
      <c r="D24" s="2272"/>
      <c r="E24" s="2272"/>
      <c r="F24" s="2294" t="s">
        <v>1127</v>
      </c>
      <c r="G24" s="2268"/>
      <c r="H24" s="2268"/>
      <c r="I24" s="2307" t="s">
        <v>1132</v>
      </c>
      <c r="J24" s="2311" t="s">
        <v>613</v>
      </c>
      <c r="K24" s="2319"/>
    </row>
    <row r="25" spans="1:11" s="1766" customFormat="1" ht="25.9" customHeight="1">
      <c r="A25" s="2242"/>
      <c r="B25" s="2250"/>
      <c r="C25" s="2259"/>
      <c r="D25" s="2273"/>
      <c r="E25" s="2283"/>
      <c r="F25" s="2271" t="s">
        <v>1128</v>
      </c>
      <c r="G25" s="2298"/>
      <c r="H25" s="2298"/>
      <c r="I25" s="2308" t="s">
        <v>1133</v>
      </c>
      <c r="J25" s="2292" t="s">
        <v>661</v>
      </c>
      <c r="K25" s="2319"/>
    </row>
    <row r="26" spans="1:11" s="1766" customFormat="1" ht="20.45" customHeight="1">
      <c r="A26" s="2242"/>
      <c r="B26" s="2250"/>
      <c r="C26" s="2259"/>
      <c r="D26" s="2273"/>
      <c r="E26" s="2283"/>
      <c r="F26" s="2273"/>
      <c r="G26" s="2283"/>
      <c r="H26" s="2272"/>
      <c r="I26" s="2272"/>
      <c r="J26" s="2272"/>
      <c r="K26" s="2319"/>
    </row>
    <row r="27" spans="1:11" s="1766" customFormat="1" ht="20.45" customHeight="1">
      <c r="A27" s="2242"/>
      <c r="B27" s="2250"/>
      <c r="C27" s="2258" t="s">
        <v>1119</v>
      </c>
      <c r="D27" s="2266"/>
      <c r="E27" s="2266"/>
      <c r="F27" s="2266"/>
      <c r="G27" s="2266"/>
      <c r="H27" s="2266"/>
      <c r="I27" s="2266"/>
      <c r="J27" s="2266"/>
      <c r="K27" s="2318"/>
    </row>
    <row r="28" spans="1:11" s="1766" customFormat="1" ht="20.45" customHeight="1">
      <c r="A28" s="2242"/>
      <c r="B28" s="2250"/>
      <c r="C28" s="2259"/>
      <c r="D28" s="2274"/>
      <c r="E28" s="2272"/>
      <c r="F28" s="2272"/>
      <c r="G28" s="2272"/>
      <c r="H28" s="2272"/>
      <c r="I28" s="2272"/>
      <c r="J28" s="2272"/>
      <c r="K28" s="2319"/>
    </row>
    <row r="29" spans="1:11" s="1766" customFormat="1" ht="20.45" customHeight="1">
      <c r="A29" s="2242"/>
      <c r="B29" s="2250"/>
      <c r="C29" s="2259"/>
      <c r="D29" s="2242"/>
      <c r="E29" s="2242"/>
      <c r="F29" s="2293"/>
      <c r="G29" s="2297"/>
      <c r="H29" s="2302"/>
      <c r="I29" s="2306" t="s">
        <v>1008</v>
      </c>
      <c r="J29" s="2291"/>
      <c r="K29" s="2319"/>
    </row>
    <row r="30" spans="1:11" s="1766" customFormat="1" ht="20.45" customHeight="1">
      <c r="A30" s="2242"/>
      <c r="B30" s="2250"/>
      <c r="C30" s="2259"/>
      <c r="D30" s="2275"/>
      <c r="E30" s="2275"/>
      <c r="F30" s="2294" t="s">
        <v>1127</v>
      </c>
      <c r="G30" s="2268"/>
      <c r="H30" s="2268"/>
      <c r="I30" s="2307" t="s">
        <v>1134</v>
      </c>
      <c r="J30" s="2311" t="s">
        <v>613</v>
      </c>
      <c r="K30" s="2319"/>
    </row>
    <row r="31" spans="1:11" s="1766" customFormat="1" ht="20.45" customHeight="1">
      <c r="A31" s="2242"/>
      <c r="B31" s="2250"/>
      <c r="C31" s="2259"/>
      <c r="D31" s="2273"/>
      <c r="E31" s="2273"/>
      <c r="F31" s="2271" t="s">
        <v>1128</v>
      </c>
      <c r="G31" s="2298"/>
      <c r="H31" s="2298"/>
      <c r="I31" s="2309"/>
      <c r="J31" s="2292" t="s">
        <v>661</v>
      </c>
      <c r="K31" s="2319"/>
    </row>
    <row r="32" spans="1:11" s="1766" customFormat="1" ht="20.45" customHeight="1">
      <c r="A32" s="2242"/>
      <c r="B32" s="2250"/>
      <c r="C32" s="2259"/>
      <c r="D32" s="2273"/>
      <c r="E32" s="2242"/>
      <c r="F32" s="2272"/>
      <c r="G32" s="2242"/>
      <c r="H32" s="2272"/>
      <c r="I32" s="2242"/>
      <c r="J32" s="2272"/>
      <c r="K32" s="2319"/>
    </row>
    <row r="33" spans="1:12" s="1766" customFormat="1" ht="21" customHeight="1">
      <c r="A33" s="2242"/>
      <c r="B33" s="2250"/>
      <c r="C33" s="2258" t="s">
        <v>1120</v>
      </c>
      <c r="D33" s="2266"/>
      <c r="E33" s="2266"/>
      <c r="F33" s="2266"/>
      <c r="G33" s="2266"/>
      <c r="H33" s="2266"/>
      <c r="I33" s="2266"/>
      <c r="J33" s="2266"/>
      <c r="K33" s="2318"/>
    </row>
    <row r="34" spans="1:12" s="1766" customFormat="1" ht="21" customHeight="1">
      <c r="A34" s="2242"/>
      <c r="B34" s="2250"/>
      <c r="C34" s="2260"/>
      <c r="D34" s="2275"/>
      <c r="E34" s="2275"/>
      <c r="F34" s="2275"/>
      <c r="G34" s="2275"/>
      <c r="H34" s="2275"/>
      <c r="I34" s="2275"/>
      <c r="J34" s="2275"/>
      <c r="K34" s="2320"/>
    </row>
    <row r="35" spans="1:12" s="1766" customFormat="1" ht="21" customHeight="1">
      <c r="A35" s="2242"/>
      <c r="B35" s="2250"/>
      <c r="C35" s="2261"/>
      <c r="D35" s="2276" t="s">
        <v>1124</v>
      </c>
      <c r="E35" s="2284" t="s">
        <v>1126</v>
      </c>
      <c r="F35" s="2284"/>
      <c r="G35" s="2284"/>
      <c r="H35" s="2284"/>
      <c r="I35" s="2284"/>
      <c r="J35" s="2312"/>
      <c r="K35" s="2320"/>
    </row>
    <row r="36" spans="1:12" s="1766" customFormat="1" ht="21" customHeight="1">
      <c r="A36" s="2242"/>
      <c r="B36" s="2250"/>
      <c r="C36" s="2259"/>
      <c r="D36" s="2277" t="s">
        <v>556</v>
      </c>
      <c r="E36" s="2285" t="s">
        <v>447</v>
      </c>
      <c r="F36" s="2285"/>
      <c r="G36" s="2285"/>
      <c r="H36" s="2285"/>
      <c r="I36" s="2285"/>
      <c r="J36" s="2313"/>
      <c r="K36" s="2320"/>
    </row>
    <row r="37" spans="1:12" s="1766" customFormat="1" ht="21" customHeight="1">
      <c r="A37" s="2242"/>
      <c r="B37" s="2251"/>
      <c r="C37" s="2262"/>
      <c r="D37" s="2278"/>
      <c r="E37" s="2278"/>
      <c r="F37" s="2278"/>
      <c r="G37" s="2278"/>
      <c r="H37" s="2278"/>
      <c r="I37" s="2278"/>
      <c r="J37" s="2278"/>
      <c r="K37" s="2321"/>
    </row>
    <row r="38" spans="1:12" s="1766" customFormat="1">
      <c r="B38" s="2252"/>
      <c r="C38" s="2252"/>
      <c r="D38" s="2252"/>
      <c r="E38" s="2252"/>
      <c r="F38" s="2252"/>
      <c r="G38" s="2252"/>
      <c r="H38" s="2252"/>
      <c r="I38" s="2252"/>
      <c r="J38" s="2252"/>
      <c r="K38" s="2252"/>
    </row>
    <row r="39" spans="1:12" s="1766" customFormat="1" ht="14.45" customHeight="1">
      <c r="B39" s="2253" t="s">
        <v>213</v>
      </c>
      <c r="C39" s="2253"/>
      <c r="D39" s="2253"/>
      <c r="E39" s="2253"/>
      <c r="F39" s="2253"/>
      <c r="G39" s="2253"/>
      <c r="H39" s="2253"/>
      <c r="I39" s="2253"/>
      <c r="J39" s="2253"/>
      <c r="K39" s="2253"/>
    </row>
    <row r="40" spans="1:12" s="1766" customFormat="1" ht="14.45" customHeight="1">
      <c r="B40" s="2253"/>
      <c r="C40" s="2253"/>
      <c r="D40" s="2253"/>
      <c r="E40" s="2253"/>
      <c r="F40" s="2253"/>
      <c r="G40" s="2253"/>
      <c r="H40" s="2253"/>
      <c r="I40" s="2253"/>
      <c r="J40" s="2253"/>
      <c r="K40" s="2253"/>
    </row>
    <row r="41" spans="1:12" s="1766" customFormat="1" ht="14.45" customHeight="1">
      <c r="B41" s="2253"/>
      <c r="C41" s="2253"/>
      <c r="D41" s="2253"/>
      <c r="E41" s="2253"/>
      <c r="F41" s="2253"/>
      <c r="G41" s="2253"/>
      <c r="H41" s="2253"/>
      <c r="I41" s="2253"/>
      <c r="J41" s="2253"/>
      <c r="K41" s="2253"/>
    </row>
    <row r="42" spans="1:12" s="1766" customFormat="1" ht="14.45" customHeight="1">
      <c r="B42" s="2253"/>
      <c r="C42" s="2253"/>
      <c r="D42" s="2253"/>
      <c r="E42" s="2253"/>
      <c r="F42" s="2253"/>
      <c r="G42" s="2253"/>
      <c r="H42" s="2253"/>
      <c r="I42" s="2253"/>
      <c r="J42" s="2253"/>
      <c r="K42" s="2253"/>
    </row>
    <row r="43" spans="1:12" s="1766" customFormat="1" ht="14.45" customHeight="1">
      <c r="B43" s="2253"/>
      <c r="C43" s="2253"/>
      <c r="D43" s="2253"/>
      <c r="E43" s="2253"/>
      <c r="F43" s="2253"/>
      <c r="G43" s="2253"/>
      <c r="H43" s="2253"/>
      <c r="I43" s="2253"/>
      <c r="J43" s="2253"/>
      <c r="K43" s="2253"/>
    </row>
    <row r="44" spans="1:12" s="1766" customFormat="1" ht="14.45" customHeight="1">
      <c r="B44" s="2253"/>
      <c r="C44" s="2253"/>
      <c r="D44" s="2253"/>
      <c r="E44" s="2253"/>
      <c r="F44" s="2253"/>
      <c r="G44" s="2253"/>
      <c r="H44" s="2253"/>
      <c r="I44" s="2253"/>
      <c r="J44" s="2253"/>
      <c r="K44" s="2253"/>
    </row>
    <row r="45" spans="1:12" ht="17.25" customHeight="1">
      <c r="A45" s="1227"/>
      <c r="B45" s="2254"/>
      <c r="C45" s="2254"/>
      <c r="D45" s="2254"/>
      <c r="E45" s="2254"/>
      <c r="F45" s="2254"/>
      <c r="G45" s="2254"/>
      <c r="H45" s="2254"/>
      <c r="I45" s="2254"/>
      <c r="J45" s="2254"/>
      <c r="K45" s="2254"/>
      <c r="L45" s="1227"/>
    </row>
    <row r="49" spans="2:2">
      <c r="B49" s="837"/>
    </row>
    <row r="50" spans="2:2">
      <c r="B50" s="360"/>
    </row>
    <row r="51" spans="2:2">
      <c r="B51" s="360"/>
    </row>
    <row r="52" spans="2:2">
      <c r="B52" s="360"/>
    </row>
    <row r="53" spans="2:2">
      <c r="B53" s="360"/>
    </row>
    <row r="54" spans="2:2">
      <c r="B54" s="360"/>
    </row>
  </sheetData>
  <mergeCells count="24">
    <mergeCell ref="A1:B1"/>
    <mergeCell ref="I2:K2"/>
    <mergeCell ref="A4:K4"/>
    <mergeCell ref="C7:K7"/>
    <mergeCell ref="C8:K8"/>
    <mergeCell ref="C9:K9"/>
    <mergeCell ref="D11:E11"/>
    <mergeCell ref="C13:K13"/>
    <mergeCell ref="C14:K14"/>
    <mergeCell ref="E16:F16"/>
    <mergeCell ref="I16:J16"/>
    <mergeCell ref="F23:H23"/>
    <mergeCell ref="F24:H24"/>
    <mergeCell ref="F25:H25"/>
    <mergeCell ref="C27:K27"/>
    <mergeCell ref="F29:H29"/>
    <mergeCell ref="F30:H30"/>
    <mergeCell ref="F31:H31"/>
    <mergeCell ref="C33:K33"/>
    <mergeCell ref="E35:J35"/>
    <mergeCell ref="E36:J36"/>
    <mergeCell ref="B10:B12"/>
    <mergeCell ref="B39:K44"/>
    <mergeCell ref="B14:B37"/>
  </mergeCells>
  <phoneticPr fontId="92"/>
  <pageMargins left="0.7" right="0.7" top="0.75" bottom="0.75" header="0.3" footer="0.3"/>
  <pageSetup paperSize="9" scale="76"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B1:DH88"/>
  <sheetViews>
    <sheetView view="pageBreakPreview" zoomScale="60" workbookViewId="0">
      <selection activeCell="AC95" sqref="AC95:AD95"/>
    </sheetView>
  </sheetViews>
  <sheetFormatPr defaultColWidth="9" defaultRowHeight="21" customHeight="1"/>
  <cols>
    <col min="1" max="1" width="3.75" style="176" customWidth="1"/>
    <col min="2" max="2" width="3" style="176" customWidth="1"/>
    <col min="3" max="3" width="5.375" style="176" customWidth="1"/>
    <col min="4" max="7" width="3.5" style="556" customWidth="1"/>
    <col min="8" max="64" width="3.5" style="176" customWidth="1"/>
    <col min="65" max="65" width="3.375" style="176" customWidth="1"/>
    <col min="66" max="68" width="3.25" style="176" customWidth="1"/>
    <col min="69" max="76" width="3.375" style="176" customWidth="1"/>
    <col min="77" max="78" width="7.625" style="176" customWidth="1"/>
    <col min="79" max="80" width="2.625" style="176" customWidth="1"/>
    <col min="81" max="16384" width="9" style="176"/>
  </cols>
  <sheetData>
    <row r="1" spans="2:112" ht="21" customHeight="1">
      <c r="B1" s="556"/>
      <c r="C1" s="556"/>
      <c r="G1" s="176"/>
      <c r="W1" s="176" t="s">
        <v>4</v>
      </c>
      <c r="AK1" s="1856"/>
      <c r="AO1" s="2557"/>
      <c r="AZ1" s="2557"/>
      <c r="BA1" s="2557"/>
      <c r="BB1" s="2557"/>
      <c r="BC1" s="2557"/>
      <c r="BD1" s="2557"/>
      <c r="BE1" s="2557"/>
      <c r="BF1" s="2557"/>
      <c r="BG1" s="2557"/>
      <c r="BH1" s="2557"/>
      <c r="BI1" s="2557"/>
      <c r="BJ1" s="2557"/>
      <c r="BK1" s="2557"/>
      <c r="BL1" s="2557"/>
      <c r="BM1" s="2557"/>
      <c r="BN1" s="2557"/>
      <c r="BO1" s="2557"/>
      <c r="BP1" s="2557"/>
      <c r="BQ1" s="2557"/>
      <c r="BR1" s="2557"/>
      <c r="BS1" s="1856"/>
      <c r="BT1" s="1856"/>
      <c r="BU1" s="1856"/>
      <c r="BV1" s="1856"/>
      <c r="BW1" s="1856"/>
      <c r="BX1" s="1856"/>
      <c r="BY1" s="1856"/>
      <c r="BZ1" s="1856"/>
      <c r="CA1" s="1856"/>
      <c r="CB1" s="1856"/>
      <c r="CC1" s="1856"/>
      <c r="CD1" s="1856"/>
      <c r="CE1" s="1856"/>
    </row>
    <row r="2" spans="2:112" ht="21" customHeight="1">
      <c r="B2" s="556"/>
      <c r="C2" s="556"/>
      <c r="G2" s="176"/>
      <c r="Y2" s="176">
        <v>-1</v>
      </c>
      <c r="AO2" s="2558" t="s">
        <v>731</v>
      </c>
      <c r="AP2" s="2558"/>
      <c r="AQ2" s="2558"/>
      <c r="AR2" s="2558"/>
      <c r="AS2" s="2558"/>
      <c r="AT2" s="2558"/>
      <c r="AU2" s="2558"/>
      <c r="AV2" s="2558"/>
      <c r="AW2" s="2565"/>
      <c r="AX2" s="2572"/>
      <c r="AY2" s="2572"/>
      <c r="AZ2" s="2572"/>
      <c r="BA2" s="2572"/>
      <c r="BB2" s="2572"/>
      <c r="BC2" s="2572"/>
      <c r="BD2" s="2572"/>
      <c r="BE2" s="2572"/>
      <c r="BF2" s="2572"/>
      <c r="BG2" s="2572"/>
      <c r="BH2" s="2572"/>
      <c r="BI2" s="2572"/>
      <c r="BJ2" s="2572"/>
      <c r="BK2" s="2572"/>
      <c r="BL2" s="2572"/>
      <c r="BM2" s="2572"/>
      <c r="BN2" s="2572"/>
      <c r="BO2" s="2572"/>
      <c r="BP2" s="2572"/>
      <c r="BQ2" s="2572"/>
      <c r="BR2" s="2720"/>
      <c r="BS2" s="2723"/>
      <c r="BT2" s="2723"/>
      <c r="BU2" s="2723"/>
      <c r="BV2" s="2723"/>
      <c r="BW2" s="2723"/>
      <c r="BX2" s="2723"/>
      <c r="BY2" s="2723"/>
      <c r="CA2" s="2723"/>
      <c r="CB2" s="2723"/>
      <c r="CC2" s="2723"/>
      <c r="CD2" s="2723"/>
      <c r="CE2" s="2723"/>
    </row>
    <row r="3" spans="2:112" ht="21" customHeight="1">
      <c r="B3" s="556"/>
      <c r="C3" s="556"/>
      <c r="G3" s="176"/>
      <c r="AO3" s="2558" t="s">
        <v>433</v>
      </c>
      <c r="AP3" s="2558"/>
      <c r="AQ3" s="2558"/>
      <c r="AR3" s="2558"/>
      <c r="AS3" s="2558"/>
      <c r="AT3" s="2558"/>
      <c r="AU3" s="2558"/>
      <c r="AV3" s="2558"/>
      <c r="AW3" s="2566"/>
      <c r="AX3" s="2566"/>
      <c r="AY3" s="2566"/>
      <c r="AZ3" s="2566"/>
      <c r="BA3" s="2566"/>
      <c r="BB3" s="2566"/>
      <c r="BC3" s="2566"/>
      <c r="BD3" s="2566"/>
      <c r="BE3" s="2566"/>
      <c r="BF3" s="2566"/>
      <c r="BG3" s="2566"/>
      <c r="BH3" s="2566"/>
      <c r="BI3" s="2566"/>
      <c r="BJ3" s="2566"/>
      <c r="BK3" s="2682" t="s">
        <v>1022</v>
      </c>
      <c r="BL3" s="2687"/>
      <c r="BM3" s="2687"/>
      <c r="BN3" s="2698"/>
      <c r="BO3" s="2714"/>
      <c r="BP3" s="2716"/>
      <c r="BQ3" s="2716"/>
      <c r="BR3" s="2721"/>
      <c r="BS3" s="2723"/>
      <c r="BT3" s="2723"/>
      <c r="BU3" s="2723"/>
      <c r="BV3" s="2723"/>
      <c r="BW3" s="2723"/>
      <c r="BX3" s="2723"/>
      <c r="BY3" s="2723"/>
      <c r="CA3" s="2723"/>
      <c r="CB3" s="2723"/>
      <c r="CC3" s="2723"/>
      <c r="CD3" s="2723"/>
      <c r="CE3" s="2723"/>
    </row>
    <row r="4" spans="2:112" ht="21" customHeight="1">
      <c r="B4" s="556"/>
      <c r="C4" s="2333"/>
      <c r="D4" s="2351" t="s">
        <v>865</v>
      </c>
      <c r="E4" s="2351"/>
      <c r="F4" s="2351"/>
      <c r="G4" s="2351"/>
      <c r="H4" s="2351"/>
      <c r="I4" s="2351"/>
      <c r="J4" s="2351"/>
      <c r="K4" s="2412"/>
      <c r="L4" s="2412"/>
      <c r="M4" s="2353"/>
      <c r="N4" s="2353"/>
      <c r="O4" s="2353"/>
      <c r="P4" s="2353"/>
      <c r="Q4" s="2353"/>
      <c r="R4" s="2353"/>
      <c r="S4" s="2353"/>
      <c r="T4" s="2353"/>
      <c r="U4" s="2388"/>
      <c r="V4" s="2448"/>
      <c r="W4" s="2461"/>
      <c r="X4" s="696"/>
      <c r="Y4" s="696"/>
      <c r="Z4" s="2496" t="s">
        <v>1023</v>
      </c>
      <c r="AA4" s="413"/>
      <c r="CA4" s="695"/>
      <c r="CB4" s="695"/>
      <c r="CC4" s="695"/>
      <c r="CD4" s="695"/>
      <c r="CE4" s="695"/>
      <c r="CF4" s="695"/>
      <c r="CG4" s="695"/>
      <c r="CH4" s="2734"/>
      <c r="CI4" s="2734"/>
      <c r="CJ4" s="2734"/>
      <c r="CK4" s="2734"/>
      <c r="CL4" s="695"/>
      <c r="CM4" s="695"/>
      <c r="CN4" s="695"/>
      <c r="CO4" s="695"/>
      <c r="CP4" s="695"/>
      <c r="CQ4" s="695"/>
      <c r="CR4" s="695"/>
      <c r="CS4" s="695"/>
      <c r="CT4" s="695"/>
      <c r="CU4" s="695"/>
      <c r="CV4" s="695"/>
      <c r="CW4" s="695"/>
      <c r="CX4" s="695"/>
      <c r="CY4" s="695"/>
      <c r="CZ4" s="695"/>
      <c r="DA4" s="695"/>
      <c r="DB4" s="695"/>
      <c r="DC4" s="695"/>
      <c r="DD4" s="695"/>
      <c r="DE4" s="695"/>
      <c r="DF4" s="695"/>
      <c r="DG4" s="695"/>
      <c r="DH4" s="695"/>
    </row>
    <row r="5" spans="2:112" ht="27.75" customHeight="1">
      <c r="B5" s="556"/>
      <c r="C5" s="2333"/>
      <c r="D5" s="2352"/>
      <c r="E5" s="2352"/>
      <c r="F5" s="2352"/>
      <c r="G5" s="2391" t="s">
        <v>1024</v>
      </c>
      <c r="H5" s="2391"/>
      <c r="I5" s="2391"/>
      <c r="J5" s="2391"/>
      <c r="K5" s="2391"/>
      <c r="L5" s="2391"/>
      <c r="M5" s="2391"/>
      <c r="N5" s="2391"/>
      <c r="O5" s="2391"/>
      <c r="P5" s="2391"/>
      <c r="Q5" s="2391"/>
      <c r="R5" s="2391"/>
      <c r="S5" s="2391"/>
      <c r="T5" s="2446"/>
      <c r="U5" s="2388"/>
      <c r="V5" s="2388"/>
      <c r="W5" s="2461"/>
      <c r="X5" s="696"/>
      <c r="Y5" s="696"/>
      <c r="Z5" s="691"/>
      <c r="AA5" s="2391"/>
      <c r="AB5" s="2391"/>
      <c r="AC5" s="2391"/>
      <c r="AD5" s="2391"/>
      <c r="AE5" s="2391"/>
      <c r="AF5" s="2446"/>
      <c r="AG5" s="592" t="s">
        <v>1025</v>
      </c>
      <c r="AH5" s="2502"/>
      <c r="AI5" s="2502"/>
      <c r="AJ5" s="2518"/>
      <c r="AK5" s="691" t="s">
        <v>126</v>
      </c>
      <c r="AL5" s="2391"/>
      <c r="AM5" s="2391"/>
      <c r="AN5" s="2446"/>
      <c r="AO5" s="691" t="s">
        <v>201</v>
      </c>
      <c r="AP5" s="2391"/>
      <c r="AQ5" s="2391"/>
      <c r="AR5" s="2446"/>
      <c r="AS5" s="691" t="s">
        <v>1026</v>
      </c>
      <c r="AT5" s="2391"/>
      <c r="AU5" s="2391"/>
      <c r="AV5" s="2446"/>
      <c r="AW5" s="691" t="s">
        <v>1027</v>
      </c>
      <c r="AX5" s="2391"/>
      <c r="AY5" s="2391"/>
      <c r="AZ5" s="2446"/>
      <c r="BA5" s="691" t="s">
        <v>870</v>
      </c>
      <c r="BB5" s="2391"/>
      <c r="BC5" s="2391"/>
      <c r="BD5" s="2446"/>
      <c r="BE5" s="691" t="s">
        <v>101</v>
      </c>
      <c r="BF5" s="2391"/>
      <c r="BG5" s="2446"/>
      <c r="BK5" s="695"/>
      <c r="BL5" s="695"/>
      <c r="BM5" s="695"/>
      <c r="BN5" s="695"/>
      <c r="BO5" s="2715"/>
      <c r="BP5" s="2415"/>
      <c r="BQ5" s="2718"/>
      <c r="BR5" s="2718"/>
      <c r="BS5" s="2718"/>
      <c r="CA5" s="2734"/>
      <c r="CB5" s="2734"/>
      <c r="CC5" s="2734"/>
      <c r="CD5" s="2734"/>
      <c r="CE5" s="2734"/>
      <c r="CF5" s="2734"/>
      <c r="CG5" s="2734"/>
      <c r="CH5" s="2737"/>
      <c r="CI5" s="2737"/>
      <c r="CJ5" s="2737"/>
      <c r="CK5" s="2737"/>
      <c r="CL5" s="2737"/>
      <c r="CM5" s="2737"/>
      <c r="CN5" s="2737"/>
      <c r="CO5" s="2737"/>
      <c r="CP5" s="2737"/>
      <c r="CQ5" s="2737"/>
      <c r="CR5" s="2737"/>
      <c r="CS5" s="2737"/>
      <c r="CT5" s="2737"/>
      <c r="CU5" s="2737"/>
      <c r="CV5" s="2737"/>
      <c r="CW5" s="2737"/>
      <c r="CX5" s="2737"/>
      <c r="CY5" s="2737"/>
      <c r="CZ5" s="2737"/>
      <c r="DA5" s="2737"/>
      <c r="DB5" s="2737"/>
      <c r="DC5" s="2737"/>
      <c r="DD5" s="2737"/>
      <c r="DE5" s="2737"/>
      <c r="DF5" s="2740"/>
      <c r="DG5" s="2740"/>
      <c r="DH5" s="2740"/>
    </row>
    <row r="6" spans="2:112" ht="21" customHeight="1">
      <c r="B6" s="556"/>
      <c r="C6" s="2333"/>
      <c r="D6" s="2352"/>
      <c r="E6" s="2352"/>
      <c r="F6" s="2352"/>
      <c r="G6" s="2391" t="s">
        <v>1028</v>
      </c>
      <c r="H6" s="2391"/>
      <c r="I6" s="2391"/>
      <c r="J6" s="2391"/>
      <c r="K6" s="2391"/>
      <c r="L6" s="2391"/>
      <c r="M6" s="2391"/>
      <c r="N6" s="2391"/>
      <c r="O6" s="2391"/>
      <c r="P6" s="2391"/>
      <c r="Q6" s="2391"/>
      <c r="R6" s="2391"/>
      <c r="S6" s="2391"/>
      <c r="T6" s="2446"/>
      <c r="U6" s="2388"/>
      <c r="V6" s="2388"/>
      <c r="W6" s="2461"/>
      <c r="X6" s="696"/>
      <c r="Y6" s="696"/>
      <c r="Z6" s="2497" t="s">
        <v>93</v>
      </c>
      <c r="AA6" s="2501"/>
      <c r="AB6" s="2501"/>
      <c r="AC6" s="2501"/>
      <c r="AD6" s="2501"/>
      <c r="AE6" s="2501"/>
      <c r="AF6" s="2524"/>
      <c r="AG6" s="2529"/>
      <c r="AH6" s="2533"/>
      <c r="AI6" s="2533"/>
      <c r="AJ6" s="2543"/>
      <c r="AK6" s="2529"/>
      <c r="AL6" s="2533"/>
      <c r="AM6" s="2533"/>
      <c r="AN6" s="2543"/>
      <c r="AO6" s="2529"/>
      <c r="AP6" s="2533"/>
      <c r="AQ6" s="2533"/>
      <c r="AR6" s="2543"/>
      <c r="AS6" s="2529"/>
      <c r="AT6" s="2533"/>
      <c r="AU6" s="2533"/>
      <c r="AV6" s="2543"/>
      <c r="AW6" s="2529"/>
      <c r="AX6" s="2533"/>
      <c r="AY6" s="2533"/>
      <c r="AZ6" s="2543"/>
      <c r="BA6" s="2529"/>
      <c r="BB6" s="2533"/>
      <c r="BC6" s="2533"/>
      <c r="BD6" s="2543"/>
      <c r="BE6" s="2531">
        <f>SUM(AG6:BD6)</f>
        <v>0</v>
      </c>
      <c r="BF6" s="2535"/>
      <c r="BG6" s="2545"/>
      <c r="BL6" s="2567"/>
      <c r="BM6" s="2567"/>
      <c r="BN6" s="2567"/>
      <c r="BW6" s="2325"/>
      <c r="CC6" s="2567"/>
      <c r="CD6" s="2567"/>
      <c r="CE6" s="2567"/>
      <c r="CL6" s="2739"/>
      <c r="CM6" s="2739"/>
      <c r="CN6" s="2739"/>
      <c r="CO6" s="2739"/>
      <c r="CP6" s="2739"/>
      <c r="CQ6" s="2739"/>
      <c r="CR6" s="2739"/>
      <c r="CS6" s="2739"/>
      <c r="CT6" s="2737"/>
      <c r="CU6" s="2737"/>
      <c r="CV6" s="2737"/>
      <c r="CW6" s="2737"/>
      <c r="CX6" s="2737"/>
      <c r="CY6" s="2737"/>
      <c r="CZ6" s="2737"/>
      <c r="DA6" s="2737"/>
      <c r="DB6" s="2737"/>
      <c r="DC6" s="2737"/>
      <c r="DD6" s="2737"/>
      <c r="DE6" s="2737"/>
      <c r="DF6" s="2740"/>
      <c r="DG6" s="2740"/>
      <c r="DH6" s="2740"/>
    </row>
    <row r="7" spans="2:112" ht="21" customHeight="1">
      <c r="B7" s="556"/>
      <c r="C7" s="2333"/>
      <c r="D7" s="2352"/>
      <c r="E7" s="2352"/>
      <c r="F7" s="2352"/>
      <c r="G7" s="2391" t="s">
        <v>494</v>
      </c>
      <c r="H7" s="2391"/>
      <c r="I7" s="2391"/>
      <c r="J7" s="2391"/>
      <c r="K7" s="2391"/>
      <c r="L7" s="2391"/>
      <c r="M7" s="2391"/>
      <c r="N7" s="2391"/>
      <c r="O7" s="2391"/>
      <c r="P7" s="2391"/>
      <c r="Q7" s="2391"/>
      <c r="R7" s="2391"/>
      <c r="S7" s="2391"/>
      <c r="T7" s="2446"/>
      <c r="U7" s="2447"/>
      <c r="V7" s="2388"/>
      <c r="W7" s="2461"/>
      <c r="X7" s="696"/>
      <c r="Y7" s="696"/>
      <c r="Z7" s="759" t="s">
        <v>22</v>
      </c>
      <c r="AA7" s="592" t="s">
        <v>1030</v>
      </c>
      <c r="AB7" s="2502"/>
      <c r="AC7" s="2502"/>
      <c r="AD7" s="2502"/>
      <c r="AE7" s="2502"/>
      <c r="AF7" s="2518"/>
      <c r="AG7" s="2530"/>
      <c r="AH7" s="2534"/>
      <c r="AI7" s="2534"/>
      <c r="AJ7" s="2544"/>
      <c r="AK7" s="2530"/>
      <c r="AL7" s="2534"/>
      <c r="AM7" s="2534"/>
      <c r="AN7" s="2544"/>
      <c r="AO7" s="2530"/>
      <c r="AP7" s="2534"/>
      <c r="AQ7" s="2534"/>
      <c r="AR7" s="2544"/>
      <c r="AS7" s="2529"/>
      <c r="AT7" s="2533"/>
      <c r="AU7" s="2533"/>
      <c r="AV7" s="2543"/>
      <c r="AW7" s="2529"/>
      <c r="AX7" s="2533"/>
      <c r="AY7" s="2533"/>
      <c r="AZ7" s="2543"/>
      <c r="BA7" s="2529"/>
      <c r="BB7" s="2533"/>
      <c r="BC7" s="2533"/>
      <c r="BD7" s="2543"/>
      <c r="BE7" s="2531">
        <f>SUM(AG7:BD7)</f>
        <v>0</v>
      </c>
      <c r="BF7" s="2535"/>
      <c r="BG7" s="2545"/>
      <c r="CB7" s="695"/>
      <c r="CC7" s="695"/>
      <c r="CD7" s="695"/>
      <c r="CE7" s="695"/>
      <c r="CF7" s="695"/>
      <c r="CG7" s="695"/>
      <c r="CH7" s="695"/>
      <c r="CI7" s="2715"/>
      <c r="CJ7" s="2715"/>
      <c r="CK7" s="2715"/>
      <c r="CL7" s="2737"/>
      <c r="CM7" s="2737"/>
      <c r="CN7" s="2737"/>
      <c r="CO7" s="2737"/>
      <c r="CP7" s="2737"/>
      <c r="CQ7" s="2737"/>
      <c r="CR7" s="2737"/>
      <c r="CS7" s="2737"/>
      <c r="CT7" s="2737"/>
      <c r="CU7" s="2737"/>
      <c r="CV7" s="2737"/>
      <c r="CW7" s="2737"/>
      <c r="CX7" s="2737"/>
      <c r="CY7" s="2737"/>
      <c r="CZ7" s="2737"/>
      <c r="DA7" s="2737"/>
      <c r="DB7" s="2737"/>
      <c r="DC7" s="2737"/>
      <c r="DD7" s="2737"/>
      <c r="DE7" s="2737"/>
      <c r="DF7" s="2740"/>
      <c r="DG7" s="2740"/>
      <c r="DH7" s="2740"/>
    </row>
    <row r="8" spans="2:112" ht="21" customHeight="1">
      <c r="B8" s="696"/>
      <c r="C8" s="2334"/>
      <c r="D8" s="2353"/>
      <c r="E8" s="2353"/>
      <c r="F8" s="2353"/>
      <c r="G8" s="2353"/>
      <c r="H8" s="2353"/>
      <c r="I8" s="2353"/>
      <c r="J8" s="2353"/>
      <c r="K8" s="2353"/>
      <c r="L8" s="2416" t="str">
        <f>IF(COUNTIF(D5:F7,"○")&gt;1,"いずれか１つを選択してください。","")</f>
        <v/>
      </c>
      <c r="M8" s="2353"/>
      <c r="N8" s="2353"/>
      <c r="O8" s="2353"/>
      <c r="P8" s="2353"/>
      <c r="Q8" s="2353"/>
      <c r="R8" s="2353"/>
      <c r="S8" s="2353"/>
      <c r="T8" s="2353"/>
      <c r="U8" s="2377"/>
      <c r="V8" s="2377"/>
      <c r="W8" s="2461"/>
      <c r="X8" s="696"/>
      <c r="Y8" s="696"/>
      <c r="Z8" s="592" t="s">
        <v>574</v>
      </c>
      <c r="AA8" s="2502"/>
      <c r="AB8" s="2502"/>
      <c r="AC8" s="2502"/>
      <c r="AD8" s="2502"/>
      <c r="AE8" s="2502"/>
      <c r="AF8" s="2518"/>
      <c r="AG8" s="2529"/>
      <c r="AH8" s="2533"/>
      <c r="AI8" s="2533"/>
      <c r="AJ8" s="2543"/>
      <c r="AK8" s="2529"/>
      <c r="AL8" s="2533"/>
      <c r="AM8" s="2533"/>
      <c r="AN8" s="2543"/>
      <c r="AO8" s="2529"/>
      <c r="AP8" s="2533"/>
      <c r="AQ8" s="2533"/>
      <c r="AR8" s="2543"/>
      <c r="AS8" s="2529"/>
      <c r="AT8" s="2533"/>
      <c r="AU8" s="2533"/>
      <c r="AV8" s="2543"/>
      <c r="AW8" s="2529"/>
      <c r="AX8" s="2533"/>
      <c r="AY8" s="2533"/>
      <c r="AZ8" s="2543"/>
      <c r="BA8" s="2529"/>
      <c r="BB8" s="2533"/>
      <c r="BC8" s="2533"/>
      <c r="BD8" s="2543"/>
      <c r="BE8" s="2531">
        <f>SUM(AG8:BD8)</f>
        <v>0</v>
      </c>
      <c r="BF8" s="2535"/>
      <c r="BG8" s="2545"/>
      <c r="BU8" s="2325"/>
      <c r="BW8" s="204"/>
      <c r="BX8" s="204"/>
      <c r="BY8" s="204"/>
      <c r="BZ8" s="204"/>
      <c r="CA8" s="204"/>
      <c r="CB8" s="281"/>
      <c r="CC8" s="281"/>
      <c r="CD8" s="281"/>
      <c r="CE8" s="281"/>
      <c r="CF8" s="281"/>
      <c r="CG8" s="281"/>
      <c r="CH8" s="281"/>
      <c r="CI8" s="2715"/>
      <c r="CJ8" s="2715"/>
      <c r="CK8" s="2715"/>
      <c r="CL8" s="2740"/>
      <c r="CM8" s="2740"/>
      <c r="CN8" s="2740"/>
      <c r="CO8" s="2740"/>
      <c r="CP8" s="2740"/>
      <c r="CQ8" s="2740"/>
      <c r="CR8" s="2740"/>
      <c r="CS8" s="2740"/>
      <c r="CT8" s="2740"/>
      <c r="CU8" s="2740"/>
      <c r="CV8" s="2740"/>
      <c r="CW8" s="2740"/>
      <c r="CX8" s="2740"/>
      <c r="CY8" s="2740"/>
      <c r="CZ8" s="2740"/>
      <c r="DA8" s="2740"/>
      <c r="DB8" s="2740"/>
      <c r="DC8" s="2740"/>
      <c r="DD8" s="2740"/>
      <c r="DE8" s="2740"/>
      <c r="DF8" s="2740"/>
      <c r="DG8" s="2740"/>
      <c r="DH8" s="2740"/>
    </row>
    <row r="9" spans="2:112" ht="21" customHeight="1">
      <c r="B9" s="696"/>
      <c r="C9" s="2334"/>
      <c r="D9" s="2353"/>
      <c r="E9" s="2377"/>
      <c r="F9" s="2388"/>
      <c r="G9" s="2388"/>
      <c r="H9" s="2388"/>
      <c r="I9" s="2388"/>
      <c r="J9" s="2388"/>
      <c r="K9" s="2388"/>
      <c r="L9" s="2388"/>
      <c r="M9" s="2388"/>
      <c r="N9" s="2388"/>
      <c r="O9" s="2388"/>
      <c r="P9" s="2388"/>
      <c r="Q9" s="2388"/>
      <c r="R9" s="2388"/>
      <c r="S9" s="2388"/>
      <c r="T9" s="2388"/>
      <c r="U9" s="2388"/>
      <c r="V9" s="2377"/>
      <c r="W9" s="2461"/>
      <c r="X9" s="696"/>
      <c r="Y9" s="696"/>
      <c r="Z9" s="592" t="s">
        <v>101</v>
      </c>
      <c r="AA9" s="2502"/>
      <c r="AB9" s="2502"/>
      <c r="AC9" s="2502"/>
      <c r="AD9" s="2502"/>
      <c r="AE9" s="2502"/>
      <c r="AF9" s="2518"/>
      <c r="AG9" s="2531">
        <f>AG6+AG8</f>
        <v>0</v>
      </c>
      <c r="AH9" s="2535"/>
      <c r="AI9" s="2535"/>
      <c r="AJ9" s="2545"/>
      <c r="AK9" s="2531">
        <f>AK6+AK8</f>
        <v>0</v>
      </c>
      <c r="AL9" s="2535"/>
      <c r="AM9" s="2535"/>
      <c r="AN9" s="2545"/>
      <c r="AO9" s="2531">
        <f>AO6+AO8</f>
        <v>0</v>
      </c>
      <c r="AP9" s="2535"/>
      <c r="AQ9" s="2535"/>
      <c r="AR9" s="2545"/>
      <c r="AS9" s="2531">
        <f>AS6+AS8</f>
        <v>0</v>
      </c>
      <c r="AT9" s="2535"/>
      <c r="AU9" s="2535"/>
      <c r="AV9" s="2545"/>
      <c r="AW9" s="2531">
        <f>AW6+AW8</f>
        <v>0</v>
      </c>
      <c r="AX9" s="2535"/>
      <c r="AY9" s="2535"/>
      <c r="AZ9" s="2545"/>
      <c r="BA9" s="2531">
        <f>BA6+BA8</f>
        <v>0</v>
      </c>
      <c r="BB9" s="2535"/>
      <c r="BC9" s="2535"/>
      <c r="BD9" s="2545"/>
      <c r="BE9" s="2531">
        <f>BE6+BE8</f>
        <v>0</v>
      </c>
      <c r="BF9" s="2535"/>
      <c r="BG9" s="2545"/>
      <c r="BW9" s="695"/>
      <c r="BX9" s="695"/>
      <c r="BY9" s="695"/>
      <c r="BZ9" s="695"/>
      <c r="CA9" s="695"/>
      <c r="CB9" s="2732"/>
      <c r="CC9" s="2732"/>
      <c r="CD9" s="2732"/>
      <c r="CE9" s="2732"/>
      <c r="CF9" s="2735"/>
      <c r="CG9" s="2735"/>
      <c r="CH9" s="2735"/>
      <c r="CI9" s="2735"/>
      <c r="CJ9" s="2735"/>
      <c r="CK9" s="2735"/>
    </row>
    <row r="10" spans="2:112" ht="21" customHeight="1">
      <c r="B10" s="696"/>
      <c r="C10" s="2334"/>
      <c r="D10" s="2353"/>
      <c r="E10" s="2377"/>
      <c r="F10" s="2388"/>
      <c r="G10" s="2388"/>
      <c r="H10" s="2388"/>
      <c r="I10" s="2388"/>
      <c r="J10" s="2388"/>
      <c r="K10" s="2388"/>
      <c r="L10" s="2388"/>
      <c r="M10" s="2388"/>
      <c r="N10" s="2388"/>
      <c r="O10" s="2388"/>
      <c r="P10" s="2388"/>
      <c r="Q10" s="2388"/>
      <c r="R10" s="2388"/>
      <c r="S10" s="2388"/>
      <c r="T10" s="2388"/>
      <c r="U10" s="2388"/>
      <c r="V10" s="2377"/>
      <c r="W10" s="2462"/>
      <c r="X10" s="696"/>
      <c r="Y10" s="696"/>
      <c r="Z10" s="696"/>
      <c r="AA10" s="696"/>
      <c r="BG10" s="2655" t="str">
        <f>IF(AND(BE9&lt;&gt;BO3,D12="○"),"「事業者名簿」の定員数と想定される利用者数が一致しません。","")</f>
        <v/>
      </c>
      <c r="BK10" s="695"/>
      <c r="BL10" s="695"/>
      <c r="BM10" s="695"/>
      <c r="BN10" s="695"/>
      <c r="BO10" s="2715"/>
      <c r="BP10" s="2415"/>
      <c r="BQ10" s="2718"/>
      <c r="BR10" s="2718"/>
      <c r="BS10" s="2718"/>
      <c r="BW10" s="695"/>
      <c r="BX10" s="695"/>
      <c r="BY10" s="695"/>
      <c r="BZ10" s="695"/>
      <c r="CA10" s="695"/>
      <c r="CB10" s="2732"/>
      <c r="CC10" s="2732"/>
      <c r="CD10" s="2732"/>
      <c r="CE10" s="2732"/>
      <c r="CF10" s="2735"/>
      <c r="CG10" s="2735"/>
      <c r="CH10" s="2735"/>
      <c r="CI10" s="2735"/>
      <c r="CJ10" s="2735"/>
      <c r="CK10" s="2735"/>
    </row>
    <row r="11" spans="2:112" ht="21" customHeight="1">
      <c r="B11" s="696"/>
      <c r="C11" s="2334"/>
      <c r="D11" s="2354" t="s">
        <v>696</v>
      </c>
      <c r="E11" s="2378"/>
      <c r="F11" s="2378"/>
      <c r="G11" s="2378"/>
      <c r="H11" s="2378"/>
      <c r="I11" s="2378"/>
      <c r="J11" s="2388"/>
      <c r="K11" s="2388"/>
      <c r="L11" s="2388"/>
      <c r="M11" s="2388"/>
      <c r="N11" s="2388"/>
      <c r="O11" s="2388"/>
      <c r="P11" s="2388"/>
      <c r="Q11" s="2388"/>
      <c r="R11" s="2388"/>
      <c r="S11" s="2388"/>
      <c r="T11" s="2388"/>
      <c r="U11" s="2388"/>
      <c r="V11" s="2377"/>
      <c r="W11" s="2463"/>
      <c r="Z11" s="2325" t="s">
        <v>746</v>
      </c>
      <c r="AP11" s="2325" t="s">
        <v>1031</v>
      </c>
      <c r="AQ11" s="2325"/>
      <c r="AW11" s="2567"/>
      <c r="AX11" s="2567"/>
      <c r="AY11" s="2567"/>
      <c r="BG11" s="2656"/>
      <c r="BH11" s="2325" t="s">
        <v>410</v>
      </c>
      <c r="BN11" s="2567"/>
      <c r="BO11" s="2567"/>
      <c r="BP11" s="2567"/>
      <c r="BW11" s="696"/>
      <c r="BX11" s="696"/>
      <c r="BY11" s="696"/>
      <c r="BZ11" s="696"/>
      <c r="CA11" s="696"/>
      <c r="CB11" s="2732"/>
      <c r="CC11" s="2732"/>
      <c r="CD11" s="2732"/>
      <c r="CE11" s="2732"/>
      <c r="CF11" s="2735"/>
      <c r="CG11" s="2735"/>
      <c r="CH11" s="2735"/>
      <c r="CI11" s="2735"/>
      <c r="CJ11" s="2735"/>
      <c r="CK11" s="2735"/>
    </row>
    <row r="12" spans="2:112" ht="21" customHeight="1">
      <c r="B12" s="696"/>
      <c r="C12" s="2334"/>
      <c r="D12" s="2355"/>
      <c r="E12" s="2379"/>
      <c r="F12" s="2389" t="s">
        <v>1033</v>
      </c>
      <c r="G12" s="2392"/>
      <c r="H12" s="2392"/>
      <c r="I12" s="2392"/>
      <c r="J12" s="2392"/>
      <c r="K12" s="2392"/>
      <c r="L12" s="2392"/>
      <c r="M12" s="2392"/>
      <c r="N12" s="2392"/>
      <c r="O12" s="2392"/>
      <c r="P12" s="2392"/>
      <c r="Q12" s="2392"/>
      <c r="R12" s="2392"/>
      <c r="S12" s="2392"/>
      <c r="T12" s="2392"/>
      <c r="U12" s="2392"/>
      <c r="V12" s="2449"/>
      <c r="W12" s="2462"/>
      <c r="AE12" s="691" t="s">
        <v>1034</v>
      </c>
      <c r="AF12" s="2391"/>
      <c r="AG12" s="2391"/>
      <c r="AH12" s="2391"/>
      <c r="AI12" s="2391"/>
      <c r="AJ12" s="2391"/>
      <c r="AK12" s="2446"/>
      <c r="AL12" s="2550" t="s">
        <v>912</v>
      </c>
      <c r="AM12" s="2553"/>
      <c r="AN12" s="2555"/>
      <c r="AV12" s="691" t="s">
        <v>1034</v>
      </c>
      <c r="AW12" s="2391"/>
      <c r="AX12" s="2391"/>
      <c r="AY12" s="2391"/>
      <c r="AZ12" s="2391"/>
      <c r="BA12" s="2391"/>
      <c r="BB12" s="2446"/>
      <c r="BC12" s="2550" t="s">
        <v>912</v>
      </c>
      <c r="BD12" s="2553"/>
      <c r="BE12" s="2555"/>
      <c r="BF12" s="2148"/>
      <c r="BG12" s="2656"/>
      <c r="BM12" s="691" t="s">
        <v>1035</v>
      </c>
      <c r="BN12" s="2391"/>
      <c r="BO12" s="2391"/>
      <c r="BP12" s="2391"/>
      <c r="BQ12" s="2391"/>
      <c r="BR12" s="2391"/>
      <c r="BS12" s="2446"/>
      <c r="BW12" s="2467"/>
      <c r="BX12" s="2467"/>
      <c r="BY12" s="2467"/>
      <c r="BZ12" s="2467"/>
      <c r="CA12" s="2467"/>
      <c r="CB12" s="2733"/>
      <c r="CC12" s="2733"/>
      <c r="CD12" s="2733"/>
      <c r="CE12" s="2733"/>
      <c r="CF12" s="2736"/>
      <c r="CG12" s="2736"/>
      <c r="CH12" s="2736"/>
      <c r="CI12" s="2467"/>
      <c r="CJ12" s="2467"/>
      <c r="CK12" s="2467"/>
    </row>
    <row r="13" spans="2:112" ht="26.25" customHeight="1">
      <c r="B13" s="696"/>
      <c r="C13" s="2334"/>
      <c r="D13" s="2355"/>
      <c r="E13" s="2380"/>
      <c r="F13" s="2389" t="s">
        <v>804</v>
      </c>
      <c r="G13" s="2392"/>
      <c r="H13" s="2392"/>
      <c r="I13" s="2392"/>
      <c r="J13" s="2392"/>
      <c r="K13" s="2392"/>
      <c r="L13" s="2392"/>
      <c r="M13" s="2392"/>
      <c r="N13" s="2392"/>
      <c r="O13" s="2392"/>
      <c r="P13" s="2392"/>
      <c r="Q13" s="2392"/>
      <c r="R13" s="2392"/>
      <c r="S13" s="2392"/>
      <c r="T13" s="2392"/>
      <c r="U13" s="2392"/>
      <c r="V13" s="2449"/>
      <c r="W13" s="2464"/>
      <c r="AE13" s="2520" t="s">
        <v>1036</v>
      </c>
      <c r="AF13" s="2525"/>
      <c r="AG13" s="2525"/>
      <c r="AH13" s="2536"/>
      <c r="AI13" s="2520" t="s">
        <v>781</v>
      </c>
      <c r="AJ13" s="2525"/>
      <c r="AK13" s="2536"/>
      <c r="AL13" s="2551"/>
      <c r="AM13" s="2554"/>
      <c r="AN13" s="2556"/>
      <c r="AQ13" s="2389"/>
      <c r="AR13" s="2392"/>
      <c r="AS13" s="2392"/>
      <c r="AT13" s="2392"/>
      <c r="AU13" s="2449"/>
      <c r="AV13" s="2520" t="s">
        <v>1036</v>
      </c>
      <c r="AW13" s="2525"/>
      <c r="AX13" s="2525"/>
      <c r="AY13" s="2536"/>
      <c r="AZ13" s="2520" t="s">
        <v>781</v>
      </c>
      <c r="BA13" s="2525"/>
      <c r="BB13" s="2536"/>
      <c r="BC13" s="2551"/>
      <c r="BD13" s="2554"/>
      <c r="BE13" s="2556"/>
      <c r="BF13" s="2148"/>
      <c r="BG13" s="2657"/>
      <c r="BH13" s="2389"/>
      <c r="BI13" s="2392"/>
      <c r="BJ13" s="2392"/>
      <c r="BK13" s="2392"/>
      <c r="BL13" s="2449"/>
      <c r="BM13" s="2520" t="s">
        <v>1037</v>
      </c>
      <c r="BN13" s="2525"/>
      <c r="BO13" s="2525"/>
      <c r="BP13" s="2536"/>
      <c r="BQ13" s="2520" t="s">
        <v>1007</v>
      </c>
      <c r="BR13" s="2525"/>
      <c r="BS13" s="2536"/>
      <c r="BW13" s="696"/>
      <c r="BX13" s="696"/>
      <c r="BY13" s="696"/>
      <c r="BZ13" s="2732"/>
      <c r="CA13" s="2732"/>
      <c r="CB13" s="2732"/>
      <c r="CC13" s="2732"/>
      <c r="CD13" s="2735"/>
      <c r="CE13" s="2735"/>
      <c r="CF13" s="2735"/>
      <c r="CG13" s="2735"/>
      <c r="CH13" s="2735"/>
      <c r="CI13" s="2735"/>
    </row>
    <row r="14" spans="2:112" ht="21" customHeight="1">
      <c r="B14" s="696"/>
      <c r="C14" s="2334"/>
      <c r="D14" s="2355"/>
      <c r="E14" s="2380"/>
      <c r="F14" s="2389" t="s">
        <v>993</v>
      </c>
      <c r="G14" s="2392"/>
      <c r="H14" s="2392"/>
      <c r="I14" s="2392"/>
      <c r="J14" s="2392"/>
      <c r="K14" s="2392"/>
      <c r="L14" s="2392"/>
      <c r="M14" s="2392"/>
      <c r="N14" s="2392"/>
      <c r="O14" s="2392"/>
      <c r="P14" s="2392"/>
      <c r="Q14" s="2392"/>
      <c r="R14" s="2392"/>
      <c r="S14" s="2392"/>
      <c r="T14" s="2392"/>
      <c r="U14" s="2392"/>
      <c r="V14" s="2449"/>
      <c r="W14" s="2464"/>
      <c r="Z14" s="691" t="s">
        <v>968</v>
      </c>
      <c r="AA14" s="2391"/>
      <c r="AB14" s="2391"/>
      <c r="AC14" s="2391"/>
      <c r="AD14" s="2446"/>
      <c r="AE14" s="2521" t="b">
        <f>IF((OR($D$5="○",$D$6="○")),ROUNDDOWN(((BE$6+BE$8*0.9))/6,1))</f>
        <v>0</v>
      </c>
      <c r="AF14" s="2526"/>
      <c r="AG14" s="2526"/>
      <c r="AH14" s="2537"/>
      <c r="AI14" s="2540">
        <f>AE14*$AY$60</f>
        <v>0</v>
      </c>
      <c r="AJ14" s="2546"/>
      <c r="AK14" s="2549"/>
      <c r="AL14" s="2540">
        <f>AE14*40</f>
        <v>0</v>
      </c>
      <c r="AM14" s="2546"/>
      <c r="AN14" s="2549"/>
      <c r="AQ14" s="691" t="s">
        <v>968</v>
      </c>
      <c r="AR14" s="2391"/>
      <c r="AS14" s="2391"/>
      <c r="AT14" s="2391"/>
      <c r="AU14" s="2446"/>
      <c r="AV14" s="2522" t="b">
        <f>IF((OR($D$5="○",$D$6="○")),$BE$43)</f>
        <v>0</v>
      </c>
      <c r="AW14" s="2527"/>
      <c r="AX14" s="2527"/>
      <c r="AY14" s="2538"/>
      <c r="AZ14" s="2597">
        <f>AV14*$AY$60</f>
        <v>0</v>
      </c>
      <c r="BA14" s="2597"/>
      <c r="BB14" s="2597"/>
      <c r="BC14" s="2540">
        <f>AV14*40</f>
        <v>0</v>
      </c>
      <c r="BD14" s="2546"/>
      <c r="BE14" s="2549"/>
      <c r="BF14" s="2645"/>
      <c r="BG14" s="2656"/>
      <c r="BH14" s="691" t="s">
        <v>1038</v>
      </c>
      <c r="BI14" s="2391"/>
      <c r="BJ14" s="2391"/>
      <c r="BK14" s="2391"/>
      <c r="BL14" s="2446"/>
      <c r="BM14" s="2522">
        <f>(ROUNDDOWN(BQ14/40,1))</f>
        <v>0</v>
      </c>
      <c r="BN14" s="2527"/>
      <c r="BO14" s="2527"/>
      <c r="BP14" s="2538"/>
      <c r="BQ14" s="2597">
        <f>$BB$73</f>
        <v>0</v>
      </c>
      <c r="BR14" s="2597"/>
      <c r="BS14" s="2597"/>
      <c r="BU14" s="2325"/>
      <c r="BW14" s="2325"/>
      <c r="BX14" s="2325"/>
      <c r="BY14" s="2325"/>
      <c r="BZ14" s="2733"/>
      <c r="CA14" s="2733"/>
      <c r="CB14" s="2733"/>
      <c r="CC14" s="2733"/>
      <c r="CD14" s="2564"/>
      <c r="CE14" s="2564"/>
      <c r="CF14" s="2564"/>
      <c r="CG14" s="695"/>
      <c r="CH14" s="695"/>
      <c r="CI14" s="695"/>
    </row>
    <row r="15" spans="2:112" ht="21" customHeight="1">
      <c r="B15" s="696"/>
      <c r="C15" s="2335"/>
      <c r="D15" s="2356"/>
      <c r="E15" s="2356"/>
      <c r="F15" s="2356"/>
      <c r="G15" s="2356"/>
      <c r="H15" s="2356"/>
      <c r="I15" s="2356"/>
      <c r="J15" s="2356"/>
      <c r="K15" s="2356"/>
      <c r="L15" s="2417" t="str">
        <f>IF(COUNTIF(D12:E14,"○")&gt;1,"いずれか１つを選択してください。","")</f>
        <v/>
      </c>
      <c r="M15" s="2356"/>
      <c r="N15" s="2356"/>
      <c r="O15" s="2356"/>
      <c r="P15" s="2356"/>
      <c r="Q15" s="2356"/>
      <c r="R15" s="2356"/>
      <c r="S15" s="2356"/>
      <c r="T15" s="2356"/>
      <c r="U15" s="2356"/>
      <c r="V15" s="2450"/>
      <c r="W15" s="2465"/>
      <c r="Z15" s="691" t="s">
        <v>1039</v>
      </c>
      <c r="AA15" s="2391"/>
      <c r="AB15" s="2391"/>
      <c r="AC15" s="2391"/>
      <c r="AD15" s="2446"/>
      <c r="AE15" s="2521" t="b">
        <f>IF((OR($D$7="○")),ROUNDDOWN((BE$6+BE$8*0.9)/5,1))</f>
        <v>0</v>
      </c>
      <c r="AF15" s="2526"/>
      <c r="AG15" s="2526"/>
      <c r="AH15" s="2537"/>
      <c r="AI15" s="2540">
        <f>AE15*$AY$60</f>
        <v>0</v>
      </c>
      <c r="AJ15" s="2546"/>
      <c r="AK15" s="2549"/>
      <c r="AL15" s="2540">
        <f>AE15*40</f>
        <v>0</v>
      </c>
      <c r="AM15" s="2546"/>
      <c r="AN15" s="2549"/>
      <c r="AQ15" s="691" t="s">
        <v>1039</v>
      </c>
      <c r="AR15" s="2391"/>
      <c r="AS15" s="2391"/>
      <c r="AT15" s="2391"/>
      <c r="AU15" s="2446"/>
      <c r="AV15" s="2522" t="b">
        <f>IF(($D$7="○"),$BE$43)</f>
        <v>0</v>
      </c>
      <c r="AW15" s="2527"/>
      <c r="AX15" s="2527"/>
      <c r="AY15" s="2538"/>
      <c r="AZ15" s="2597">
        <f>AV15*$AY$60</f>
        <v>0</v>
      </c>
      <c r="BA15" s="2597"/>
      <c r="BB15" s="2597"/>
      <c r="BC15" s="2540">
        <f>AV15*40</f>
        <v>0</v>
      </c>
      <c r="BD15" s="2546"/>
      <c r="BE15" s="2549"/>
      <c r="BF15" s="2645"/>
      <c r="BG15" s="2656"/>
      <c r="BH15" s="2498" t="s">
        <v>312</v>
      </c>
      <c r="BI15" s="2503"/>
      <c r="BJ15" s="2503"/>
      <c r="BK15" s="2503"/>
      <c r="BL15" s="2519"/>
      <c r="BM15" s="2523">
        <f>SUM(BM12:BP14)</f>
        <v>0</v>
      </c>
      <c r="BN15" s="2528"/>
      <c r="BO15" s="2528"/>
      <c r="BP15" s="2539"/>
      <c r="BQ15" s="2598">
        <f>SUMIF(BQ12:BS14,"&lt;&gt;#VALUE!")</f>
        <v>0</v>
      </c>
      <c r="BR15" s="2598"/>
      <c r="BS15" s="2598"/>
      <c r="BW15" s="2725"/>
    </row>
    <row r="16" spans="2:112" ht="21" customHeight="1">
      <c r="B16" s="696"/>
      <c r="C16" s="696"/>
      <c r="D16" s="696"/>
      <c r="E16" s="695"/>
      <c r="F16" s="695"/>
      <c r="G16" s="695"/>
      <c r="H16" s="695"/>
      <c r="I16" s="695"/>
      <c r="J16" s="695"/>
      <c r="K16" s="695"/>
      <c r="L16" s="695"/>
      <c r="M16" s="695"/>
      <c r="N16" s="695"/>
      <c r="O16" s="695"/>
      <c r="P16" s="695"/>
      <c r="Q16" s="695"/>
      <c r="R16" s="695"/>
      <c r="S16" s="695"/>
      <c r="T16" s="695"/>
      <c r="U16" s="695"/>
      <c r="V16" s="696"/>
      <c r="W16" s="696"/>
      <c r="X16" s="696"/>
      <c r="Y16" s="696"/>
      <c r="Z16" s="592" t="s">
        <v>679</v>
      </c>
      <c r="AA16" s="2502"/>
      <c r="AB16" s="2502"/>
      <c r="AC16" s="2502"/>
      <c r="AD16" s="2518"/>
      <c r="AE16" s="2522">
        <f>IF($D$6="○","",ROUNDDOWN(($AO$6+$AO$8*0.9)/9,1)+ROUNDDOWN(($AS$6-$AS$7+$AS$8*0.9)/6,1)+ROUNDDOWN($AS$7/12,1)+ROUNDDOWN(($AW$6-$AW$7+$AW$8*0.9)/4,1)+ROUNDDOWN($AW$7/8,1)+ROUNDDOWN(($BA$6-$BA$7+$BA$8*0.9)/2.5,1)+ROUNDDOWN($BA$7/5,1))</f>
        <v>0</v>
      </c>
      <c r="AF16" s="2527"/>
      <c r="AG16" s="2527"/>
      <c r="AH16" s="2538"/>
      <c r="AI16" s="2540">
        <f>AE16*$AY$60</f>
        <v>0</v>
      </c>
      <c r="AJ16" s="2546"/>
      <c r="AK16" s="2549"/>
      <c r="AL16" s="2540">
        <f>AE16*40</f>
        <v>0</v>
      </c>
      <c r="AM16" s="2546"/>
      <c r="AN16" s="2549"/>
      <c r="AO16" s="696"/>
      <c r="AP16" s="696"/>
      <c r="AQ16" s="592" t="s">
        <v>679</v>
      </c>
      <c r="AR16" s="2502"/>
      <c r="AS16" s="2502"/>
      <c r="AT16" s="2502"/>
      <c r="AU16" s="2518"/>
      <c r="AV16" s="2522" t="e">
        <f>IF(($D$6="○"),"",$BE$51)</f>
        <v>#DIV/0!</v>
      </c>
      <c r="AW16" s="2527"/>
      <c r="AX16" s="2527"/>
      <c r="AY16" s="2538"/>
      <c r="AZ16" s="2597" t="e">
        <f>AV16*$AY$60</f>
        <v>#DIV/0!</v>
      </c>
      <c r="BA16" s="2597"/>
      <c r="BB16" s="2597"/>
      <c r="BC16" s="2540" t="e">
        <f>AV16*40</f>
        <v>#DIV/0!</v>
      </c>
      <c r="BD16" s="2546"/>
      <c r="BE16" s="2549"/>
      <c r="BF16" s="2645"/>
      <c r="BG16" s="2656"/>
      <c r="BH16" s="696"/>
      <c r="BI16" s="696"/>
      <c r="BJ16" s="696"/>
      <c r="BK16" s="696"/>
      <c r="BL16" s="696"/>
      <c r="BM16" s="2567"/>
      <c r="BN16" s="2567"/>
      <c r="BO16" s="2567"/>
      <c r="BP16" s="2567"/>
      <c r="BQ16" s="2645"/>
      <c r="BR16" s="2645"/>
      <c r="BS16" s="2645"/>
    </row>
    <row r="17" spans="2:96" ht="21" customHeight="1">
      <c r="B17" s="696"/>
      <c r="C17" s="696"/>
      <c r="D17" s="696"/>
      <c r="E17" s="695"/>
      <c r="F17" s="695"/>
      <c r="G17" s="695"/>
      <c r="H17" s="695"/>
      <c r="I17" s="695"/>
      <c r="J17" s="695"/>
      <c r="K17" s="695"/>
      <c r="L17" s="695"/>
      <c r="M17" s="695"/>
      <c r="N17" s="695"/>
      <c r="O17" s="695"/>
      <c r="P17" s="695"/>
      <c r="Q17" s="695"/>
      <c r="R17" s="695"/>
      <c r="S17" s="695"/>
      <c r="T17" s="695"/>
      <c r="U17" s="695"/>
      <c r="V17" s="696"/>
      <c r="W17" s="2325"/>
      <c r="X17" s="2325"/>
      <c r="Y17" s="2325"/>
      <c r="Z17" s="2498" t="s">
        <v>312</v>
      </c>
      <c r="AA17" s="2503"/>
      <c r="AB17" s="2503"/>
      <c r="AC17" s="2503"/>
      <c r="AD17" s="2519"/>
      <c r="AE17" s="2523">
        <f>SUM(AE14:AH16)</f>
        <v>0</v>
      </c>
      <c r="AF17" s="2528"/>
      <c r="AG17" s="2528"/>
      <c r="AH17" s="2539"/>
      <c r="AI17" s="2541">
        <f>SUMIF(AI14:AK16,"&lt;&gt;#VALUE!")</f>
        <v>0</v>
      </c>
      <c r="AJ17" s="2541"/>
      <c r="AK17" s="2541"/>
      <c r="AL17" s="2541">
        <f>SUMIF(AL14:AN16,"&lt;&gt;#VALUE!")</f>
        <v>0</v>
      </c>
      <c r="AM17" s="2541"/>
      <c r="AN17" s="2541"/>
      <c r="AO17" s="2325"/>
      <c r="AP17" s="2325"/>
      <c r="AQ17" s="2498" t="s">
        <v>312</v>
      </c>
      <c r="AR17" s="2503"/>
      <c r="AS17" s="2503"/>
      <c r="AT17" s="2503"/>
      <c r="AU17" s="2519"/>
      <c r="AV17" s="2523" t="e">
        <f>SUM(AV14:AY16)</f>
        <v>#DIV/0!</v>
      </c>
      <c r="AW17" s="2528"/>
      <c r="AX17" s="2528"/>
      <c r="AY17" s="2539"/>
      <c r="AZ17" s="2598" t="e">
        <f>SUMIF(AZ14:BB16,"&lt;&gt;#VALUE!")</f>
        <v>#DIV/0!</v>
      </c>
      <c r="BA17" s="2598"/>
      <c r="BB17" s="2598"/>
      <c r="BC17" s="2498" t="e">
        <f>SUMIF(BC14:BE16,"&lt;&gt;#VALUE!")</f>
        <v>#DIV/0!</v>
      </c>
      <c r="BD17" s="2503"/>
      <c r="BE17" s="2519"/>
      <c r="BF17" s="2325"/>
      <c r="BG17" s="2624"/>
      <c r="BH17" s="2325"/>
      <c r="BI17" s="2325"/>
      <c r="BJ17" s="2325"/>
      <c r="BK17" s="2325"/>
      <c r="BL17" s="2325"/>
      <c r="BM17" s="2689"/>
      <c r="BN17" s="2689"/>
      <c r="BO17" s="2689"/>
      <c r="BP17" s="2689"/>
      <c r="BQ17" s="2719"/>
      <c r="BR17" s="2719"/>
      <c r="BS17" s="2719"/>
      <c r="BT17" s="2325"/>
      <c r="BU17" s="2325"/>
      <c r="BV17" s="2325"/>
      <c r="BW17" s="281"/>
      <c r="BX17" s="2730"/>
    </row>
    <row r="18" spans="2:96" ht="21" customHeight="1">
      <c r="B18" s="696"/>
      <c r="C18" s="696"/>
      <c r="D18" s="696"/>
      <c r="E18" s="695"/>
      <c r="F18" s="695"/>
      <c r="G18" s="695"/>
      <c r="H18" s="695"/>
      <c r="I18" s="695"/>
      <c r="J18" s="695"/>
      <c r="K18" s="695"/>
      <c r="L18" s="695"/>
      <c r="M18" s="695"/>
      <c r="N18" s="695"/>
      <c r="O18" s="695"/>
      <c r="P18" s="695"/>
      <c r="Q18" s="695"/>
      <c r="R18" s="695"/>
      <c r="S18" s="695"/>
      <c r="T18" s="695"/>
      <c r="U18" s="695"/>
      <c r="V18" s="696"/>
      <c r="W18" s="2467"/>
      <c r="X18" s="2467"/>
      <c r="Y18" s="2467"/>
      <c r="Z18" s="2467"/>
      <c r="AA18" s="2467"/>
      <c r="AB18" s="2506"/>
      <c r="AC18" s="2506"/>
      <c r="AD18" s="2506"/>
      <c r="AE18" s="2506"/>
      <c r="AF18" s="695"/>
      <c r="AG18" s="695"/>
      <c r="AH18" s="695"/>
      <c r="AI18" s="695"/>
      <c r="AJ18" s="695"/>
      <c r="AK18" s="695"/>
      <c r="AM18" s="2467"/>
      <c r="AN18" s="2467"/>
      <c r="AO18" s="2467"/>
      <c r="AP18" s="2467"/>
      <c r="AQ18" s="2467"/>
      <c r="AR18" s="2506"/>
      <c r="AS18" s="2506"/>
      <c r="AT18" s="2506"/>
      <c r="AU18" s="2506"/>
      <c r="AV18" s="2564"/>
      <c r="AW18" s="2564"/>
      <c r="AX18" s="2564"/>
      <c r="AY18" s="695"/>
      <c r="AZ18" s="695"/>
      <c r="BA18" s="695"/>
      <c r="BD18" s="2624"/>
      <c r="BE18" s="2624"/>
      <c r="BF18" s="2624"/>
      <c r="BG18" s="2624"/>
      <c r="BH18" s="2624"/>
      <c r="BI18" s="2390"/>
      <c r="BJ18" s="2390"/>
      <c r="BK18" s="2390"/>
      <c r="BL18" s="2390"/>
      <c r="BM18" s="2394"/>
      <c r="BN18" s="2394"/>
      <c r="BO18" s="2394"/>
      <c r="BP18" s="2394"/>
      <c r="BQ18" s="413"/>
      <c r="BR18" s="281"/>
      <c r="BS18" s="281"/>
      <c r="BT18" s="281"/>
      <c r="BU18" s="2725"/>
      <c r="BV18" s="2725"/>
      <c r="BW18" s="2725"/>
      <c r="BX18" s="2730"/>
    </row>
    <row r="19" spans="2:96" ht="8.25" customHeight="1">
      <c r="B19" s="2322"/>
      <c r="C19" s="2336"/>
      <c r="D19" s="2336"/>
      <c r="E19" s="385"/>
      <c r="F19" s="385"/>
      <c r="G19" s="385"/>
      <c r="H19" s="385"/>
      <c r="I19" s="385"/>
      <c r="J19" s="385"/>
      <c r="K19" s="385"/>
      <c r="L19" s="385"/>
      <c r="M19" s="385"/>
      <c r="N19" s="385"/>
      <c r="O19" s="385"/>
      <c r="P19" s="385"/>
      <c r="Q19" s="385"/>
      <c r="R19" s="385"/>
      <c r="S19" s="385"/>
      <c r="T19" s="385"/>
      <c r="U19" s="385"/>
      <c r="V19" s="2336"/>
      <c r="W19" s="2466"/>
      <c r="X19" s="2466"/>
      <c r="Y19" s="2466"/>
      <c r="Z19" s="2466"/>
      <c r="AA19" s="2466"/>
      <c r="AB19" s="2505"/>
      <c r="AC19" s="2505"/>
      <c r="AD19" s="2505"/>
      <c r="AE19" s="2505"/>
      <c r="AF19" s="385"/>
      <c r="AG19" s="385"/>
      <c r="AH19" s="385"/>
      <c r="AI19" s="385"/>
      <c r="AJ19" s="385"/>
      <c r="AK19" s="385"/>
      <c r="AL19" s="2552"/>
      <c r="AM19" s="2466"/>
      <c r="AN19" s="2466"/>
      <c r="AO19" s="2466"/>
      <c r="AP19" s="2466"/>
      <c r="AQ19" s="2466"/>
      <c r="AR19" s="2505"/>
      <c r="AS19" s="2505"/>
      <c r="AT19" s="2505"/>
      <c r="AU19" s="2505"/>
      <c r="AV19" s="2563"/>
      <c r="AW19" s="2563"/>
      <c r="AX19" s="2563"/>
      <c r="AY19" s="385"/>
      <c r="AZ19" s="385"/>
      <c r="BA19" s="385"/>
      <c r="BB19" s="2552"/>
      <c r="BC19" s="2552"/>
      <c r="BD19" s="2623"/>
      <c r="BE19" s="2623"/>
      <c r="BF19" s="2623"/>
      <c r="BG19" s="2623"/>
      <c r="BH19" s="2623"/>
      <c r="BI19" s="2671"/>
      <c r="BJ19" s="2671"/>
      <c r="BK19" s="2671"/>
      <c r="BL19" s="2671"/>
      <c r="BM19" s="2690"/>
      <c r="BN19" s="2699"/>
      <c r="BO19" s="2394"/>
      <c r="BP19" s="2394"/>
      <c r="BQ19" s="413"/>
      <c r="BR19" s="281"/>
      <c r="BS19" s="281"/>
      <c r="BT19" s="281"/>
      <c r="BU19" s="2725"/>
      <c r="BV19" s="2725"/>
      <c r="BW19" s="2725"/>
      <c r="BX19" s="2730"/>
    </row>
    <row r="20" spans="2:96" ht="21" customHeight="1">
      <c r="B20" s="2323"/>
      <c r="D20" s="2325" t="s">
        <v>343</v>
      </c>
      <c r="E20" s="1960"/>
      <c r="F20" s="1960"/>
      <c r="G20" s="1960"/>
      <c r="H20" s="1960"/>
      <c r="I20" s="1727"/>
      <c r="J20" s="2390"/>
      <c r="K20" s="2390"/>
      <c r="L20" s="2390"/>
      <c r="M20" s="2394"/>
      <c r="N20" s="2394"/>
      <c r="O20" s="1727"/>
      <c r="P20" s="2394"/>
      <c r="Q20" s="695"/>
      <c r="R20" s="695"/>
      <c r="S20" s="695"/>
      <c r="T20" s="695"/>
      <c r="U20" s="695"/>
      <c r="V20" s="696"/>
      <c r="W20" s="2468"/>
      <c r="X20" s="2483"/>
      <c r="Y20" s="2483"/>
      <c r="Z20" s="2499" t="s">
        <v>1040</v>
      </c>
      <c r="AA20" s="2499"/>
      <c r="AB20" s="2499"/>
      <c r="AC20" s="2499"/>
      <c r="AD20" s="2499"/>
      <c r="AE20" s="2499"/>
      <c r="AF20" s="2499"/>
      <c r="AG20" s="2499"/>
      <c r="AH20" s="2499"/>
      <c r="AI20" s="2499"/>
      <c r="AJ20" s="2499"/>
      <c r="AK20" s="2499"/>
      <c r="AL20" s="2499"/>
      <c r="AM20" s="2499"/>
      <c r="AN20" s="2499"/>
      <c r="AO20" s="2499"/>
      <c r="AP20" s="2499"/>
      <c r="AQ20" s="2499"/>
      <c r="AR20" s="2499"/>
      <c r="AS20" s="2499"/>
      <c r="AT20" s="2499"/>
      <c r="AU20" s="2499"/>
      <c r="AV20" s="2499"/>
      <c r="AW20" s="2499"/>
      <c r="AX20" s="2499"/>
      <c r="AY20" s="2499"/>
      <c r="AZ20" s="2499"/>
      <c r="BA20" s="2499"/>
      <c r="BB20" s="2499"/>
      <c r="BC20" s="2499"/>
      <c r="BD20" s="2499"/>
      <c r="BE20" s="2499"/>
      <c r="BF20" s="2499"/>
      <c r="BG20" s="2499"/>
      <c r="BH20" s="2499"/>
      <c r="BI20" s="2499"/>
      <c r="BJ20" s="2499"/>
      <c r="BK20" s="2499"/>
      <c r="BL20" s="2499"/>
      <c r="BM20" s="2691"/>
      <c r="BN20" s="2700"/>
      <c r="BO20" s="2394"/>
      <c r="BP20" s="2394"/>
      <c r="BQ20" s="413"/>
      <c r="BR20" s="281"/>
      <c r="BS20" s="281"/>
      <c r="BT20" s="281"/>
      <c r="BU20" s="2725"/>
      <c r="BV20" s="2725"/>
      <c r="BW20" s="2725"/>
      <c r="BX20" s="2394"/>
    </row>
    <row r="21" spans="2:96" ht="16.5" customHeight="1">
      <c r="B21" s="2323"/>
      <c r="C21" s="696"/>
      <c r="D21" s="696"/>
      <c r="E21" s="176"/>
      <c r="F21" s="2390"/>
      <c r="G21" s="2390"/>
      <c r="H21" s="2390"/>
      <c r="I21" s="2394"/>
      <c r="J21" s="2394"/>
      <c r="L21" s="2394"/>
      <c r="M21" s="695"/>
      <c r="N21" s="695"/>
      <c r="Q21" s="695"/>
      <c r="S21" s="2390"/>
      <c r="T21" s="2390"/>
      <c r="U21" s="2390"/>
      <c r="V21" s="2394"/>
      <c r="W21" s="2469" t="s">
        <v>1041</v>
      </c>
      <c r="X21" s="2484"/>
      <c r="Y21" s="1939"/>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180"/>
      <c r="AZ21" s="180"/>
      <c r="BA21" s="180"/>
      <c r="BB21" s="180"/>
      <c r="BC21" s="180"/>
      <c r="BD21" s="180"/>
      <c r="BE21" s="180"/>
      <c r="BF21" s="180"/>
      <c r="BG21" s="180"/>
      <c r="BH21" s="180"/>
      <c r="BI21" s="180"/>
      <c r="BJ21" s="180"/>
      <c r="BK21" s="180"/>
      <c r="BL21" s="180"/>
      <c r="BM21" s="2692"/>
      <c r="BN21" s="2700"/>
      <c r="BO21" s="2394"/>
      <c r="BQ21" s="1960"/>
      <c r="BR21" s="2722"/>
      <c r="BS21" s="2722"/>
      <c r="BT21" s="2724"/>
      <c r="BU21" s="2724"/>
      <c r="BX21" s="2394"/>
    </row>
    <row r="22" spans="2:96" ht="16.5" customHeight="1">
      <c r="B22" s="2323"/>
      <c r="C22" s="696"/>
      <c r="D22" s="696"/>
      <c r="E22" s="176"/>
      <c r="F22" s="2390"/>
      <c r="G22" s="2390"/>
      <c r="H22" s="2390"/>
      <c r="I22" s="2394"/>
      <c r="J22" s="2394"/>
      <c r="L22" s="2394"/>
      <c r="M22" s="695"/>
      <c r="N22" s="695"/>
      <c r="Q22" s="695"/>
      <c r="S22" s="2390"/>
      <c r="T22" s="2390"/>
      <c r="U22" s="2390"/>
      <c r="V22" s="2394"/>
      <c r="W22" s="847"/>
      <c r="X22" s="2485"/>
      <c r="Y22" s="2485"/>
      <c r="Z22" s="2500"/>
      <c r="AA22" s="2500"/>
      <c r="AB22" s="2500"/>
      <c r="AC22" s="2500"/>
      <c r="AD22" s="2500"/>
      <c r="AE22" s="2500"/>
      <c r="AF22" s="2500"/>
      <c r="AG22" s="2500"/>
      <c r="AH22" s="2500"/>
      <c r="AI22" s="2500"/>
      <c r="AJ22" s="2500"/>
      <c r="AK22" s="2500"/>
      <c r="AL22" s="2500"/>
      <c r="AM22" s="2500"/>
      <c r="AN22" s="2500"/>
      <c r="AO22" s="2500"/>
      <c r="AP22" s="2500"/>
      <c r="AQ22" s="2500"/>
      <c r="AR22" s="2500"/>
      <c r="AS22" s="2500"/>
      <c r="AT22" s="2500"/>
      <c r="AU22" s="2500"/>
      <c r="AV22" s="2500"/>
      <c r="AW22" s="2500"/>
      <c r="AX22" s="2500"/>
      <c r="AY22" s="2500"/>
      <c r="AZ22" s="2500"/>
      <c r="BA22" s="2500"/>
      <c r="BB22" s="2500"/>
      <c r="BC22" s="2500"/>
      <c r="BD22" s="2500"/>
      <c r="BE22" s="2500"/>
      <c r="BF22" s="2500"/>
      <c r="BG22" s="2500"/>
      <c r="BH22" s="2500"/>
      <c r="BI22" s="2500"/>
      <c r="BJ22" s="2500"/>
      <c r="BK22" s="2500"/>
      <c r="BL22" s="2500"/>
      <c r="BM22" s="2693"/>
      <c r="BN22" s="2700"/>
      <c r="BO22" s="281"/>
      <c r="BQ22" s="1960"/>
      <c r="BR22" s="2722"/>
      <c r="BS22" s="2722"/>
      <c r="BT22" s="2724"/>
      <c r="BU22" s="2724"/>
      <c r="BX22" s="2394"/>
    </row>
    <row r="23" spans="2:96" ht="12" customHeight="1">
      <c r="B23" s="2323"/>
      <c r="C23" s="696"/>
      <c r="D23" s="696"/>
      <c r="E23" s="176"/>
      <c r="F23" s="2390"/>
      <c r="G23" s="2390"/>
      <c r="H23" s="2390"/>
      <c r="I23" s="2394"/>
      <c r="J23" s="2394"/>
      <c r="L23" s="2394"/>
      <c r="M23" s="695"/>
      <c r="N23" s="695"/>
      <c r="Q23" s="695"/>
      <c r="S23" s="2390"/>
      <c r="T23" s="2390"/>
      <c r="U23" s="2390"/>
      <c r="V23" s="2394"/>
      <c r="W23" s="787"/>
      <c r="X23" s="2486"/>
      <c r="Y23" s="2486"/>
      <c r="Z23" s="234"/>
      <c r="AA23" s="2504"/>
      <c r="AB23" s="2504"/>
      <c r="AC23" s="2504"/>
      <c r="AD23" s="2504"/>
      <c r="AE23" s="2504"/>
      <c r="AF23" s="2504"/>
      <c r="AG23" s="2504"/>
      <c r="AH23" s="2504"/>
      <c r="AI23" s="2504"/>
      <c r="AJ23" s="2504"/>
      <c r="AK23" s="2504"/>
      <c r="AL23" s="2504"/>
      <c r="AM23" s="2504"/>
      <c r="AN23" s="2504"/>
      <c r="AO23" s="2504"/>
      <c r="AP23" s="2504"/>
      <c r="AQ23" s="2504"/>
      <c r="AR23" s="2504"/>
      <c r="AS23" s="2504"/>
      <c r="AT23" s="2504"/>
      <c r="AU23" s="2504"/>
      <c r="AV23" s="2504"/>
      <c r="AW23" s="2504"/>
      <c r="AX23" s="2504"/>
      <c r="AY23" s="2504"/>
      <c r="AZ23" s="2504"/>
      <c r="BA23" s="2504"/>
      <c r="BB23" s="2504"/>
      <c r="BC23" s="2504"/>
      <c r="BD23" s="2504"/>
      <c r="BE23" s="2504"/>
      <c r="BF23" s="2504"/>
      <c r="BG23" s="2504"/>
      <c r="BH23" s="2504"/>
      <c r="BI23" s="2504"/>
      <c r="BJ23" s="2504"/>
      <c r="BK23" s="2504"/>
      <c r="BL23" s="2504"/>
      <c r="BM23" s="2504"/>
      <c r="BN23" s="2700"/>
      <c r="BO23" s="281"/>
      <c r="BQ23" s="1960"/>
      <c r="BR23" s="2722"/>
      <c r="BS23" s="2722"/>
      <c r="BT23" s="2724"/>
      <c r="BU23" s="2726"/>
      <c r="BV23" s="894"/>
      <c r="BW23" s="894"/>
      <c r="BX23" s="2731"/>
      <c r="BY23" s="894"/>
      <c r="BZ23" s="894"/>
      <c r="CA23" s="894"/>
      <c r="CB23" s="894"/>
      <c r="CC23" s="894"/>
      <c r="CD23" s="894"/>
      <c r="CE23" s="894"/>
      <c r="CF23" s="894"/>
      <c r="CG23" s="894"/>
      <c r="CH23" s="894"/>
      <c r="CI23" s="894"/>
      <c r="CJ23" s="894"/>
      <c r="CK23" s="894"/>
      <c r="CL23" s="894"/>
      <c r="CM23" s="894"/>
      <c r="CN23" s="894"/>
      <c r="CO23" s="894"/>
      <c r="CP23" s="894"/>
      <c r="CQ23" s="894"/>
      <c r="CR23" s="894"/>
    </row>
    <row r="24" spans="2:96" ht="21" customHeight="1">
      <c r="B24" s="2323"/>
      <c r="C24" s="2337"/>
      <c r="D24" s="2357" t="s">
        <v>911</v>
      </c>
      <c r="E24" s="2357"/>
      <c r="F24" s="2357"/>
      <c r="G24" s="2357"/>
      <c r="H24" s="2357"/>
      <c r="I24" s="2357"/>
      <c r="J24" s="2357"/>
      <c r="K24" s="2357"/>
      <c r="L24" s="2357"/>
      <c r="M24" s="2357"/>
      <c r="N24" s="2357"/>
      <c r="O24" s="2357"/>
      <c r="P24" s="2357"/>
      <c r="Q24" s="2357"/>
      <c r="R24" s="2357"/>
      <c r="S24" s="2357"/>
      <c r="T24" s="2357"/>
      <c r="U24" s="2357"/>
      <c r="V24" s="2357"/>
      <c r="W24" s="2357"/>
      <c r="X24" s="2357"/>
      <c r="Y24" s="2357"/>
      <c r="Z24" s="2357"/>
      <c r="AA24" s="2357"/>
      <c r="AB24" s="2357"/>
      <c r="AC24" s="2357"/>
      <c r="AD24" s="2357"/>
      <c r="AE24" s="2357"/>
      <c r="AF24" s="2357"/>
      <c r="AG24" s="2532"/>
      <c r="AH24" s="2394"/>
      <c r="AI24" s="2542"/>
      <c r="AJ24" s="2547" t="s">
        <v>1042</v>
      </c>
      <c r="AK24" s="2547"/>
      <c r="AL24" s="2547"/>
      <c r="AM24" s="2547"/>
      <c r="AN24" s="2547"/>
      <c r="AO24" s="2547"/>
      <c r="AP24" s="2547"/>
      <c r="AQ24" s="2547"/>
      <c r="AR24" s="2547"/>
      <c r="AS24" s="2547"/>
      <c r="AT24" s="2547"/>
      <c r="AU24" s="2547"/>
      <c r="AV24" s="2547"/>
      <c r="AW24" s="2547"/>
      <c r="AX24" s="2547"/>
      <c r="AY24" s="2547"/>
      <c r="AZ24" s="2547"/>
      <c r="BA24" s="2547"/>
      <c r="BB24" s="2547"/>
      <c r="BC24" s="2547"/>
      <c r="BD24" s="2547"/>
      <c r="BE24" s="2547"/>
      <c r="BF24" s="2547"/>
      <c r="BG24" s="2547"/>
      <c r="BH24" s="2547"/>
      <c r="BI24" s="2547"/>
      <c r="BJ24" s="2547"/>
      <c r="BK24" s="2547"/>
      <c r="BL24" s="2547"/>
      <c r="BM24" s="2694"/>
      <c r="BN24" s="2700"/>
      <c r="BO24" s="281"/>
      <c r="BQ24" s="1960"/>
      <c r="BR24" s="2722"/>
      <c r="BS24" s="2722"/>
      <c r="BT24" s="2724"/>
      <c r="BU24" s="2726"/>
      <c r="BV24" s="894"/>
      <c r="BW24" s="894"/>
      <c r="BX24" s="894"/>
      <c r="BY24" s="894"/>
      <c r="BZ24" s="894"/>
      <c r="CA24" s="894"/>
      <c r="CB24" s="894"/>
      <c r="CC24" s="894"/>
      <c r="CD24" s="894"/>
      <c r="CE24" s="894"/>
      <c r="CF24" s="894"/>
      <c r="CG24" s="894"/>
      <c r="CH24" s="894"/>
      <c r="CI24" s="894"/>
      <c r="CJ24" s="894"/>
      <c r="CK24" s="894"/>
      <c r="CL24" s="894"/>
      <c r="CM24" s="894"/>
      <c r="CN24" s="894"/>
      <c r="CO24" s="894"/>
      <c r="CP24" s="894"/>
      <c r="CQ24" s="894"/>
      <c r="CR24" s="894"/>
    </row>
    <row r="25" spans="2:96" ht="21" customHeight="1">
      <c r="B25" s="2323"/>
      <c r="C25" s="2338"/>
      <c r="D25" s="2358" t="s">
        <v>183</v>
      </c>
      <c r="E25" s="2358"/>
      <c r="F25" s="2358"/>
      <c r="G25" s="2358"/>
      <c r="H25" s="2358"/>
      <c r="I25" s="2395" t="s">
        <v>245</v>
      </c>
      <c r="J25" s="2395"/>
      <c r="K25" s="2395"/>
      <c r="L25" s="2395"/>
      <c r="M25" s="2395" t="s">
        <v>368</v>
      </c>
      <c r="N25" s="2395"/>
      <c r="O25" s="2395"/>
      <c r="P25" s="2395"/>
      <c r="Q25" s="360"/>
      <c r="R25" s="2439"/>
      <c r="S25" s="2439"/>
      <c r="T25" s="2358" t="s">
        <v>477</v>
      </c>
      <c r="U25" s="2358"/>
      <c r="V25" s="2358"/>
      <c r="W25" s="2358"/>
      <c r="X25" s="2358"/>
      <c r="Y25" s="2395" t="s">
        <v>245</v>
      </c>
      <c r="Z25" s="2395"/>
      <c r="AA25" s="2395"/>
      <c r="AB25" s="2395"/>
      <c r="AC25" s="2395" t="s">
        <v>368</v>
      </c>
      <c r="AD25" s="2395"/>
      <c r="AE25" s="2395"/>
      <c r="AF25" s="2395"/>
      <c r="AG25" s="316"/>
      <c r="AH25" s="2439"/>
      <c r="AI25" s="284"/>
      <c r="AJ25" s="2358" t="s">
        <v>1043</v>
      </c>
      <c r="AK25" s="2358"/>
      <c r="AL25" s="2358"/>
      <c r="AM25" s="2358"/>
      <c r="AN25" s="2358"/>
      <c r="AO25" s="2395" t="s">
        <v>245</v>
      </c>
      <c r="AP25" s="2395"/>
      <c r="AQ25" s="2395"/>
      <c r="AR25" s="2395"/>
      <c r="AS25" s="2395" t="s">
        <v>368</v>
      </c>
      <c r="AT25" s="2395"/>
      <c r="AU25" s="2395"/>
      <c r="AV25" s="2395"/>
      <c r="AW25" s="274"/>
      <c r="AX25" s="289"/>
      <c r="AY25" s="2575"/>
      <c r="AZ25" s="2358" t="s">
        <v>851</v>
      </c>
      <c r="BA25" s="2358"/>
      <c r="BB25" s="2358"/>
      <c r="BC25" s="2358"/>
      <c r="BD25" s="2358"/>
      <c r="BE25" s="2395" t="s">
        <v>245</v>
      </c>
      <c r="BF25" s="2395"/>
      <c r="BG25" s="2395"/>
      <c r="BH25" s="2395"/>
      <c r="BI25" s="2395" t="s">
        <v>368</v>
      </c>
      <c r="BJ25" s="2395"/>
      <c r="BK25" s="2395"/>
      <c r="BL25" s="2395"/>
      <c r="BM25" s="2695"/>
      <c r="BN25" s="2701"/>
      <c r="BO25" s="2394"/>
      <c r="BQ25" s="1960"/>
      <c r="BR25" s="2722"/>
      <c r="BS25" s="2722"/>
      <c r="BT25" s="2724"/>
      <c r="BU25" s="2726"/>
      <c r="BV25" s="274"/>
      <c r="BW25" s="274"/>
      <c r="BX25" s="274"/>
      <c r="BY25" s="274"/>
      <c r="BZ25" s="894"/>
      <c r="CA25" s="274"/>
      <c r="CB25" s="274"/>
      <c r="CC25" s="274"/>
      <c r="CD25" s="274"/>
      <c r="CE25" s="894"/>
      <c r="CF25" s="274"/>
      <c r="CG25" s="274"/>
      <c r="CH25" s="274"/>
      <c r="CI25" s="274"/>
      <c r="CJ25" s="894"/>
      <c r="CK25" s="274"/>
      <c r="CL25" s="274"/>
      <c r="CM25" s="274"/>
      <c r="CN25" s="274"/>
      <c r="CO25" s="894"/>
      <c r="CP25" s="894"/>
      <c r="CQ25" s="894"/>
      <c r="CR25" s="894"/>
    </row>
    <row r="26" spans="2:96" ht="21" customHeight="1">
      <c r="B26" s="2323"/>
      <c r="C26" s="2338"/>
      <c r="D26" s="2358" t="s">
        <v>1044</v>
      </c>
      <c r="E26" s="2358"/>
      <c r="F26" s="2358"/>
      <c r="G26" s="2358"/>
      <c r="H26" s="2358"/>
      <c r="I26" s="2396">
        <f>(ROUNDDOWN(M26/40,1))</f>
        <v>0</v>
      </c>
      <c r="J26" s="2396"/>
      <c r="K26" s="2396"/>
      <c r="L26" s="2396"/>
      <c r="M26" s="2396">
        <f>((((ROUNDDOWN($BE$9/12,1))*40)))*-1</f>
        <v>0</v>
      </c>
      <c r="N26" s="2396"/>
      <c r="O26" s="2396"/>
      <c r="P26" s="2396"/>
      <c r="Q26" s="360"/>
      <c r="R26" s="2439"/>
      <c r="S26" s="2439"/>
      <c r="T26" s="2358" t="s">
        <v>1044</v>
      </c>
      <c r="U26" s="2358"/>
      <c r="V26" s="2358"/>
      <c r="W26" s="2358"/>
      <c r="X26" s="2358"/>
      <c r="Y26" s="2396">
        <f>(ROUNDDOWN(AC26/40,1))</f>
        <v>0</v>
      </c>
      <c r="Z26" s="2396"/>
      <c r="AA26" s="2396"/>
      <c r="AB26" s="2396"/>
      <c r="AC26" s="2396">
        <f>((((ROUNDDOWN($BE$9/30,1))*40)))*-1</f>
        <v>0</v>
      </c>
      <c r="AD26" s="2396"/>
      <c r="AE26" s="2396"/>
      <c r="AF26" s="2396"/>
      <c r="AG26" s="316"/>
      <c r="AH26" s="2439"/>
      <c r="AI26" s="284"/>
      <c r="AJ26" s="2358" t="s">
        <v>1044</v>
      </c>
      <c r="AK26" s="2358"/>
      <c r="AL26" s="2358"/>
      <c r="AM26" s="2358"/>
      <c r="AN26" s="2358"/>
      <c r="AO26" s="2396">
        <f>(ROUNDDOWN(AS26/40,1))</f>
        <v>0</v>
      </c>
      <c r="AP26" s="2396"/>
      <c r="AQ26" s="2396"/>
      <c r="AR26" s="2396"/>
      <c r="AS26" s="2396">
        <f>((((ROUNDDOWN($BE$9/7.5,1))*40)))*-1</f>
        <v>0</v>
      </c>
      <c r="AT26" s="2396"/>
      <c r="AU26" s="2396"/>
      <c r="AV26" s="2396"/>
      <c r="AW26" s="2568"/>
      <c r="AX26" s="289"/>
      <c r="AY26" s="2575"/>
      <c r="AZ26" s="2358" t="s">
        <v>1044</v>
      </c>
      <c r="BA26" s="2358"/>
      <c r="BB26" s="2358"/>
      <c r="BC26" s="2358"/>
      <c r="BD26" s="2358"/>
      <c r="BE26" s="2396">
        <f>(ROUNDDOWN(BI26/40,1))</f>
        <v>0</v>
      </c>
      <c r="BF26" s="2396"/>
      <c r="BG26" s="2396"/>
      <c r="BH26" s="2396"/>
      <c r="BI26" s="2419">
        <f>((((ROUNDDOWN($BE$9/20,1))*40)))*-1</f>
        <v>0</v>
      </c>
      <c r="BJ26" s="2421"/>
      <c r="BK26" s="2421"/>
      <c r="BL26" s="2427"/>
      <c r="BM26" s="2695"/>
      <c r="BN26" s="2701"/>
      <c r="BO26" s="2394"/>
      <c r="BQ26" s="1960"/>
      <c r="BR26" s="2722"/>
      <c r="BS26" s="2722"/>
      <c r="BT26" s="2724"/>
      <c r="BU26" s="2726"/>
      <c r="BV26" s="2727"/>
      <c r="BW26" s="2727"/>
      <c r="BX26" s="2727"/>
      <c r="BY26" s="2727"/>
      <c r="BZ26" s="894"/>
      <c r="CA26" s="2727"/>
      <c r="CB26" s="2727"/>
      <c r="CC26" s="2727"/>
      <c r="CD26" s="2727"/>
      <c r="CE26" s="894"/>
      <c r="CF26" s="2727"/>
      <c r="CG26" s="2727"/>
      <c r="CH26" s="2727"/>
      <c r="CI26" s="2727"/>
      <c r="CJ26" s="894"/>
      <c r="CK26" s="2727"/>
      <c r="CL26" s="2727"/>
      <c r="CM26" s="2727"/>
      <c r="CN26" s="2727"/>
      <c r="CO26" s="894"/>
      <c r="CP26" s="894"/>
      <c r="CQ26" s="894"/>
      <c r="CR26" s="894"/>
    </row>
    <row r="27" spans="2:96" ht="21" customHeight="1">
      <c r="B27" s="2323"/>
      <c r="C27" s="2338"/>
      <c r="D27" s="2359" t="s">
        <v>12</v>
      </c>
      <c r="E27" s="2381"/>
      <c r="F27" s="2381"/>
      <c r="G27" s="2381"/>
      <c r="H27" s="2393"/>
      <c r="I27" s="2396">
        <f>(ROUNDDOWN(M27/40,1))</f>
        <v>0</v>
      </c>
      <c r="J27" s="2396"/>
      <c r="K27" s="2396"/>
      <c r="L27" s="2396"/>
      <c r="M27" s="2419">
        <f>($AL$17-$AI$17)*-1</f>
        <v>0</v>
      </c>
      <c r="N27" s="2421"/>
      <c r="O27" s="2421"/>
      <c r="P27" s="2427"/>
      <c r="Q27" s="360"/>
      <c r="R27" s="2439"/>
      <c r="S27" s="2439"/>
      <c r="T27" s="2359" t="s">
        <v>12</v>
      </c>
      <c r="U27" s="2381"/>
      <c r="V27" s="2381"/>
      <c r="W27" s="2381"/>
      <c r="X27" s="2393"/>
      <c r="Y27" s="2396">
        <f>(ROUNDDOWN(AC27/40,1))</f>
        <v>0</v>
      </c>
      <c r="Z27" s="2396"/>
      <c r="AA27" s="2396"/>
      <c r="AB27" s="2396"/>
      <c r="AC27" s="2419">
        <f>($AL$17-$AI$17)*-1</f>
        <v>0</v>
      </c>
      <c r="AD27" s="2421"/>
      <c r="AE27" s="2421"/>
      <c r="AF27" s="2427"/>
      <c r="AG27" s="316"/>
      <c r="AH27" s="2439"/>
      <c r="AI27" s="284"/>
      <c r="AJ27" s="2359" t="s">
        <v>12</v>
      </c>
      <c r="AK27" s="2381"/>
      <c r="AL27" s="2381"/>
      <c r="AM27" s="2381"/>
      <c r="AN27" s="2393"/>
      <c r="AO27" s="2396">
        <f>(ROUNDDOWN(AS27/40,1))</f>
        <v>0</v>
      </c>
      <c r="AP27" s="2396"/>
      <c r="AQ27" s="2396"/>
      <c r="AR27" s="2396"/>
      <c r="AS27" s="2419">
        <f>($AL$17-$AI$17)*-1</f>
        <v>0</v>
      </c>
      <c r="AT27" s="2421"/>
      <c r="AU27" s="2421"/>
      <c r="AV27" s="2427"/>
      <c r="AW27" s="2568"/>
      <c r="AX27" s="289"/>
      <c r="AY27" s="2575"/>
      <c r="AZ27" s="2359" t="s">
        <v>12</v>
      </c>
      <c r="BA27" s="2381"/>
      <c r="BB27" s="2381"/>
      <c r="BC27" s="2381"/>
      <c r="BD27" s="2393"/>
      <c r="BE27" s="2396">
        <f>(ROUNDDOWN(BI27/40,1))</f>
        <v>0</v>
      </c>
      <c r="BF27" s="2396"/>
      <c r="BG27" s="2396"/>
      <c r="BH27" s="2396"/>
      <c r="BI27" s="2419">
        <f>($AL$17-$AI$17)*-1</f>
        <v>0</v>
      </c>
      <c r="BJ27" s="2421"/>
      <c r="BK27" s="2421"/>
      <c r="BL27" s="2427"/>
      <c r="BM27" s="2695"/>
      <c r="BN27" s="2701"/>
      <c r="BO27" s="2394"/>
      <c r="BQ27" s="1960"/>
      <c r="BR27" s="2722"/>
      <c r="BS27" s="2722"/>
      <c r="BT27" s="2724"/>
      <c r="BU27" s="2726"/>
      <c r="BV27" s="2727"/>
      <c r="BW27" s="2727"/>
      <c r="BX27" s="2727"/>
      <c r="BY27" s="2727"/>
      <c r="BZ27" s="894"/>
      <c r="CA27" s="2727"/>
      <c r="CB27" s="2727"/>
      <c r="CC27" s="2727"/>
      <c r="CD27" s="2727"/>
      <c r="CE27" s="894"/>
      <c r="CF27" s="2727"/>
      <c r="CG27" s="2727"/>
      <c r="CH27" s="2727"/>
      <c r="CI27" s="2727"/>
      <c r="CJ27" s="894"/>
      <c r="CK27" s="2727"/>
      <c r="CL27" s="2727"/>
      <c r="CM27" s="2727"/>
      <c r="CN27" s="2727"/>
      <c r="CO27" s="894"/>
      <c r="CP27" s="894"/>
      <c r="CQ27" s="894"/>
      <c r="CR27" s="894"/>
    </row>
    <row r="28" spans="2:96" ht="21" customHeight="1">
      <c r="B28" s="2323"/>
      <c r="C28" s="2338"/>
      <c r="D28" s="2360" t="s">
        <v>710</v>
      </c>
      <c r="E28" s="2360"/>
      <c r="F28" s="2360"/>
      <c r="G28" s="2360"/>
      <c r="H28" s="2360"/>
      <c r="I28" s="2397" t="e">
        <f>(ROUNDDOWN(M28/40,1))</f>
        <v>#DIV/0!</v>
      </c>
      <c r="J28" s="2397"/>
      <c r="K28" s="2397"/>
      <c r="L28" s="2397"/>
      <c r="M28" s="2420" t="e">
        <f>$BB$73+(AZ17-AI17)</f>
        <v>#DIV/0!</v>
      </c>
      <c r="N28" s="2422"/>
      <c r="O28" s="2422"/>
      <c r="P28" s="2428"/>
      <c r="Q28" s="360"/>
      <c r="R28" s="2439"/>
      <c r="S28" s="2439"/>
      <c r="T28" s="2360" t="s">
        <v>710</v>
      </c>
      <c r="U28" s="2360"/>
      <c r="V28" s="2360"/>
      <c r="W28" s="2360"/>
      <c r="X28" s="2360"/>
      <c r="Y28" s="2397" t="e">
        <f>(ROUNDDOWN(AC28/40,1))</f>
        <v>#DIV/0!</v>
      </c>
      <c r="Z28" s="2397"/>
      <c r="AA28" s="2397"/>
      <c r="AB28" s="2397"/>
      <c r="AC28" s="2420" t="e">
        <f>$BB$73+(AZ17-AI17)</f>
        <v>#DIV/0!</v>
      </c>
      <c r="AD28" s="2422"/>
      <c r="AE28" s="2422"/>
      <c r="AF28" s="2428"/>
      <c r="AG28" s="316"/>
      <c r="AH28" s="2439"/>
      <c r="AI28" s="284"/>
      <c r="AJ28" s="2360" t="s">
        <v>710</v>
      </c>
      <c r="AK28" s="2360"/>
      <c r="AL28" s="2360"/>
      <c r="AM28" s="2360"/>
      <c r="AN28" s="2360"/>
      <c r="AO28" s="2397" t="e">
        <f>(ROUNDDOWN(AS28/40,1))</f>
        <v>#DIV/0!</v>
      </c>
      <c r="AP28" s="2397"/>
      <c r="AQ28" s="2397"/>
      <c r="AR28" s="2397"/>
      <c r="AS28" s="2420" t="e">
        <f>$BB$73+(AZ17-AI17)</f>
        <v>#DIV/0!</v>
      </c>
      <c r="AT28" s="2422"/>
      <c r="AU28" s="2422"/>
      <c r="AV28" s="2428"/>
      <c r="AW28" s="2568"/>
      <c r="AX28" s="289"/>
      <c r="AY28" s="2575"/>
      <c r="AZ28" s="2360" t="s">
        <v>710</v>
      </c>
      <c r="BA28" s="2360"/>
      <c r="BB28" s="2360"/>
      <c r="BC28" s="2360"/>
      <c r="BD28" s="2360"/>
      <c r="BE28" s="2631" t="e">
        <f>(ROUNDDOWN(BI28/40,1))</f>
        <v>#DIV/0!</v>
      </c>
      <c r="BF28" s="2631"/>
      <c r="BG28" s="2631"/>
      <c r="BH28" s="2631"/>
      <c r="BI28" s="2420" t="e">
        <f>$BB$73+(AZ17-AI17)</f>
        <v>#DIV/0!</v>
      </c>
      <c r="BJ28" s="2422"/>
      <c r="BK28" s="2422"/>
      <c r="BL28" s="2428"/>
      <c r="BM28" s="2695"/>
      <c r="BN28" s="2701"/>
      <c r="BO28" s="2394"/>
      <c r="BU28" s="894"/>
      <c r="BV28" s="2728"/>
      <c r="BW28" s="2728"/>
      <c r="BX28" s="2728"/>
      <c r="BY28" s="2728"/>
      <c r="BZ28" s="894"/>
      <c r="CA28" s="2728"/>
      <c r="CB28" s="2728"/>
      <c r="CC28" s="2728"/>
      <c r="CD28" s="2728"/>
      <c r="CE28" s="894"/>
      <c r="CF28" s="2728"/>
      <c r="CG28" s="2728"/>
      <c r="CH28" s="2728"/>
      <c r="CI28" s="2728"/>
      <c r="CJ28" s="894"/>
      <c r="CK28" s="2728"/>
      <c r="CL28" s="2728"/>
      <c r="CM28" s="2728"/>
      <c r="CN28" s="2728"/>
      <c r="CO28" s="894"/>
      <c r="CP28" s="894"/>
      <c r="CQ28" s="894"/>
      <c r="CR28" s="894"/>
    </row>
    <row r="29" spans="2:96" ht="30.75" customHeight="1">
      <c r="B29" s="2323"/>
      <c r="C29" s="2338"/>
      <c r="D29" s="2361" t="s">
        <v>536</v>
      </c>
      <c r="E29" s="2382"/>
      <c r="F29" s="2382"/>
      <c r="G29" s="2382"/>
      <c r="H29" s="2382"/>
      <c r="I29" s="2398" t="e">
        <f>SUM(I26:L28)</f>
        <v>#DIV/0!</v>
      </c>
      <c r="J29" s="2398"/>
      <c r="K29" s="2398"/>
      <c r="L29" s="2398"/>
      <c r="M29" s="2398" t="e">
        <f>SUM(M26:P28)</f>
        <v>#DIV/0!</v>
      </c>
      <c r="N29" s="2398"/>
      <c r="O29" s="2398"/>
      <c r="P29" s="2398"/>
      <c r="Q29" s="2439"/>
      <c r="R29" s="2439"/>
      <c r="S29" s="2439"/>
      <c r="T29" s="2361" t="s">
        <v>536</v>
      </c>
      <c r="U29" s="2382"/>
      <c r="V29" s="2382"/>
      <c r="W29" s="2382"/>
      <c r="X29" s="2382"/>
      <c r="Y29" s="2398" t="e">
        <f>SUM(Y26:AB28)</f>
        <v>#DIV/0!</v>
      </c>
      <c r="Z29" s="2398"/>
      <c r="AA29" s="2398"/>
      <c r="AB29" s="2398"/>
      <c r="AC29" s="2398" t="e">
        <f>SUM(AC26:AF28)</f>
        <v>#DIV/0!</v>
      </c>
      <c r="AD29" s="2398"/>
      <c r="AE29" s="2398"/>
      <c r="AF29" s="2398"/>
      <c r="AG29" s="316"/>
      <c r="AH29" s="2439"/>
      <c r="AI29" s="284"/>
      <c r="AJ29" s="2361" t="s">
        <v>714</v>
      </c>
      <c r="AK29" s="2382"/>
      <c r="AL29" s="2382"/>
      <c r="AM29" s="2382"/>
      <c r="AN29" s="2382"/>
      <c r="AO29" s="2559" t="e">
        <f>SUM(AO26:AR28)</f>
        <v>#DIV/0!</v>
      </c>
      <c r="AP29" s="2559"/>
      <c r="AQ29" s="2559"/>
      <c r="AR29" s="2559"/>
      <c r="AS29" s="2398" t="e">
        <f>SUM(AS26:AV28)</f>
        <v>#DIV/0!</v>
      </c>
      <c r="AT29" s="2398"/>
      <c r="AU29" s="2398"/>
      <c r="AV29" s="2398"/>
      <c r="AW29" s="2568"/>
      <c r="AX29" s="289"/>
      <c r="AY29" s="2575"/>
      <c r="AZ29" s="2361" t="s">
        <v>714</v>
      </c>
      <c r="BA29" s="2382"/>
      <c r="BB29" s="2382"/>
      <c r="BC29" s="2382"/>
      <c r="BD29" s="2382"/>
      <c r="BE29" s="2559" t="e">
        <f>SUM(BE26:BH28)</f>
        <v>#DIV/0!</v>
      </c>
      <c r="BF29" s="2559"/>
      <c r="BG29" s="2559"/>
      <c r="BH29" s="2559"/>
      <c r="BI29" s="2398" t="e">
        <f>SUM(BI26:BL28)</f>
        <v>#DIV/0!</v>
      </c>
      <c r="BJ29" s="2398"/>
      <c r="BK29" s="2398"/>
      <c r="BL29" s="2398"/>
      <c r="BM29" s="2695"/>
      <c r="BN29" s="2701"/>
      <c r="BO29" s="2394"/>
      <c r="BQ29" s="1960"/>
      <c r="BR29" s="2722"/>
      <c r="BS29" s="2722"/>
      <c r="BT29" s="2724"/>
      <c r="BU29" s="2726"/>
      <c r="BV29" s="2729"/>
      <c r="BW29" s="2729"/>
      <c r="BX29" s="2729"/>
      <c r="BY29" s="2729"/>
      <c r="BZ29" s="894"/>
      <c r="CA29" s="2729"/>
      <c r="CB29" s="2729"/>
      <c r="CC29" s="2729"/>
      <c r="CD29" s="2729"/>
      <c r="CE29" s="894"/>
      <c r="CF29" s="2729"/>
      <c r="CG29" s="2729"/>
      <c r="CH29" s="2729"/>
      <c r="CI29" s="2729"/>
      <c r="CJ29" s="894"/>
      <c r="CK29" s="2729"/>
      <c r="CL29" s="2729"/>
      <c r="CM29" s="2729"/>
      <c r="CN29" s="2729"/>
      <c r="CO29" s="894"/>
      <c r="CP29" s="894"/>
      <c r="CQ29" s="894"/>
      <c r="CR29" s="894"/>
    </row>
    <row r="30" spans="2:96" ht="20.25" customHeight="1">
      <c r="B30" s="2323"/>
      <c r="C30" s="2338"/>
      <c r="D30" s="2363"/>
      <c r="E30" s="2363"/>
      <c r="F30" s="2363"/>
      <c r="G30" s="2363"/>
      <c r="H30" s="2363"/>
      <c r="I30" s="2400"/>
      <c r="J30" s="2400"/>
      <c r="K30" s="2400"/>
      <c r="L30" s="2400"/>
      <c r="M30" s="2400"/>
      <c r="N30" s="2400"/>
      <c r="O30" s="2400"/>
      <c r="P30" s="2400"/>
      <c r="Q30" s="695"/>
      <c r="R30" s="695"/>
      <c r="S30" s="695"/>
      <c r="T30" s="2363"/>
      <c r="U30" s="2363"/>
      <c r="V30" s="2363"/>
      <c r="W30" s="2363"/>
      <c r="X30" s="2363"/>
      <c r="Y30" s="2400"/>
      <c r="Z30" s="2400"/>
      <c r="AA30" s="2400"/>
      <c r="AB30" s="2400"/>
      <c r="AC30" s="2400"/>
      <c r="AD30" s="2400"/>
      <c r="AE30" s="2400"/>
      <c r="AF30" s="2400"/>
      <c r="AG30" s="2403"/>
      <c r="AH30" s="695"/>
      <c r="AI30" s="319"/>
      <c r="AJ30" s="2548"/>
      <c r="AK30" s="2548"/>
      <c r="AL30" s="2548"/>
      <c r="AM30" s="2548"/>
      <c r="AN30" s="2548"/>
      <c r="AO30" s="2560"/>
      <c r="AP30" s="2560"/>
      <c r="AQ30" s="2560"/>
      <c r="AR30" s="2560"/>
      <c r="AS30" s="2560"/>
      <c r="AT30" s="2560"/>
      <c r="AU30" s="2560"/>
      <c r="AV30" s="2560"/>
      <c r="AW30" s="2569"/>
      <c r="AX30" s="883"/>
      <c r="AY30" s="2576"/>
      <c r="AZ30" s="2548"/>
      <c r="BA30" s="2548"/>
      <c r="BB30" s="2548"/>
      <c r="BC30" s="2548"/>
      <c r="BD30" s="2548"/>
      <c r="BE30" s="2560"/>
      <c r="BF30" s="2560"/>
      <c r="BG30" s="2560"/>
      <c r="BH30" s="2560"/>
      <c r="BI30" s="2560"/>
      <c r="BJ30" s="2560"/>
      <c r="BK30" s="2560"/>
      <c r="BL30" s="2560"/>
      <c r="BM30" s="2695"/>
      <c r="BN30" s="2701"/>
      <c r="BO30" s="2394"/>
      <c r="BQ30" s="1960"/>
      <c r="BR30" s="2722"/>
      <c r="BS30" s="2722"/>
      <c r="BT30" s="2724"/>
      <c r="BU30" s="2726"/>
      <c r="BV30" s="894"/>
      <c r="BW30" s="894"/>
      <c r="BX30" s="2731"/>
      <c r="BY30" s="894"/>
      <c r="BZ30" s="894"/>
      <c r="CA30" s="894"/>
      <c r="CB30" s="894"/>
      <c r="CC30" s="894"/>
      <c r="CD30" s="894"/>
      <c r="CE30" s="894"/>
      <c r="CF30" s="894"/>
      <c r="CG30" s="894"/>
      <c r="CH30" s="894"/>
      <c r="CI30" s="894"/>
      <c r="CJ30" s="894"/>
      <c r="CK30" s="894"/>
      <c r="CL30" s="894"/>
      <c r="CM30" s="894"/>
      <c r="CN30" s="894"/>
      <c r="CO30" s="894"/>
      <c r="CP30" s="894"/>
      <c r="CQ30" s="894"/>
      <c r="CR30" s="894"/>
    </row>
    <row r="31" spans="2:96" ht="20.25" customHeight="1">
      <c r="B31" s="2323"/>
      <c r="C31" s="2338"/>
      <c r="D31" s="2363"/>
      <c r="E31" s="2363"/>
      <c r="F31" s="2363"/>
      <c r="G31" s="2363"/>
      <c r="H31" s="2363"/>
      <c r="I31" s="2400"/>
      <c r="J31" s="2400"/>
      <c r="K31" s="2413" t="s">
        <v>1045</v>
      </c>
      <c r="L31" s="2418"/>
      <c r="M31" s="2418"/>
      <c r="N31" s="2423" t="str">
        <f>IF(OR($BE$9&gt;0,),IF(AND(OR($D$5="○",$D$6="○"),$I$29&gt;=0),"可",IF(AND(OR($D$5="○",$D$6="○"),$I$29&lt;0),"不可","")),"")</f>
        <v/>
      </c>
      <c r="O31" s="2424"/>
      <c r="P31" s="2429"/>
      <c r="Q31" s="695"/>
      <c r="R31" s="695"/>
      <c r="S31" s="695"/>
      <c r="T31" s="2363"/>
      <c r="U31" s="2363"/>
      <c r="V31" s="2363"/>
      <c r="W31" s="2363"/>
      <c r="X31" s="2363"/>
      <c r="Y31" s="2400"/>
      <c r="Z31" s="2400"/>
      <c r="AA31" s="2413" t="s">
        <v>1046</v>
      </c>
      <c r="AB31" s="2418"/>
      <c r="AC31" s="2507"/>
      <c r="AD31" s="2423" t="str">
        <f>IF(OR($BE$9&gt;0,),IF(AND(OR($D$5="○",$D$6="○"),$Y$29&gt;=0),"可",IF(AND(OR($D$5="○",$D$6="○"),$Y$29&lt;0),"不可","")),"")</f>
        <v/>
      </c>
      <c r="AE31" s="2424"/>
      <c r="AF31" s="2429"/>
      <c r="AG31" s="2403"/>
      <c r="AH31" s="695"/>
      <c r="AI31" s="319"/>
      <c r="AJ31" s="2548"/>
      <c r="AK31" s="2548"/>
      <c r="AL31" s="2548"/>
      <c r="AM31" s="2548"/>
      <c r="AN31" s="2548"/>
      <c r="AO31" s="2560"/>
      <c r="AP31" s="2560"/>
      <c r="AQ31" s="2413" t="s">
        <v>982</v>
      </c>
      <c r="AR31" s="2418"/>
      <c r="AS31" s="2507"/>
      <c r="AT31" s="2423" t="str">
        <f>IF(OR($BE$9&gt;0,),IF(AND(OR($D$7="○"),$AO$29&gt;=0),"可",IF(AND(OR($D$7="○"),$AO$29&lt;0),"不可","")),"")</f>
        <v/>
      </c>
      <c r="AU31" s="2424"/>
      <c r="AV31" s="2429"/>
      <c r="AW31" s="2569"/>
      <c r="AX31" s="883"/>
      <c r="AY31" s="2576"/>
      <c r="AZ31" s="2548"/>
      <c r="BA31" s="2548"/>
      <c r="BB31" s="2548"/>
      <c r="BC31" s="2548"/>
      <c r="BD31" s="2548"/>
      <c r="BE31" s="2560"/>
      <c r="BF31" s="2560"/>
      <c r="BG31" s="2413" t="s">
        <v>774</v>
      </c>
      <c r="BH31" s="2418"/>
      <c r="BI31" s="2507"/>
      <c r="BJ31" s="2423" t="str">
        <f>IF(OR($BE$9&gt;0,),IF(AND(OR($D$7="○"),$BE$29&gt;=0),"可",IF(AND(OR($D$7="○"),$BE$29&lt;0),"不可","")),"")</f>
        <v/>
      </c>
      <c r="BK31" s="2424"/>
      <c r="BL31" s="2429"/>
      <c r="BM31" s="2695"/>
      <c r="BN31" s="2701"/>
      <c r="BO31" s="2394"/>
      <c r="BQ31" s="1960"/>
      <c r="BR31" s="2722"/>
      <c r="BS31" s="2722"/>
      <c r="BT31" s="2724"/>
      <c r="BU31" s="2726"/>
      <c r="BV31" s="894"/>
      <c r="BW31" s="894"/>
      <c r="BX31" s="2731"/>
      <c r="BY31" s="894"/>
      <c r="BZ31" s="894"/>
      <c r="CA31" s="894"/>
      <c r="CB31" s="894"/>
      <c r="CC31" s="894"/>
      <c r="CD31" s="894"/>
      <c r="CE31" s="894"/>
      <c r="CF31" s="894"/>
      <c r="CG31" s="894"/>
      <c r="CH31" s="894"/>
      <c r="CI31" s="894"/>
      <c r="CJ31" s="894"/>
      <c r="CK31" s="894"/>
      <c r="CL31" s="894"/>
      <c r="CM31" s="894"/>
      <c r="CN31" s="894"/>
      <c r="CO31" s="894"/>
      <c r="CP31" s="894"/>
      <c r="CQ31" s="894"/>
      <c r="CR31" s="894"/>
    </row>
    <row r="32" spans="2:96" ht="20.25" customHeight="1">
      <c r="B32" s="2323"/>
      <c r="C32" s="2339"/>
      <c r="D32" s="2362"/>
      <c r="E32" s="2362"/>
      <c r="F32" s="2362"/>
      <c r="G32" s="2362"/>
      <c r="H32" s="2362"/>
      <c r="I32" s="2399"/>
      <c r="J32" s="2399"/>
      <c r="K32" s="2399"/>
      <c r="L32" s="2399"/>
      <c r="M32" s="2399"/>
      <c r="N32" s="2399"/>
      <c r="O32" s="2399"/>
      <c r="P32" s="2399"/>
      <c r="Q32" s="650"/>
      <c r="R32" s="650"/>
      <c r="S32" s="650"/>
      <c r="T32" s="2362"/>
      <c r="U32" s="2362"/>
      <c r="V32" s="2362"/>
      <c r="W32" s="2362"/>
      <c r="X32" s="2362"/>
      <c r="Y32" s="2399"/>
      <c r="Z32" s="2399"/>
      <c r="AA32" s="2399"/>
      <c r="AB32" s="2399"/>
      <c r="AC32" s="2399"/>
      <c r="AD32" s="2399"/>
      <c r="AE32" s="2399"/>
      <c r="AF32" s="2399"/>
      <c r="AG32" s="655"/>
      <c r="AH32" s="695"/>
      <c r="AI32" s="690"/>
      <c r="AJ32" s="2362"/>
      <c r="AK32" s="2362"/>
      <c r="AL32" s="2362"/>
      <c r="AM32" s="2362"/>
      <c r="AN32" s="2362"/>
      <c r="AO32" s="2399"/>
      <c r="AP32" s="2399"/>
      <c r="AQ32" s="2399"/>
      <c r="AR32" s="2399"/>
      <c r="AS32" s="2399"/>
      <c r="AT32" s="2399"/>
      <c r="AU32" s="2399"/>
      <c r="AV32" s="2399"/>
      <c r="AW32" s="2570"/>
      <c r="AX32" s="650"/>
      <c r="AY32" s="2577"/>
      <c r="AZ32" s="2362"/>
      <c r="BA32" s="2362"/>
      <c r="BB32" s="2362"/>
      <c r="BC32" s="2362"/>
      <c r="BD32" s="2362"/>
      <c r="BE32" s="2399"/>
      <c r="BF32" s="2399"/>
      <c r="BG32" s="2399"/>
      <c r="BH32" s="2399"/>
      <c r="BI32" s="2399"/>
      <c r="BJ32" s="2399"/>
      <c r="BK32" s="2399"/>
      <c r="BL32" s="2399"/>
      <c r="BM32" s="2696"/>
      <c r="BN32" s="2701"/>
      <c r="BO32" s="2394"/>
      <c r="BQ32" s="1960"/>
      <c r="BR32" s="2722"/>
      <c r="BS32" s="2722"/>
      <c r="BT32" s="2724"/>
      <c r="BU32" s="2726"/>
      <c r="BV32" s="894"/>
      <c r="BW32" s="894"/>
      <c r="BX32" s="2731"/>
      <c r="BY32" s="894"/>
      <c r="BZ32" s="894"/>
      <c r="CA32" s="894"/>
      <c r="CB32" s="894"/>
      <c r="CC32" s="894"/>
      <c r="CD32" s="894"/>
      <c r="CE32" s="894"/>
      <c r="CF32" s="894"/>
      <c r="CG32" s="894"/>
      <c r="CH32" s="894"/>
      <c r="CI32" s="894"/>
      <c r="CJ32" s="894"/>
      <c r="CK32" s="894"/>
      <c r="CL32" s="894"/>
      <c r="CM32" s="894"/>
      <c r="CN32" s="894"/>
      <c r="CO32" s="894"/>
      <c r="CP32" s="894"/>
      <c r="CQ32" s="894"/>
      <c r="CR32" s="894"/>
    </row>
    <row r="33" spans="2:96" ht="20.25" customHeight="1">
      <c r="B33" s="2324"/>
      <c r="C33" s="2340"/>
      <c r="D33" s="2364"/>
      <c r="E33" s="2364"/>
      <c r="F33" s="2364"/>
      <c r="G33" s="2364"/>
      <c r="H33" s="2364"/>
      <c r="I33" s="2401"/>
      <c r="J33" s="2401"/>
      <c r="K33" s="2401"/>
      <c r="L33" s="2401"/>
      <c r="M33" s="2401"/>
      <c r="N33" s="2401"/>
      <c r="O33" s="2401"/>
      <c r="P33" s="2401"/>
      <c r="Q33" s="2440"/>
      <c r="R33" s="2440"/>
      <c r="S33" s="2440"/>
      <c r="T33" s="2364"/>
      <c r="U33" s="2364"/>
      <c r="V33" s="2364"/>
      <c r="W33" s="2364"/>
      <c r="X33" s="2364"/>
      <c r="Y33" s="2401"/>
      <c r="Z33" s="2401"/>
      <c r="AA33" s="2401"/>
      <c r="AB33" s="2401"/>
      <c r="AC33" s="2401"/>
      <c r="AD33" s="2401"/>
      <c r="AE33" s="2401"/>
      <c r="AF33" s="2401"/>
      <c r="AG33" s="2440"/>
      <c r="AH33" s="2440"/>
      <c r="AI33" s="2440"/>
      <c r="AJ33" s="2364"/>
      <c r="AK33" s="2364"/>
      <c r="AL33" s="2364"/>
      <c r="AM33" s="2364"/>
      <c r="AN33" s="2364"/>
      <c r="AO33" s="2401"/>
      <c r="AP33" s="2401"/>
      <c r="AQ33" s="2401"/>
      <c r="AR33" s="2401"/>
      <c r="AS33" s="2401"/>
      <c r="AT33" s="2401"/>
      <c r="AU33" s="2401"/>
      <c r="AV33" s="2401"/>
      <c r="AW33" s="2571"/>
      <c r="AX33" s="2440"/>
      <c r="AY33" s="2578"/>
      <c r="AZ33" s="2364"/>
      <c r="BA33" s="2364"/>
      <c r="BB33" s="2364"/>
      <c r="BC33" s="2364"/>
      <c r="BD33" s="2364"/>
      <c r="BE33" s="2401"/>
      <c r="BF33" s="2401"/>
      <c r="BG33" s="2401"/>
      <c r="BH33" s="2401"/>
      <c r="BI33" s="2401"/>
      <c r="BJ33" s="2401"/>
      <c r="BK33" s="2401"/>
      <c r="BL33" s="2401"/>
      <c r="BM33" s="2697"/>
      <c r="BN33" s="2702"/>
      <c r="BO33" s="281"/>
      <c r="BQ33" s="1960"/>
      <c r="BR33" s="2722"/>
      <c r="BS33" s="2722"/>
      <c r="BT33" s="2724"/>
      <c r="BU33" s="2726"/>
      <c r="BV33" s="894"/>
      <c r="BW33" s="894"/>
      <c r="BX33" s="2731"/>
      <c r="BY33" s="894"/>
      <c r="BZ33" s="894"/>
      <c r="CA33" s="894"/>
      <c r="CB33" s="894"/>
      <c r="CC33" s="894"/>
      <c r="CD33" s="894"/>
      <c r="CE33" s="894"/>
      <c r="CF33" s="894"/>
      <c r="CG33" s="894"/>
      <c r="CH33" s="894"/>
      <c r="CI33" s="894"/>
      <c r="CJ33" s="894"/>
      <c r="CK33" s="894"/>
      <c r="CL33" s="894"/>
      <c r="CM33" s="894"/>
      <c r="CN33" s="894"/>
      <c r="CO33" s="894"/>
      <c r="CP33" s="894"/>
      <c r="CQ33" s="894"/>
      <c r="CR33" s="894"/>
    </row>
    <row r="34" spans="2:96" ht="21" customHeight="1">
      <c r="B34" s="2325" t="s">
        <v>1001</v>
      </c>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787"/>
      <c r="AR34" s="787"/>
      <c r="AS34" s="787"/>
      <c r="AT34" s="787"/>
      <c r="AU34" s="787"/>
      <c r="AV34" s="787"/>
      <c r="AW34" s="787"/>
      <c r="AX34" s="787"/>
      <c r="AY34" s="787"/>
      <c r="AZ34" s="787"/>
      <c r="BA34" s="1727"/>
      <c r="BB34" s="787"/>
      <c r="BC34" s="1727"/>
      <c r="BD34" s="1727"/>
      <c r="BE34" s="787"/>
      <c r="BF34" s="1727"/>
      <c r="BG34" s="787"/>
      <c r="BH34" s="787"/>
      <c r="BI34" s="787"/>
      <c r="BJ34" s="787"/>
      <c r="BK34" s="787"/>
      <c r="BL34" s="787"/>
      <c r="BM34" s="787"/>
      <c r="BN34" s="787"/>
      <c r="BO34" s="281"/>
      <c r="BQ34" s="1960"/>
      <c r="BR34" s="2722"/>
      <c r="BS34" s="2722"/>
      <c r="BT34" s="2724"/>
      <c r="BU34" s="2726"/>
      <c r="BV34" s="894"/>
      <c r="BW34" s="894"/>
      <c r="BX34" s="894"/>
      <c r="BY34" s="894"/>
      <c r="BZ34" s="894"/>
      <c r="CA34" s="894"/>
      <c r="CB34" s="894"/>
      <c r="CC34" s="894"/>
      <c r="CD34" s="894"/>
      <c r="CE34" s="894"/>
      <c r="CF34" s="894"/>
      <c r="CG34" s="894"/>
      <c r="CH34" s="894"/>
      <c r="CI34" s="894"/>
      <c r="CJ34" s="894"/>
      <c r="CK34" s="894"/>
      <c r="CL34" s="894"/>
      <c r="CM34" s="894"/>
      <c r="CN34" s="894"/>
      <c r="CO34" s="894"/>
      <c r="CP34" s="894"/>
      <c r="CQ34" s="894"/>
      <c r="CR34" s="894"/>
    </row>
    <row r="35" spans="2:96" ht="32.25" customHeight="1">
      <c r="B35" s="2326"/>
      <c r="C35" s="2341"/>
      <c r="D35" s="385" t="s">
        <v>373</v>
      </c>
      <c r="E35" s="385"/>
      <c r="F35" s="385"/>
      <c r="G35" s="385"/>
      <c r="H35" s="385"/>
      <c r="I35" s="2402"/>
      <c r="J35" s="2406" t="s">
        <v>179</v>
      </c>
      <c r="K35" s="2414"/>
      <c r="L35" s="2414"/>
      <c r="M35" s="2414"/>
      <c r="N35" s="2414"/>
      <c r="O35" s="2425"/>
      <c r="P35" s="2430" t="s">
        <v>375</v>
      </c>
      <c r="Q35" s="385"/>
      <c r="R35" s="385"/>
      <c r="S35" s="385"/>
      <c r="T35" s="385"/>
      <c r="U35" s="385"/>
      <c r="V35" s="2451"/>
      <c r="W35" s="564" t="s">
        <v>51</v>
      </c>
      <c r="X35" s="578"/>
      <c r="Y35" s="578"/>
      <c r="Z35" s="578"/>
      <c r="AA35" s="578"/>
      <c r="AB35" s="578"/>
      <c r="AC35" s="606"/>
      <c r="AD35" s="564" t="s">
        <v>386</v>
      </c>
      <c r="AE35" s="578"/>
      <c r="AF35" s="578"/>
      <c r="AG35" s="578"/>
      <c r="AH35" s="578"/>
      <c r="AI35" s="578"/>
      <c r="AJ35" s="606"/>
      <c r="AK35" s="564" t="s">
        <v>248</v>
      </c>
      <c r="AL35" s="578"/>
      <c r="AM35" s="578"/>
      <c r="AN35" s="578"/>
      <c r="AO35" s="578"/>
      <c r="AP35" s="578"/>
      <c r="AQ35" s="606"/>
      <c r="AR35" s="2326" t="s">
        <v>387</v>
      </c>
      <c r="AS35" s="385"/>
      <c r="AT35" s="385"/>
      <c r="AU35" s="385"/>
      <c r="AV35" s="385"/>
      <c r="AW35" s="385"/>
      <c r="AX35" s="2451"/>
      <c r="AY35" s="2414" t="s">
        <v>639</v>
      </c>
      <c r="AZ35" s="2414"/>
      <c r="BA35" s="2425"/>
      <c r="BB35" s="2406" t="s">
        <v>64</v>
      </c>
      <c r="BC35" s="2414"/>
      <c r="BD35" s="2425"/>
      <c r="BE35" s="2406" t="s">
        <v>569</v>
      </c>
      <c r="BF35" s="2414"/>
      <c r="BG35" s="2414"/>
      <c r="BH35" s="2406" t="s">
        <v>1</v>
      </c>
      <c r="BI35" s="2414"/>
      <c r="BJ35" s="2414"/>
      <c r="BK35" s="2430" t="s">
        <v>270</v>
      </c>
      <c r="BL35" s="385"/>
      <c r="BM35" s="385"/>
      <c r="BN35" s="2451"/>
      <c r="BQ35" s="1960"/>
      <c r="BR35" s="2722"/>
      <c r="BS35" s="2722"/>
      <c r="BT35" s="2724"/>
      <c r="BU35" s="2724"/>
    </row>
    <row r="36" spans="2:96" ht="32.25" customHeight="1">
      <c r="B36" s="2327"/>
      <c r="C36" s="2342"/>
      <c r="D36" s="695"/>
      <c r="E36" s="695"/>
      <c r="F36" s="695"/>
      <c r="G36" s="695"/>
      <c r="H36" s="695"/>
      <c r="I36" s="2403"/>
      <c r="J36" s="2407"/>
      <c r="K36" s="2415"/>
      <c r="L36" s="2415"/>
      <c r="M36" s="2415"/>
      <c r="N36" s="2415"/>
      <c r="O36" s="2426"/>
      <c r="P36" s="2431"/>
      <c r="Q36" s="2440"/>
      <c r="R36" s="2440"/>
      <c r="S36" s="2440"/>
      <c r="T36" s="2440"/>
      <c r="U36" s="2440"/>
      <c r="V36" s="2452"/>
      <c r="W36" s="2470" t="s">
        <v>975</v>
      </c>
      <c r="X36" s="2487" t="s">
        <v>768</v>
      </c>
      <c r="Y36" s="2487" t="s">
        <v>219</v>
      </c>
      <c r="Z36" s="2487" t="s">
        <v>589</v>
      </c>
      <c r="AA36" s="2487" t="s">
        <v>252</v>
      </c>
      <c r="AB36" s="2487" t="s">
        <v>1047</v>
      </c>
      <c r="AC36" s="2508" t="s">
        <v>595</v>
      </c>
      <c r="AD36" s="2470" t="s">
        <v>975</v>
      </c>
      <c r="AE36" s="2487" t="s">
        <v>768</v>
      </c>
      <c r="AF36" s="2487" t="s">
        <v>219</v>
      </c>
      <c r="AG36" s="2487" t="s">
        <v>589</v>
      </c>
      <c r="AH36" s="2487" t="s">
        <v>252</v>
      </c>
      <c r="AI36" s="2487" t="s">
        <v>1047</v>
      </c>
      <c r="AJ36" s="2508" t="s">
        <v>595</v>
      </c>
      <c r="AK36" s="2470" t="s">
        <v>975</v>
      </c>
      <c r="AL36" s="2487" t="s">
        <v>768</v>
      </c>
      <c r="AM36" s="2487" t="s">
        <v>219</v>
      </c>
      <c r="AN36" s="2487" t="s">
        <v>589</v>
      </c>
      <c r="AO36" s="2487" t="s">
        <v>252</v>
      </c>
      <c r="AP36" s="2487" t="s">
        <v>1047</v>
      </c>
      <c r="AQ36" s="2508" t="s">
        <v>595</v>
      </c>
      <c r="AR36" s="2561" t="s">
        <v>975</v>
      </c>
      <c r="AS36" s="2562" t="s">
        <v>768</v>
      </c>
      <c r="AT36" s="2562" t="s">
        <v>219</v>
      </c>
      <c r="AU36" s="2562" t="s">
        <v>589</v>
      </c>
      <c r="AV36" s="2562" t="s">
        <v>252</v>
      </c>
      <c r="AW36" s="2562" t="s">
        <v>1047</v>
      </c>
      <c r="AX36" s="2573" t="s">
        <v>595</v>
      </c>
      <c r="AY36" s="2415"/>
      <c r="AZ36" s="2415"/>
      <c r="BA36" s="2426"/>
      <c r="BB36" s="2407"/>
      <c r="BC36" s="2415"/>
      <c r="BD36" s="2426"/>
      <c r="BE36" s="2407"/>
      <c r="BF36" s="2415"/>
      <c r="BG36" s="2415"/>
      <c r="BH36" s="2407"/>
      <c r="BI36" s="2415"/>
      <c r="BJ36" s="2415"/>
      <c r="BK36" s="319"/>
      <c r="BL36" s="695"/>
      <c r="BM36" s="695"/>
      <c r="BN36" s="2458"/>
      <c r="BQ36" s="1960"/>
      <c r="BR36" s="2722"/>
      <c r="BS36" s="2722"/>
      <c r="BT36" s="2724"/>
      <c r="BU36" s="2724"/>
    </row>
    <row r="37" spans="2:96" ht="21" customHeight="1">
      <c r="B37" s="2328" t="s">
        <v>582</v>
      </c>
      <c r="C37" s="2343"/>
      <c r="D37" s="2365"/>
      <c r="E37" s="2365"/>
      <c r="F37" s="2365"/>
      <c r="G37" s="2365"/>
      <c r="H37" s="2365"/>
      <c r="I37" s="2404"/>
      <c r="J37" s="2408"/>
      <c r="K37" s="2365"/>
      <c r="L37" s="2404"/>
      <c r="M37" s="2408"/>
      <c r="N37" s="2365"/>
      <c r="O37" s="2404"/>
      <c r="P37" s="2432"/>
      <c r="Q37" s="2441"/>
      <c r="R37" s="2441"/>
      <c r="S37" s="2441"/>
      <c r="T37" s="2441"/>
      <c r="U37" s="2441"/>
      <c r="V37" s="2453"/>
      <c r="W37" s="2471"/>
      <c r="X37" s="2488"/>
      <c r="Y37" s="2488"/>
      <c r="Z37" s="2488"/>
      <c r="AA37" s="2488"/>
      <c r="AB37" s="2488"/>
      <c r="AC37" s="2509"/>
      <c r="AD37" s="2471"/>
      <c r="AE37" s="2488"/>
      <c r="AF37" s="2488"/>
      <c r="AG37" s="2488"/>
      <c r="AH37" s="2488"/>
      <c r="AI37" s="2488"/>
      <c r="AJ37" s="2509"/>
      <c r="AK37" s="2471"/>
      <c r="AL37" s="2488"/>
      <c r="AM37" s="2488"/>
      <c r="AN37" s="2488"/>
      <c r="AO37" s="2488"/>
      <c r="AP37" s="2488"/>
      <c r="AQ37" s="2509"/>
      <c r="AR37" s="2471"/>
      <c r="AS37" s="2488"/>
      <c r="AT37" s="2488"/>
      <c r="AU37" s="2488"/>
      <c r="AV37" s="2488"/>
      <c r="AW37" s="2488"/>
      <c r="AX37" s="2509"/>
      <c r="AY37" s="2579">
        <f t="shared" ref="AY37:AY57" si="0">SUM(W37:AX37)</f>
        <v>0</v>
      </c>
      <c r="AZ37" s="2579"/>
      <c r="BA37" s="2588"/>
      <c r="BB37" s="2608">
        <f t="shared" ref="BB37:BB57" si="1">AY37/4</f>
        <v>0</v>
      </c>
      <c r="BC37" s="2619"/>
      <c r="BD37" s="2625"/>
      <c r="BE37" s="2632"/>
      <c r="BF37" s="2646"/>
      <c r="BG37" s="2646"/>
      <c r="BH37" s="2632"/>
      <c r="BI37" s="2646"/>
      <c r="BJ37" s="2646"/>
      <c r="BK37" s="2683"/>
      <c r="BL37" s="2688"/>
      <c r="BM37" s="2688"/>
      <c r="BN37" s="2703"/>
      <c r="BQ37" s="1960"/>
      <c r="BR37" s="2722"/>
      <c r="BS37" s="2722"/>
      <c r="BT37" s="2724"/>
      <c r="BU37" s="2724"/>
    </row>
    <row r="38" spans="2:96" ht="21" customHeight="1">
      <c r="B38" s="2329"/>
      <c r="C38" s="2344" t="s">
        <v>1048</v>
      </c>
      <c r="D38" s="2366"/>
      <c r="E38" s="2366"/>
      <c r="F38" s="2366"/>
      <c r="G38" s="2366"/>
      <c r="H38" s="2366"/>
      <c r="I38" s="2372"/>
      <c r="J38" s="2409"/>
      <c r="K38" s="2366"/>
      <c r="L38" s="2372"/>
      <c r="M38" s="2409"/>
      <c r="N38" s="2366"/>
      <c r="O38" s="2372"/>
      <c r="P38" s="2433"/>
      <c r="Q38" s="2442"/>
      <c r="R38" s="2442"/>
      <c r="S38" s="2442"/>
      <c r="T38" s="2442"/>
      <c r="U38" s="2442"/>
      <c r="V38" s="2454"/>
      <c r="W38" s="2472"/>
      <c r="X38" s="2489"/>
      <c r="Y38" s="2489"/>
      <c r="Z38" s="2489"/>
      <c r="AA38" s="2489"/>
      <c r="AB38" s="2489"/>
      <c r="AC38" s="2510"/>
      <c r="AD38" s="2472"/>
      <c r="AE38" s="2489"/>
      <c r="AF38" s="2489"/>
      <c r="AG38" s="2489"/>
      <c r="AH38" s="2489"/>
      <c r="AI38" s="2489"/>
      <c r="AJ38" s="2510"/>
      <c r="AK38" s="2472"/>
      <c r="AL38" s="2489"/>
      <c r="AM38" s="2489"/>
      <c r="AN38" s="2489"/>
      <c r="AO38" s="2489"/>
      <c r="AP38" s="2489"/>
      <c r="AQ38" s="2510"/>
      <c r="AR38" s="2472"/>
      <c r="AS38" s="2489"/>
      <c r="AT38" s="2489"/>
      <c r="AU38" s="2489"/>
      <c r="AV38" s="2489"/>
      <c r="AW38" s="2489"/>
      <c r="AX38" s="2510"/>
      <c r="AY38" s="2580">
        <f t="shared" si="0"/>
        <v>0</v>
      </c>
      <c r="AZ38" s="2580"/>
      <c r="BA38" s="2583"/>
      <c r="BB38" s="2609">
        <f t="shared" si="1"/>
        <v>0</v>
      </c>
      <c r="BC38" s="2620"/>
      <c r="BD38" s="2626"/>
      <c r="BE38" s="2633"/>
      <c r="BF38" s="2647"/>
      <c r="BG38" s="2658"/>
      <c r="BH38" s="2633"/>
      <c r="BI38" s="2647"/>
      <c r="BJ38" s="2658"/>
      <c r="BK38" s="591"/>
      <c r="BL38" s="594"/>
      <c r="BM38" s="594"/>
      <c r="BN38" s="2704"/>
      <c r="BO38" s="179"/>
    </row>
    <row r="39" spans="2:96" ht="21" customHeight="1">
      <c r="B39" s="2329"/>
      <c r="C39" s="2345"/>
      <c r="D39" s="2367"/>
      <c r="E39" s="2367"/>
      <c r="F39" s="2367"/>
      <c r="G39" s="2367"/>
      <c r="H39" s="2367"/>
      <c r="I39" s="2373"/>
      <c r="J39" s="2410"/>
      <c r="K39" s="2367"/>
      <c r="L39" s="2373"/>
      <c r="M39" s="2410"/>
      <c r="N39" s="2367"/>
      <c r="O39" s="2373"/>
      <c r="P39" s="2434"/>
      <c r="Q39" s="2443"/>
      <c r="R39" s="2443"/>
      <c r="S39" s="2443"/>
      <c r="T39" s="2443"/>
      <c r="U39" s="2443"/>
      <c r="V39" s="2455"/>
      <c r="W39" s="2473"/>
      <c r="X39" s="2490"/>
      <c r="Y39" s="2490"/>
      <c r="Z39" s="2490"/>
      <c r="AA39" s="2490"/>
      <c r="AB39" s="2490"/>
      <c r="AC39" s="2511"/>
      <c r="AD39" s="2473"/>
      <c r="AE39" s="2490"/>
      <c r="AF39" s="2490"/>
      <c r="AG39" s="2490"/>
      <c r="AH39" s="2490"/>
      <c r="AI39" s="2490"/>
      <c r="AJ39" s="2511"/>
      <c r="AK39" s="2473"/>
      <c r="AL39" s="2490"/>
      <c r="AM39" s="2490"/>
      <c r="AN39" s="2490"/>
      <c r="AO39" s="2490"/>
      <c r="AP39" s="2490"/>
      <c r="AQ39" s="2511"/>
      <c r="AR39" s="2473"/>
      <c r="AS39" s="2490"/>
      <c r="AT39" s="2490"/>
      <c r="AU39" s="2490"/>
      <c r="AV39" s="2490"/>
      <c r="AW39" s="2490"/>
      <c r="AX39" s="2511"/>
      <c r="AY39" s="2581">
        <f t="shared" si="0"/>
        <v>0</v>
      </c>
      <c r="AZ39" s="2581"/>
      <c r="BA39" s="2584"/>
      <c r="BB39" s="2610">
        <f t="shared" si="1"/>
        <v>0</v>
      </c>
      <c r="BC39" s="2621"/>
      <c r="BD39" s="2627"/>
      <c r="BE39" s="2634"/>
      <c r="BF39" s="2648"/>
      <c r="BG39" s="2659"/>
      <c r="BH39" s="2634"/>
      <c r="BI39" s="2648"/>
      <c r="BJ39" s="2659"/>
      <c r="BK39" s="592"/>
      <c r="BL39" s="2502"/>
      <c r="BM39" s="2502"/>
      <c r="BN39" s="2705"/>
      <c r="BO39" s="179"/>
    </row>
    <row r="40" spans="2:96" ht="21" customHeight="1">
      <c r="B40" s="2329"/>
      <c r="C40" s="2345"/>
      <c r="D40" s="2367"/>
      <c r="E40" s="2367"/>
      <c r="F40" s="2367"/>
      <c r="G40" s="2367"/>
      <c r="H40" s="2367"/>
      <c r="I40" s="2373"/>
      <c r="J40" s="2410"/>
      <c r="K40" s="2367"/>
      <c r="L40" s="2373"/>
      <c r="M40" s="2410"/>
      <c r="N40" s="2367"/>
      <c r="O40" s="2373"/>
      <c r="P40" s="2434"/>
      <c r="Q40" s="2443"/>
      <c r="R40" s="2443"/>
      <c r="S40" s="2443"/>
      <c r="T40" s="2443"/>
      <c r="U40" s="2443"/>
      <c r="V40" s="2455"/>
      <c r="W40" s="2473"/>
      <c r="X40" s="2490"/>
      <c r="Y40" s="2490"/>
      <c r="Z40" s="2490"/>
      <c r="AA40" s="2490"/>
      <c r="AB40" s="2490"/>
      <c r="AC40" s="2511"/>
      <c r="AD40" s="2473"/>
      <c r="AE40" s="2490"/>
      <c r="AF40" s="2490"/>
      <c r="AG40" s="2490"/>
      <c r="AH40" s="2490"/>
      <c r="AI40" s="2490"/>
      <c r="AJ40" s="2511"/>
      <c r="AK40" s="2473"/>
      <c r="AL40" s="2490"/>
      <c r="AM40" s="2490"/>
      <c r="AN40" s="2490"/>
      <c r="AO40" s="2490"/>
      <c r="AP40" s="2490"/>
      <c r="AQ40" s="2511"/>
      <c r="AR40" s="2473"/>
      <c r="AS40" s="2490"/>
      <c r="AT40" s="2490"/>
      <c r="AU40" s="2490"/>
      <c r="AV40" s="2490"/>
      <c r="AW40" s="2490"/>
      <c r="AX40" s="2511"/>
      <c r="AY40" s="2581">
        <f t="shared" si="0"/>
        <v>0</v>
      </c>
      <c r="AZ40" s="2581"/>
      <c r="BA40" s="2584"/>
      <c r="BB40" s="2610">
        <f t="shared" si="1"/>
        <v>0</v>
      </c>
      <c r="BC40" s="2621"/>
      <c r="BD40" s="2627"/>
      <c r="BE40" s="2634"/>
      <c r="BF40" s="2648"/>
      <c r="BG40" s="2659"/>
      <c r="BH40" s="2634"/>
      <c r="BI40" s="2648"/>
      <c r="BJ40" s="2659"/>
      <c r="BK40" s="592"/>
      <c r="BL40" s="2502"/>
      <c r="BM40" s="2502"/>
      <c r="BN40" s="2705"/>
      <c r="BO40" s="179"/>
    </row>
    <row r="41" spans="2:96" ht="21" customHeight="1">
      <c r="B41" s="2329"/>
      <c r="C41" s="2345"/>
      <c r="D41" s="2367"/>
      <c r="E41" s="2367"/>
      <c r="F41" s="2367"/>
      <c r="G41" s="2367"/>
      <c r="H41" s="2367"/>
      <c r="I41" s="2373"/>
      <c r="J41" s="2410"/>
      <c r="K41" s="2367"/>
      <c r="L41" s="2373"/>
      <c r="M41" s="2410"/>
      <c r="N41" s="2367"/>
      <c r="O41" s="2373"/>
      <c r="P41" s="2434"/>
      <c r="Q41" s="2443"/>
      <c r="R41" s="2443"/>
      <c r="S41" s="2443"/>
      <c r="T41" s="2443"/>
      <c r="U41" s="2443"/>
      <c r="V41" s="2455"/>
      <c r="W41" s="2473"/>
      <c r="X41" s="2490"/>
      <c r="Y41" s="2490"/>
      <c r="Z41" s="2490"/>
      <c r="AA41" s="2490"/>
      <c r="AB41" s="2490"/>
      <c r="AC41" s="2511"/>
      <c r="AD41" s="2473"/>
      <c r="AE41" s="2490"/>
      <c r="AF41" s="2490"/>
      <c r="AG41" s="2490"/>
      <c r="AH41" s="2490"/>
      <c r="AI41" s="2490"/>
      <c r="AJ41" s="2511"/>
      <c r="AK41" s="2473"/>
      <c r="AL41" s="2490"/>
      <c r="AM41" s="2490"/>
      <c r="AN41" s="2490"/>
      <c r="AO41" s="2490"/>
      <c r="AP41" s="2490"/>
      <c r="AQ41" s="2511"/>
      <c r="AR41" s="2473"/>
      <c r="AS41" s="2490"/>
      <c r="AT41" s="2490"/>
      <c r="AU41" s="2490"/>
      <c r="AV41" s="2490"/>
      <c r="AW41" s="2490"/>
      <c r="AX41" s="2511"/>
      <c r="AY41" s="2581">
        <f t="shared" si="0"/>
        <v>0</v>
      </c>
      <c r="AZ41" s="2581"/>
      <c r="BA41" s="2584"/>
      <c r="BB41" s="2610">
        <f t="shared" si="1"/>
        <v>0</v>
      </c>
      <c r="BC41" s="2621"/>
      <c r="BD41" s="2627"/>
      <c r="BE41" s="2634"/>
      <c r="BF41" s="2648"/>
      <c r="BG41" s="2659"/>
      <c r="BH41" s="2634"/>
      <c r="BI41" s="2648"/>
      <c r="BJ41" s="2659"/>
      <c r="BK41" s="592"/>
      <c r="BL41" s="2502"/>
      <c r="BM41" s="2502"/>
      <c r="BN41" s="2705"/>
      <c r="BO41" s="179"/>
      <c r="CC41" s="1905"/>
      <c r="CD41" s="1856"/>
      <c r="CE41" s="1856"/>
      <c r="CF41" s="1856"/>
      <c r="CG41" s="1856"/>
      <c r="CH41" s="1856"/>
      <c r="CI41" s="1856"/>
      <c r="CJ41" s="1856"/>
      <c r="CK41" s="1856"/>
      <c r="CL41" s="1856"/>
      <c r="CM41" s="1856"/>
      <c r="CN41" s="1856"/>
      <c r="CO41" s="1856"/>
      <c r="CP41" s="1856"/>
      <c r="CQ41" s="1856"/>
      <c r="CR41" s="1856"/>
    </row>
    <row r="42" spans="2:96" ht="21" customHeight="1">
      <c r="B42" s="2329"/>
      <c r="C42" s="2345"/>
      <c r="D42" s="2368"/>
      <c r="E42" s="2368"/>
      <c r="F42" s="2368"/>
      <c r="G42" s="2368"/>
      <c r="H42" s="2368"/>
      <c r="I42" s="2405"/>
      <c r="J42" s="2411"/>
      <c r="K42" s="2368"/>
      <c r="L42" s="2405"/>
      <c r="M42" s="2411"/>
      <c r="N42" s="2368"/>
      <c r="O42" s="2405"/>
      <c r="P42" s="2434"/>
      <c r="Q42" s="2443"/>
      <c r="R42" s="2443"/>
      <c r="S42" s="2443"/>
      <c r="T42" s="2443"/>
      <c r="U42" s="2443"/>
      <c r="V42" s="2455"/>
      <c r="W42" s="2474"/>
      <c r="X42" s="2491"/>
      <c r="Y42" s="2491"/>
      <c r="Z42" s="2491"/>
      <c r="AA42" s="2491"/>
      <c r="AB42" s="2491"/>
      <c r="AC42" s="2512"/>
      <c r="AD42" s="2474"/>
      <c r="AE42" s="2491"/>
      <c r="AF42" s="2491"/>
      <c r="AG42" s="2491"/>
      <c r="AH42" s="2491"/>
      <c r="AI42" s="2491"/>
      <c r="AJ42" s="2512"/>
      <c r="AK42" s="2474"/>
      <c r="AL42" s="2491"/>
      <c r="AM42" s="2491"/>
      <c r="AN42" s="2491"/>
      <c r="AO42" s="2491"/>
      <c r="AP42" s="2491"/>
      <c r="AQ42" s="2512"/>
      <c r="AR42" s="2474"/>
      <c r="AS42" s="2491"/>
      <c r="AT42" s="2491"/>
      <c r="AU42" s="2491"/>
      <c r="AV42" s="2491"/>
      <c r="AW42" s="2491"/>
      <c r="AX42" s="2512"/>
      <c r="AY42" s="2582">
        <f t="shared" si="0"/>
        <v>0</v>
      </c>
      <c r="AZ42" s="2582"/>
      <c r="BA42" s="2587"/>
      <c r="BB42" s="2611">
        <f t="shared" si="1"/>
        <v>0</v>
      </c>
      <c r="BC42" s="2622"/>
      <c r="BD42" s="2628"/>
      <c r="BE42" s="2635"/>
      <c r="BF42" s="2649"/>
      <c r="BG42" s="2660"/>
      <c r="BH42" s="2635"/>
      <c r="BI42" s="2649"/>
      <c r="BJ42" s="2660"/>
      <c r="BK42" s="2497"/>
      <c r="BL42" s="2501"/>
      <c r="BM42" s="2501"/>
      <c r="BN42" s="2706"/>
      <c r="BO42" s="179"/>
      <c r="CC42" s="1856"/>
      <c r="CD42" s="1856"/>
      <c r="CE42" s="1912"/>
      <c r="CF42" s="1912"/>
      <c r="CG42" s="1912"/>
      <c r="CH42" s="1912"/>
      <c r="CI42" s="1912"/>
      <c r="CJ42" s="1912"/>
      <c r="CK42" s="2738"/>
      <c r="CL42" s="2738"/>
      <c r="CM42" s="2738"/>
      <c r="CN42" s="2738"/>
      <c r="CO42" s="2738"/>
      <c r="CP42" s="2724"/>
      <c r="CQ42" s="2724"/>
      <c r="CR42" s="2724"/>
    </row>
    <row r="43" spans="2:96" ht="21" customHeight="1">
      <c r="B43" s="2329"/>
      <c r="C43" s="2346" t="s">
        <v>779</v>
      </c>
      <c r="D43" s="2369"/>
      <c r="E43" s="2383"/>
      <c r="F43" s="2383"/>
      <c r="G43" s="2383"/>
      <c r="H43" s="2383"/>
      <c r="I43" s="2383"/>
      <c r="J43" s="2383"/>
      <c r="K43" s="2383"/>
      <c r="L43" s="2383"/>
      <c r="M43" s="2383"/>
      <c r="N43" s="2383"/>
      <c r="O43" s="2383"/>
      <c r="P43" s="2433"/>
      <c r="Q43" s="2442"/>
      <c r="R43" s="2442"/>
      <c r="S43" s="2442"/>
      <c r="T43" s="2442"/>
      <c r="U43" s="2442"/>
      <c r="V43" s="2454"/>
      <c r="W43" s="2472"/>
      <c r="X43" s="2489"/>
      <c r="Y43" s="2489"/>
      <c r="Z43" s="2489"/>
      <c r="AA43" s="2489"/>
      <c r="AB43" s="2489"/>
      <c r="AC43" s="2510"/>
      <c r="AD43" s="2472"/>
      <c r="AE43" s="2489"/>
      <c r="AF43" s="2489"/>
      <c r="AG43" s="2489"/>
      <c r="AH43" s="2489"/>
      <c r="AI43" s="2489"/>
      <c r="AJ43" s="2510"/>
      <c r="AK43" s="2472"/>
      <c r="AL43" s="2489"/>
      <c r="AM43" s="2489"/>
      <c r="AN43" s="2489"/>
      <c r="AO43" s="2489"/>
      <c r="AP43" s="2489"/>
      <c r="AQ43" s="2510"/>
      <c r="AR43" s="2479"/>
      <c r="AS43" s="2489"/>
      <c r="AT43" s="2489"/>
      <c r="AU43" s="2489"/>
      <c r="AV43" s="2489"/>
      <c r="AW43" s="2489"/>
      <c r="AX43" s="2510"/>
      <c r="AY43" s="2583">
        <f t="shared" si="0"/>
        <v>0</v>
      </c>
      <c r="AZ43" s="2599"/>
      <c r="BA43" s="2599"/>
      <c r="BB43" s="2612">
        <f t="shared" si="1"/>
        <v>0</v>
      </c>
      <c r="BC43" s="2612"/>
      <c r="BD43" s="2612"/>
      <c r="BE43" s="2636" t="e">
        <f>ROUNDDOWN(SUM(BB43:BD50)/AY60,1)</f>
        <v>#DIV/0!</v>
      </c>
      <c r="BF43" s="2650"/>
      <c r="BG43" s="2661"/>
      <c r="BH43" s="2665">
        <f>ROUNDDOWN(SUM(BB43:BD50)/40,1)</f>
        <v>0</v>
      </c>
      <c r="BI43" s="2672"/>
      <c r="BJ43" s="2677"/>
      <c r="BK43" s="591"/>
      <c r="BL43" s="594"/>
      <c r="BM43" s="594"/>
      <c r="BN43" s="2704"/>
      <c r="BO43" s="179"/>
      <c r="BP43" s="2717"/>
      <c r="CC43" s="1856"/>
      <c r="CD43" s="1856"/>
      <c r="CE43" s="1912"/>
      <c r="CF43" s="1912"/>
      <c r="CG43" s="1912"/>
      <c r="CH43" s="1912"/>
      <c r="CI43" s="1912"/>
      <c r="CJ43" s="1912"/>
      <c r="CK43" s="2738"/>
      <c r="CL43" s="2738"/>
      <c r="CM43" s="2738"/>
      <c r="CN43" s="2738"/>
      <c r="CO43" s="2738"/>
      <c r="CP43" s="2724"/>
      <c r="CQ43" s="2724"/>
      <c r="CR43" s="2724"/>
    </row>
    <row r="44" spans="2:96" ht="21" customHeight="1">
      <c r="B44" s="2329"/>
      <c r="C44" s="2329"/>
      <c r="D44" s="2370"/>
      <c r="E44" s="2384"/>
      <c r="F44" s="2384"/>
      <c r="G44" s="2384"/>
      <c r="H44" s="2384"/>
      <c r="I44" s="2384"/>
      <c r="J44" s="2384"/>
      <c r="K44" s="2384"/>
      <c r="L44" s="2384"/>
      <c r="M44" s="2384"/>
      <c r="N44" s="2384"/>
      <c r="O44" s="2384"/>
      <c r="P44" s="2434"/>
      <c r="Q44" s="2443"/>
      <c r="R44" s="2443"/>
      <c r="S44" s="2443"/>
      <c r="T44" s="2443"/>
      <c r="U44" s="2443"/>
      <c r="V44" s="2455"/>
      <c r="W44" s="2473"/>
      <c r="X44" s="2490"/>
      <c r="Y44" s="2490"/>
      <c r="Z44" s="2490"/>
      <c r="AA44" s="2490"/>
      <c r="AB44" s="2490"/>
      <c r="AC44" s="2511"/>
      <c r="AD44" s="2473"/>
      <c r="AE44" s="2490"/>
      <c r="AF44" s="2490"/>
      <c r="AG44" s="2490"/>
      <c r="AH44" s="2490"/>
      <c r="AI44" s="2490"/>
      <c r="AJ44" s="2511"/>
      <c r="AK44" s="2473"/>
      <c r="AL44" s="2490"/>
      <c r="AM44" s="2490"/>
      <c r="AN44" s="2490"/>
      <c r="AO44" s="2490"/>
      <c r="AP44" s="2490"/>
      <c r="AQ44" s="2511"/>
      <c r="AR44" s="2480"/>
      <c r="AS44" s="2490"/>
      <c r="AT44" s="2490"/>
      <c r="AU44" s="2490"/>
      <c r="AV44" s="2490"/>
      <c r="AW44" s="2490"/>
      <c r="AX44" s="2511"/>
      <c r="AY44" s="2584">
        <f t="shared" si="0"/>
        <v>0</v>
      </c>
      <c r="AZ44" s="2600"/>
      <c r="BA44" s="2600"/>
      <c r="BB44" s="2613">
        <f t="shared" si="1"/>
        <v>0</v>
      </c>
      <c r="BC44" s="2613"/>
      <c r="BD44" s="2613"/>
      <c r="BE44" s="2637"/>
      <c r="BF44" s="2651"/>
      <c r="BG44" s="2662"/>
      <c r="BH44" s="2666"/>
      <c r="BI44" s="2673"/>
      <c r="BJ44" s="2678"/>
      <c r="BK44" s="592"/>
      <c r="BL44" s="2502"/>
      <c r="BM44" s="2502"/>
      <c r="BN44" s="2705"/>
      <c r="BO44" s="179"/>
      <c r="CC44" s="1856"/>
      <c r="CD44" s="1856"/>
      <c r="CE44" s="1912"/>
      <c r="CF44" s="1912"/>
      <c r="CG44" s="1912"/>
      <c r="CH44" s="1912"/>
      <c r="CI44" s="1912"/>
      <c r="CJ44" s="1912"/>
      <c r="CK44" s="2738"/>
      <c r="CL44" s="2738"/>
      <c r="CM44" s="2738"/>
      <c r="CN44" s="2738"/>
      <c r="CO44" s="2738"/>
      <c r="CP44" s="2724"/>
      <c r="CQ44" s="2724"/>
      <c r="CR44" s="2724"/>
    </row>
    <row r="45" spans="2:96" ht="21" customHeight="1">
      <c r="B45" s="2329"/>
      <c r="C45" s="2329"/>
      <c r="D45" s="2370"/>
      <c r="E45" s="2384"/>
      <c r="F45" s="2384"/>
      <c r="G45" s="2384"/>
      <c r="H45" s="2384"/>
      <c r="I45" s="2384"/>
      <c r="J45" s="2384"/>
      <c r="K45" s="2384"/>
      <c r="L45" s="2384"/>
      <c r="M45" s="2384"/>
      <c r="N45" s="2384"/>
      <c r="O45" s="2384"/>
      <c r="P45" s="2434"/>
      <c r="Q45" s="2443"/>
      <c r="R45" s="2443"/>
      <c r="S45" s="2443"/>
      <c r="T45" s="2443"/>
      <c r="U45" s="2443"/>
      <c r="V45" s="2455"/>
      <c r="W45" s="2473"/>
      <c r="X45" s="2490"/>
      <c r="Y45" s="2490"/>
      <c r="Z45" s="2490"/>
      <c r="AA45" s="2490"/>
      <c r="AB45" s="2490"/>
      <c r="AC45" s="2511"/>
      <c r="AD45" s="2473"/>
      <c r="AE45" s="2490"/>
      <c r="AF45" s="2490"/>
      <c r="AG45" s="2490"/>
      <c r="AH45" s="2490"/>
      <c r="AI45" s="2490"/>
      <c r="AJ45" s="2511"/>
      <c r="AK45" s="2473"/>
      <c r="AL45" s="2490"/>
      <c r="AM45" s="2490"/>
      <c r="AN45" s="2490"/>
      <c r="AO45" s="2490"/>
      <c r="AP45" s="2490"/>
      <c r="AQ45" s="2511"/>
      <c r="AR45" s="2480"/>
      <c r="AS45" s="2490"/>
      <c r="AT45" s="2490"/>
      <c r="AU45" s="2490"/>
      <c r="AV45" s="2490"/>
      <c r="AW45" s="2490"/>
      <c r="AX45" s="2511"/>
      <c r="AY45" s="2584">
        <f t="shared" si="0"/>
        <v>0</v>
      </c>
      <c r="AZ45" s="2600"/>
      <c r="BA45" s="2600"/>
      <c r="BB45" s="2613">
        <f t="shared" si="1"/>
        <v>0</v>
      </c>
      <c r="BC45" s="2613"/>
      <c r="BD45" s="2613"/>
      <c r="BE45" s="2637"/>
      <c r="BF45" s="2651"/>
      <c r="BG45" s="2662"/>
      <c r="BH45" s="2666"/>
      <c r="BI45" s="2673"/>
      <c r="BJ45" s="2678"/>
      <c r="BK45" s="592"/>
      <c r="BL45" s="2502"/>
      <c r="BM45" s="2502"/>
      <c r="BN45" s="2705"/>
      <c r="BO45" s="179"/>
      <c r="CC45" s="1866"/>
      <c r="CD45" s="1856"/>
      <c r="CE45" s="1912"/>
      <c r="CF45" s="1912"/>
      <c r="CG45" s="1912"/>
      <c r="CH45" s="1912"/>
      <c r="CI45" s="1912"/>
      <c r="CJ45" s="1912"/>
      <c r="CK45" s="2738"/>
      <c r="CL45" s="2738"/>
      <c r="CM45" s="2738"/>
      <c r="CN45" s="2738"/>
      <c r="CO45" s="2738"/>
      <c r="CP45" s="2724"/>
      <c r="CQ45" s="2724"/>
      <c r="CR45" s="2724"/>
    </row>
    <row r="46" spans="2:96" ht="21" customHeight="1">
      <c r="B46" s="2329"/>
      <c r="C46" s="2329"/>
      <c r="D46" s="2370"/>
      <c r="E46" s="2384"/>
      <c r="F46" s="2384"/>
      <c r="G46" s="2384"/>
      <c r="H46" s="2384"/>
      <c r="I46" s="2384"/>
      <c r="J46" s="2384"/>
      <c r="K46" s="2384"/>
      <c r="L46" s="2384"/>
      <c r="M46" s="2384"/>
      <c r="N46" s="2384"/>
      <c r="O46" s="2384"/>
      <c r="P46" s="2434"/>
      <c r="Q46" s="2443"/>
      <c r="R46" s="2443"/>
      <c r="S46" s="2443"/>
      <c r="T46" s="2443"/>
      <c r="U46" s="2443"/>
      <c r="V46" s="2455"/>
      <c r="W46" s="2473"/>
      <c r="X46" s="2490"/>
      <c r="Y46" s="2490"/>
      <c r="Z46" s="2490"/>
      <c r="AA46" s="2490"/>
      <c r="AB46" s="2490"/>
      <c r="AC46" s="2511"/>
      <c r="AD46" s="2473"/>
      <c r="AE46" s="2490"/>
      <c r="AF46" s="2490"/>
      <c r="AG46" s="2490"/>
      <c r="AH46" s="2490"/>
      <c r="AI46" s="2490"/>
      <c r="AJ46" s="2511"/>
      <c r="AK46" s="2473"/>
      <c r="AL46" s="2490"/>
      <c r="AM46" s="2490"/>
      <c r="AN46" s="2490"/>
      <c r="AO46" s="2490"/>
      <c r="AP46" s="2490"/>
      <c r="AQ46" s="2511"/>
      <c r="AR46" s="2480"/>
      <c r="AS46" s="2490"/>
      <c r="AT46" s="2490"/>
      <c r="AU46" s="2490"/>
      <c r="AV46" s="2490"/>
      <c r="AW46" s="2490"/>
      <c r="AX46" s="2511"/>
      <c r="AY46" s="2584">
        <f t="shared" si="0"/>
        <v>0</v>
      </c>
      <c r="AZ46" s="2600"/>
      <c r="BA46" s="2600"/>
      <c r="BB46" s="2613">
        <f t="shared" si="1"/>
        <v>0</v>
      </c>
      <c r="BC46" s="2613"/>
      <c r="BD46" s="2613"/>
      <c r="BE46" s="2637"/>
      <c r="BF46" s="2651"/>
      <c r="BG46" s="2662"/>
      <c r="BH46" s="2666"/>
      <c r="BI46" s="2673"/>
      <c r="BJ46" s="2678"/>
      <c r="BK46" s="2497"/>
      <c r="BL46" s="2501"/>
      <c r="BM46" s="2501"/>
      <c r="BN46" s="2706"/>
      <c r="BO46" s="179"/>
    </row>
    <row r="47" spans="2:96" ht="21" customHeight="1">
      <c r="B47" s="2329"/>
      <c r="C47" s="2329"/>
      <c r="D47" s="2370"/>
      <c r="E47" s="2384"/>
      <c r="F47" s="2384"/>
      <c r="G47" s="2384"/>
      <c r="H47" s="2384"/>
      <c r="I47" s="2384"/>
      <c r="J47" s="2384"/>
      <c r="K47" s="2384"/>
      <c r="L47" s="2384"/>
      <c r="M47" s="2384"/>
      <c r="N47" s="2384"/>
      <c r="O47" s="2384"/>
      <c r="P47" s="2434"/>
      <c r="Q47" s="2443"/>
      <c r="R47" s="2443"/>
      <c r="S47" s="2443"/>
      <c r="T47" s="2443"/>
      <c r="U47" s="2443"/>
      <c r="V47" s="2455"/>
      <c r="W47" s="2473"/>
      <c r="X47" s="2490"/>
      <c r="Y47" s="2490"/>
      <c r="Z47" s="2490"/>
      <c r="AA47" s="2490"/>
      <c r="AB47" s="2490"/>
      <c r="AC47" s="2511"/>
      <c r="AD47" s="2473"/>
      <c r="AE47" s="2490"/>
      <c r="AF47" s="2490"/>
      <c r="AG47" s="2490"/>
      <c r="AH47" s="2490"/>
      <c r="AI47" s="2490"/>
      <c r="AJ47" s="2511"/>
      <c r="AK47" s="2473"/>
      <c r="AL47" s="2490"/>
      <c r="AM47" s="2490"/>
      <c r="AN47" s="2490"/>
      <c r="AO47" s="2490"/>
      <c r="AP47" s="2490"/>
      <c r="AQ47" s="2511"/>
      <c r="AR47" s="2480"/>
      <c r="AS47" s="2490"/>
      <c r="AT47" s="2490"/>
      <c r="AU47" s="2490"/>
      <c r="AV47" s="2490"/>
      <c r="AW47" s="2490"/>
      <c r="AX47" s="2511"/>
      <c r="AY47" s="2584">
        <f t="shared" si="0"/>
        <v>0</v>
      </c>
      <c r="AZ47" s="2600"/>
      <c r="BA47" s="2600"/>
      <c r="BB47" s="2613">
        <f t="shared" si="1"/>
        <v>0</v>
      </c>
      <c r="BC47" s="2613"/>
      <c r="BD47" s="2613"/>
      <c r="BE47" s="2637"/>
      <c r="BF47" s="2651"/>
      <c r="BG47" s="2662"/>
      <c r="BH47" s="2666"/>
      <c r="BI47" s="2673"/>
      <c r="BJ47" s="2678"/>
      <c r="BK47" s="592"/>
      <c r="BL47" s="2502"/>
      <c r="BM47" s="2502"/>
      <c r="BN47" s="2705"/>
      <c r="BO47" s="179"/>
    </row>
    <row r="48" spans="2:96" ht="21" customHeight="1">
      <c r="B48" s="2329"/>
      <c r="C48" s="2329"/>
      <c r="D48" s="2370"/>
      <c r="E48" s="2384"/>
      <c r="F48" s="2384"/>
      <c r="G48" s="2384"/>
      <c r="H48" s="2384"/>
      <c r="I48" s="2384"/>
      <c r="J48" s="2384"/>
      <c r="K48" s="2384"/>
      <c r="L48" s="2384"/>
      <c r="M48" s="2384"/>
      <c r="N48" s="2384"/>
      <c r="O48" s="2384"/>
      <c r="P48" s="2434"/>
      <c r="Q48" s="2443"/>
      <c r="R48" s="2443"/>
      <c r="S48" s="2443"/>
      <c r="T48" s="2443"/>
      <c r="U48" s="2443"/>
      <c r="V48" s="2455"/>
      <c r="W48" s="2473"/>
      <c r="X48" s="2490"/>
      <c r="Y48" s="2490"/>
      <c r="Z48" s="2490"/>
      <c r="AA48" s="2490"/>
      <c r="AB48" s="2490"/>
      <c r="AC48" s="2511"/>
      <c r="AD48" s="2473"/>
      <c r="AE48" s="2490"/>
      <c r="AF48" s="2490"/>
      <c r="AG48" s="2490"/>
      <c r="AH48" s="2490"/>
      <c r="AI48" s="2490"/>
      <c r="AJ48" s="2511"/>
      <c r="AK48" s="2473"/>
      <c r="AL48" s="2490"/>
      <c r="AM48" s="2490"/>
      <c r="AN48" s="2490"/>
      <c r="AO48" s="2490"/>
      <c r="AP48" s="2490"/>
      <c r="AQ48" s="2511"/>
      <c r="AR48" s="2480"/>
      <c r="AS48" s="2490"/>
      <c r="AT48" s="2490"/>
      <c r="AU48" s="2490"/>
      <c r="AV48" s="2490"/>
      <c r="AW48" s="2490"/>
      <c r="AX48" s="2511"/>
      <c r="AY48" s="2584">
        <f t="shared" si="0"/>
        <v>0</v>
      </c>
      <c r="AZ48" s="2600"/>
      <c r="BA48" s="2600"/>
      <c r="BB48" s="2613">
        <f t="shared" si="1"/>
        <v>0</v>
      </c>
      <c r="BC48" s="2613"/>
      <c r="BD48" s="2613"/>
      <c r="BE48" s="2637"/>
      <c r="BF48" s="2651"/>
      <c r="BG48" s="2662"/>
      <c r="BH48" s="2666"/>
      <c r="BI48" s="2673"/>
      <c r="BJ48" s="2678"/>
      <c r="BK48" s="592"/>
      <c r="BL48" s="2502"/>
      <c r="BM48" s="2502"/>
      <c r="BN48" s="2705"/>
      <c r="BO48" s="179"/>
    </row>
    <row r="49" spans="2:85" ht="21" customHeight="1">
      <c r="B49" s="2329"/>
      <c r="C49" s="2329"/>
      <c r="D49" s="2370"/>
      <c r="E49" s="2384"/>
      <c r="F49" s="2384"/>
      <c r="G49" s="2384"/>
      <c r="H49" s="2384"/>
      <c r="I49" s="2384"/>
      <c r="J49" s="2384"/>
      <c r="K49" s="2384"/>
      <c r="L49" s="2384"/>
      <c r="M49" s="2384"/>
      <c r="N49" s="2384"/>
      <c r="O49" s="2384"/>
      <c r="P49" s="2434"/>
      <c r="Q49" s="2443"/>
      <c r="R49" s="2443"/>
      <c r="S49" s="2443"/>
      <c r="T49" s="2443"/>
      <c r="U49" s="2443"/>
      <c r="V49" s="2455"/>
      <c r="W49" s="2473"/>
      <c r="X49" s="2490"/>
      <c r="Y49" s="2490"/>
      <c r="Z49" s="2490"/>
      <c r="AA49" s="2490"/>
      <c r="AB49" s="2490"/>
      <c r="AC49" s="2511"/>
      <c r="AD49" s="2473"/>
      <c r="AE49" s="2490"/>
      <c r="AF49" s="2490"/>
      <c r="AG49" s="2490"/>
      <c r="AH49" s="2490"/>
      <c r="AI49" s="2490"/>
      <c r="AJ49" s="2511"/>
      <c r="AK49" s="2473"/>
      <c r="AL49" s="2490"/>
      <c r="AM49" s="2490"/>
      <c r="AN49" s="2490"/>
      <c r="AO49" s="2490"/>
      <c r="AP49" s="2490"/>
      <c r="AQ49" s="2511"/>
      <c r="AR49" s="2480"/>
      <c r="AS49" s="2490"/>
      <c r="AT49" s="2490"/>
      <c r="AU49" s="2490"/>
      <c r="AV49" s="2490"/>
      <c r="AW49" s="2490"/>
      <c r="AX49" s="2511"/>
      <c r="AY49" s="2584">
        <f t="shared" si="0"/>
        <v>0</v>
      </c>
      <c r="AZ49" s="2600"/>
      <c r="BA49" s="2600"/>
      <c r="BB49" s="2613">
        <f t="shared" si="1"/>
        <v>0</v>
      </c>
      <c r="BC49" s="2613"/>
      <c r="BD49" s="2613"/>
      <c r="BE49" s="2637"/>
      <c r="BF49" s="2651"/>
      <c r="BG49" s="2662"/>
      <c r="BH49" s="2666"/>
      <c r="BI49" s="2673"/>
      <c r="BJ49" s="2678"/>
      <c r="BK49" s="592"/>
      <c r="BL49" s="2502"/>
      <c r="BM49" s="2502"/>
      <c r="BN49" s="2705"/>
      <c r="BO49" s="179"/>
    </row>
    <row r="50" spans="2:85" ht="21" customHeight="1">
      <c r="B50" s="2329"/>
      <c r="C50" s="2329"/>
      <c r="D50" s="2371"/>
      <c r="E50" s="2385"/>
      <c r="F50" s="2385"/>
      <c r="G50" s="2385"/>
      <c r="H50" s="2385"/>
      <c r="I50" s="2385"/>
      <c r="J50" s="2385"/>
      <c r="K50" s="2385"/>
      <c r="L50" s="2385"/>
      <c r="M50" s="2385"/>
      <c r="N50" s="2385"/>
      <c r="O50" s="2385"/>
      <c r="P50" s="2435"/>
      <c r="Q50" s="2444"/>
      <c r="R50" s="2444"/>
      <c r="S50" s="2444"/>
      <c r="T50" s="2444"/>
      <c r="U50" s="2444"/>
      <c r="V50" s="2456"/>
      <c r="W50" s="2475"/>
      <c r="X50" s="2492"/>
      <c r="Y50" s="2492"/>
      <c r="Z50" s="2492"/>
      <c r="AA50" s="2492"/>
      <c r="AB50" s="2492"/>
      <c r="AC50" s="2513"/>
      <c r="AD50" s="2475"/>
      <c r="AE50" s="2492"/>
      <c r="AF50" s="2492"/>
      <c r="AG50" s="2492"/>
      <c r="AH50" s="2492"/>
      <c r="AI50" s="2492"/>
      <c r="AJ50" s="2513"/>
      <c r="AK50" s="2475"/>
      <c r="AL50" s="2492"/>
      <c r="AM50" s="2492"/>
      <c r="AN50" s="2492"/>
      <c r="AO50" s="2492"/>
      <c r="AP50" s="2492"/>
      <c r="AQ50" s="2513"/>
      <c r="AR50" s="2482"/>
      <c r="AS50" s="2492"/>
      <c r="AT50" s="2492"/>
      <c r="AU50" s="2492"/>
      <c r="AV50" s="2492"/>
      <c r="AW50" s="2492"/>
      <c r="AX50" s="2513"/>
      <c r="AY50" s="2585">
        <f t="shared" si="0"/>
        <v>0</v>
      </c>
      <c r="AZ50" s="2601"/>
      <c r="BA50" s="2601"/>
      <c r="BB50" s="2614">
        <f t="shared" si="1"/>
        <v>0</v>
      </c>
      <c r="BC50" s="2614"/>
      <c r="BD50" s="2614"/>
      <c r="BE50" s="2638"/>
      <c r="BF50" s="2652"/>
      <c r="BG50" s="2663"/>
      <c r="BH50" s="2667"/>
      <c r="BI50" s="2674"/>
      <c r="BJ50" s="2679"/>
      <c r="BK50" s="593"/>
      <c r="BL50" s="596"/>
      <c r="BM50" s="596"/>
      <c r="BN50" s="2707"/>
      <c r="BO50" s="179"/>
    </row>
    <row r="51" spans="2:85" ht="21" customHeight="1">
      <c r="B51" s="2329"/>
      <c r="C51" s="2347" t="s">
        <v>306</v>
      </c>
      <c r="D51" s="2372"/>
      <c r="E51" s="2383"/>
      <c r="F51" s="2383"/>
      <c r="G51" s="2383"/>
      <c r="H51" s="2383"/>
      <c r="I51" s="2383"/>
      <c r="J51" s="2383"/>
      <c r="K51" s="2383"/>
      <c r="L51" s="2383"/>
      <c r="M51" s="2383"/>
      <c r="N51" s="2383"/>
      <c r="O51" s="2383"/>
      <c r="P51" s="2433"/>
      <c r="Q51" s="2442"/>
      <c r="R51" s="2442"/>
      <c r="S51" s="2442"/>
      <c r="T51" s="2442"/>
      <c r="U51" s="2442"/>
      <c r="V51" s="2454"/>
      <c r="W51" s="2476"/>
      <c r="X51" s="2493"/>
      <c r="Y51" s="2493"/>
      <c r="Z51" s="2493"/>
      <c r="AA51" s="2493"/>
      <c r="AB51" s="2493"/>
      <c r="AC51" s="2514"/>
      <c r="AD51" s="2476"/>
      <c r="AE51" s="2493"/>
      <c r="AF51" s="2493"/>
      <c r="AG51" s="2493"/>
      <c r="AH51" s="2493"/>
      <c r="AI51" s="2493"/>
      <c r="AJ51" s="2514"/>
      <c r="AK51" s="2476"/>
      <c r="AL51" s="2493"/>
      <c r="AM51" s="2493"/>
      <c r="AN51" s="2493"/>
      <c r="AO51" s="2493"/>
      <c r="AP51" s="2493"/>
      <c r="AQ51" s="2514"/>
      <c r="AR51" s="2476"/>
      <c r="AS51" s="2493"/>
      <c r="AT51" s="2493"/>
      <c r="AU51" s="2493"/>
      <c r="AV51" s="2493"/>
      <c r="AW51" s="2493"/>
      <c r="AX51" s="2514"/>
      <c r="AY51" s="2586">
        <f t="shared" si="0"/>
        <v>0</v>
      </c>
      <c r="AZ51" s="2602"/>
      <c r="BA51" s="2602"/>
      <c r="BB51" s="2615">
        <f t="shared" si="1"/>
        <v>0</v>
      </c>
      <c r="BC51" s="2615"/>
      <c r="BD51" s="2615"/>
      <c r="BE51" s="2637" t="e">
        <f>ROUNDDOWN(SUM(BB51:BD57)/AY60,1)</f>
        <v>#DIV/0!</v>
      </c>
      <c r="BF51" s="2651"/>
      <c r="BG51" s="2662"/>
      <c r="BH51" s="2668">
        <f>ROUNDDOWN(SUM(BB51:BD57)/40,1)</f>
        <v>0</v>
      </c>
      <c r="BI51" s="2675"/>
      <c r="BJ51" s="2680"/>
      <c r="BK51" s="723"/>
      <c r="BL51" s="720"/>
      <c r="BM51" s="720"/>
      <c r="BN51" s="2708"/>
      <c r="BO51" s="179"/>
    </row>
    <row r="52" spans="2:85" ht="21" customHeight="1">
      <c r="B52" s="2329"/>
      <c r="C52" s="2348"/>
      <c r="D52" s="2373"/>
      <c r="E52" s="2384"/>
      <c r="F52" s="2384"/>
      <c r="G52" s="2384"/>
      <c r="H52" s="2384"/>
      <c r="I52" s="2384"/>
      <c r="J52" s="2384"/>
      <c r="K52" s="2384"/>
      <c r="L52" s="2384"/>
      <c r="M52" s="2384"/>
      <c r="N52" s="2384"/>
      <c r="O52" s="2384"/>
      <c r="P52" s="2434"/>
      <c r="Q52" s="2443"/>
      <c r="R52" s="2443"/>
      <c r="S52" s="2443"/>
      <c r="T52" s="2443"/>
      <c r="U52" s="2443"/>
      <c r="V52" s="2455"/>
      <c r="W52" s="2473"/>
      <c r="X52" s="2490"/>
      <c r="Y52" s="2490"/>
      <c r="Z52" s="2490"/>
      <c r="AA52" s="2490"/>
      <c r="AB52" s="2490"/>
      <c r="AC52" s="2511"/>
      <c r="AD52" s="2473"/>
      <c r="AE52" s="2490"/>
      <c r="AF52" s="2490"/>
      <c r="AG52" s="2490"/>
      <c r="AH52" s="2490"/>
      <c r="AI52" s="2490"/>
      <c r="AJ52" s="2511"/>
      <c r="AK52" s="2473"/>
      <c r="AL52" s="2490"/>
      <c r="AM52" s="2490"/>
      <c r="AN52" s="2490"/>
      <c r="AO52" s="2490"/>
      <c r="AP52" s="2490"/>
      <c r="AQ52" s="2511"/>
      <c r="AR52" s="2473"/>
      <c r="AS52" s="2490"/>
      <c r="AT52" s="2490"/>
      <c r="AU52" s="2490"/>
      <c r="AV52" s="2490"/>
      <c r="AW52" s="2490"/>
      <c r="AX52" s="2511"/>
      <c r="AY52" s="2584">
        <f t="shared" si="0"/>
        <v>0</v>
      </c>
      <c r="AZ52" s="2600"/>
      <c r="BA52" s="2600"/>
      <c r="BB52" s="2613">
        <f t="shared" si="1"/>
        <v>0</v>
      </c>
      <c r="BC52" s="2613"/>
      <c r="BD52" s="2613"/>
      <c r="BE52" s="2637"/>
      <c r="BF52" s="2651"/>
      <c r="BG52" s="2662"/>
      <c r="BH52" s="2668"/>
      <c r="BI52" s="2675"/>
      <c r="BJ52" s="2680"/>
      <c r="BK52" s="586"/>
      <c r="BL52" s="586"/>
      <c r="BM52" s="586"/>
      <c r="BN52" s="774"/>
      <c r="BO52" s="179"/>
    </row>
    <row r="53" spans="2:85" ht="21" customHeight="1">
      <c r="B53" s="2329"/>
      <c r="C53" s="2348"/>
      <c r="D53" s="2373"/>
      <c r="E53" s="2384"/>
      <c r="F53" s="2384"/>
      <c r="G53" s="2384"/>
      <c r="H53" s="2384"/>
      <c r="I53" s="2384"/>
      <c r="J53" s="2384"/>
      <c r="K53" s="2384"/>
      <c r="L53" s="2384"/>
      <c r="M53" s="2384"/>
      <c r="N53" s="2384"/>
      <c r="O53" s="2384"/>
      <c r="P53" s="2434"/>
      <c r="Q53" s="2443"/>
      <c r="R53" s="2443"/>
      <c r="S53" s="2443"/>
      <c r="T53" s="2443"/>
      <c r="U53" s="2443"/>
      <c r="V53" s="2455"/>
      <c r="W53" s="2473"/>
      <c r="X53" s="2490"/>
      <c r="Y53" s="2490"/>
      <c r="Z53" s="2490"/>
      <c r="AA53" s="2490"/>
      <c r="AB53" s="2490"/>
      <c r="AC53" s="2511"/>
      <c r="AD53" s="2473"/>
      <c r="AE53" s="2490"/>
      <c r="AF53" s="2490"/>
      <c r="AG53" s="2490"/>
      <c r="AH53" s="2490"/>
      <c r="AI53" s="2490"/>
      <c r="AJ53" s="2511"/>
      <c r="AK53" s="2473"/>
      <c r="AL53" s="2490"/>
      <c r="AM53" s="2490"/>
      <c r="AN53" s="2490"/>
      <c r="AO53" s="2490"/>
      <c r="AP53" s="2490"/>
      <c r="AQ53" s="2511"/>
      <c r="AR53" s="2473"/>
      <c r="AS53" s="2490"/>
      <c r="AT53" s="2490"/>
      <c r="AU53" s="2490"/>
      <c r="AV53" s="2490"/>
      <c r="AW53" s="2490"/>
      <c r="AX53" s="2511"/>
      <c r="AY53" s="2584">
        <f t="shared" si="0"/>
        <v>0</v>
      </c>
      <c r="AZ53" s="2600"/>
      <c r="BA53" s="2600"/>
      <c r="BB53" s="2613">
        <f t="shared" si="1"/>
        <v>0</v>
      </c>
      <c r="BC53" s="2613"/>
      <c r="BD53" s="2613"/>
      <c r="BE53" s="2637"/>
      <c r="BF53" s="2651"/>
      <c r="BG53" s="2662"/>
      <c r="BH53" s="2668"/>
      <c r="BI53" s="2675"/>
      <c r="BJ53" s="2680"/>
      <c r="BK53" s="586"/>
      <c r="BL53" s="586"/>
      <c r="BM53" s="586"/>
      <c r="BN53" s="774"/>
      <c r="BO53" s="179"/>
    </row>
    <row r="54" spans="2:85" ht="21" customHeight="1">
      <c r="B54" s="2329"/>
      <c r="C54" s="2348"/>
      <c r="D54" s="2373"/>
      <c r="E54" s="2384"/>
      <c r="F54" s="2384"/>
      <c r="G54" s="2384"/>
      <c r="H54" s="2384"/>
      <c r="I54" s="2384"/>
      <c r="J54" s="2384"/>
      <c r="K54" s="2384"/>
      <c r="L54" s="2384"/>
      <c r="M54" s="2384"/>
      <c r="N54" s="2384"/>
      <c r="O54" s="2384"/>
      <c r="P54" s="2434"/>
      <c r="Q54" s="2443"/>
      <c r="R54" s="2443"/>
      <c r="S54" s="2443"/>
      <c r="T54" s="2443"/>
      <c r="U54" s="2443"/>
      <c r="V54" s="2455"/>
      <c r="W54" s="2473"/>
      <c r="X54" s="2490"/>
      <c r="Y54" s="2490"/>
      <c r="Z54" s="2490"/>
      <c r="AA54" s="2490"/>
      <c r="AB54" s="2490"/>
      <c r="AC54" s="2511"/>
      <c r="AD54" s="2473"/>
      <c r="AE54" s="2490"/>
      <c r="AF54" s="2490"/>
      <c r="AG54" s="2490"/>
      <c r="AH54" s="2490"/>
      <c r="AI54" s="2490"/>
      <c r="AJ54" s="2511"/>
      <c r="AK54" s="2473"/>
      <c r="AL54" s="2490"/>
      <c r="AM54" s="2490"/>
      <c r="AN54" s="2490"/>
      <c r="AO54" s="2490"/>
      <c r="AP54" s="2490"/>
      <c r="AQ54" s="2511"/>
      <c r="AR54" s="2473"/>
      <c r="AS54" s="2490"/>
      <c r="AT54" s="2490"/>
      <c r="AU54" s="2490"/>
      <c r="AV54" s="2490"/>
      <c r="AW54" s="2490"/>
      <c r="AX54" s="2511"/>
      <c r="AY54" s="2584">
        <f t="shared" si="0"/>
        <v>0</v>
      </c>
      <c r="AZ54" s="2600"/>
      <c r="BA54" s="2600"/>
      <c r="BB54" s="2613">
        <f t="shared" si="1"/>
        <v>0</v>
      </c>
      <c r="BC54" s="2613"/>
      <c r="BD54" s="2613"/>
      <c r="BE54" s="2637"/>
      <c r="BF54" s="2651"/>
      <c r="BG54" s="2662"/>
      <c r="BH54" s="2668"/>
      <c r="BI54" s="2675"/>
      <c r="BJ54" s="2680"/>
      <c r="BK54" s="586"/>
      <c r="BL54" s="586"/>
      <c r="BM54" s="586"/>
      <c r="BN54" s="774"/>
    </row>
    <row r="55" spans="2:85" ht="21" customHeight="1">
      <c r="B55" s="2329"/>
      <c r="C55" s="2348"/>
      <c r="D55" s="2373"/>
      <c r="E55" s="2384"/>
      <c r="F55" s="2384"/>
      <c r="G55" s="2384"/>
      <c r="H55" s="2384"/>
      <c r="I55" s="2384"/>
      <c r="J55" s="2384"/>
      <c r="K55" s="2384"/>
      <c r="L55" s="2384"/>
      <c r="M55" s="2384"/>
      <c r="N55" s="2384"/>
      <c r="O55" s="2384"/>
      <c r="P55" s="2434"/>
      <c r="Q55" s="2443"/>
      <c r="R55" s="2443"/>
      <c r="S55" s="2443"/>
      <c r="T55" s="2443"/>
      <c r="U55" s="2443"/>
      <c r="V55" s="2455"/>
      <c r="W55" s="2473"/>
      <c r="X55" s="2490"/>
      <c r="Y55" s="2490"/>
      <c r="Z55" s="2490"/>
      <c r="AA55" s="2490"/>
      <c r="AB55" s="2490"/>
      <c r="AC55" s="2511"/>
      <c r="AD55" s="2473"/>
      <c r="AE55" s="2490"/>
      <c r="AF55" s="2490"/>
      <c r="AG55" s="2490"/>
      <c r="AH55" s="2490"/>
      <c r="AI55" s="2490"/>
      <c r="AJ55" s="2511"/>
      <c r="AK55" s="2473"/>
      <c r="AL55" s="2490"/>
      <c r="AM55" s="2490"/>
      <c r="AN55" s="2490"/>
      <c r="AO55" s="2490"/>
      <c r="AP55" s="2490"/>
      <c r="AQ55" s="2511"/>
      <c r="AR55" s="2473"/>
      <c r="AS55" s="2490"/>
      <c r="AT55" s="2490"/>
      <c r="AU55" s="2490"/>
      <c r="AV55" s="2490"/>
      <c r="AW55" s="2490"/>
      <c r="AX55" s="2511"/>
      <c r="AY55" s="2584">
        <f t="shared" si="0"/>
        <v>0</v>
      </c>
      <c r="AZ55" s="2600"/>
      <c r="BA55" s="2600"/>
      <c r="BB55" s="2613">
        <f t="shared" si="1"/>
        <v>0</v>
      </c>
      <c r="BC55" s="2613"/>
      <c r="BD55" s="2613"/>
      <c r="BE55" s="2637"/>
      <c r="BF55" s="2651"/>
      <c r="BG55" s="2662"/>
      <c r="BH55" s="2668"/>
      <c r="BI55" s="2675"/>
      <c r="BJ55" s="2680"/>
      <c r="BK55" s="586"/>
      <c r="BL55" s="586"/>
      <c r="BM55" s="586"/>
      <c r="BN55" s="774"/>
      <c r="CE55" s="556"/>
      <c r="CF55" s="556"/>
      <c r="CG55" s="556"/>
    </row>
    <row r="56" spans="2:85" ht="21" customHeight="1">
      <c r="B56" s="2329"/>
      <c r="C56" s="2348"/>
      <c r="D56" s="2373"/>
      <c r="E56" s="2384"/>
      <c r="F56" s="2384"/>
      <c r="G56" s="2384"/>
      <c r="H56" s="2384"/>
      <c r="I56" s="2384"/>
      <c r="J56" s="2384"/>
      <c r="K56" s="2384"/>
      <c r="L56" s="2384"/>
      <c r="M56" s="2384"/>
      <c r="N56" s="2384"/>
      <c r="O56" s="2384"/>
      <c r="P56" s="2434"/>
      <c r="Q56" s="2443"/>
      <c r="R56" s="2443"/>
      <c r="S56" s="2443"/>
      <c r="T56" s="2443"/>
      <c r="U56" s="2443"/>
      <c r="V56" s="2455"/>
      <c r="W56" s="2473"/>
      <c r="X56" s="2490"/>
      <c r="Y56" s="2490"/>
      <c r="Z56" s="2490"/>
      <c r="AA56" s="2490"/>
      <c r="AB56" s="2490"/>
      <c r="AC56" s="2511"/>
      <c r="AD56" s="2473"/>
      <c r="AE56" s="2490"/>
      <c r="AF56" s="2490"/>
      <c r="AG56" s="2490"/>
      <c r="AH56" s="2490"/>
      <c r="AI56" s="2490"/>
      <c r="AJ56" s="2511"/>
      <c r="AK56" s="2473"/>
      <c r="AL56" s="2490"/>
      <c r="AM56" s="2490"/>
      <c r="AN56" s="2490"/>
      <c r="AO56" s="2490"/>
      <c r="AP56" s="2490"/>
      <c r="AQ56" s="2511"/>
      <c r="AR56" s="2473"/>
      <c r="AS56" s="2490"/>
      <c r="AT56" s="2490"/>
      <c r="AU56" s="2490"/>
      <c r="AV56" s="2490"/>
      <c r="AW56" s="2490"/>
      <c r="AX56" s="2511"/>
      <c r="AY56" s="2584">
        <f t="shared" si="0"/>
        <v>0</v>
      </c>
      <c r="AZ56" s="2600"/>
      <c r="BA56" s="2600"/>
      <c r="BB56" s="2613">
        <f t="shared" si="1"/>
        <v>0</v>
      </c>
      <c r="BC56" s="2613"/>
      <c r="BD56" s="2613"/>
      <c r="BE56" s="2637"/>
      <c r="BF56" s="2651"/>
      <c r="BG56" s="2662"/>
      <c r="BH56" s="2668"/>
      <c r="BI56" s="2675"/>
      <c r="BJ56" s="2680"/>
      <c r="BK56" s="586"/>
      <c r="BL56" s="586"/>
      <c r="BM56" s="586"/>
      <c r="BN56" s="774"/>
      <c r="CE56" s="556"/>
      <c r="CF56" s="556"/>
      <c r="CG56" s="556"/>
    </row>
    <row r="57" spans="2:85" ht="21" customHeight="1">
      <c r="B57" s="2329"/>
      <c r="C57" s="2349"/>
      <c r="D57" s="2374"/>
      <c r="E57" s="2386"/>
      <c r="F57" s="2386"/>
      <c r="G57" s="2386"/>
      <c r="H57" s="2386"/>
      <c r="I57" s="2386"/>
      <c r="J57" s="2387"/>
      <c r="K57" s="2387"/>
      <c r="L57" s="2387"/>
      <c r="M57" s="2387"/>
      <c r="N57" s="2387"/>
      <c r="O57" s="2387"/>
      <c r="P57" s="2436"/>
      <c r="Q57" s="2445"/>
      <c r="R57" s="2445"/>
      <c r="S57" s="2445"/>
      <c r="T57" s="2445"/>
      <c r="U57" s="2445"/>
      <c r="V57" s="2457"/>
      <c r="W57" s="2475"/>
      <c r="X57" s="2492"/>
      <c r="Y57" s="2492"/>
      <c r="Z57" s="2492"/>
      <c r="AA57" s="2492"/>
      <c r="AB57" s="2492"/>
      <c r="AC57" s="2513"/>
      <c r="AD57" s="2475"/>
      <c r="AE57" s="2492"/>
      <c r="AF57" s="2492"/>
      <c r="AG57" s="2492"/>
      <c r="AH57" s="2492"/>
      <c r="AI57" s="2492"/>
      <c r="AJ57" s="2513"/>
      <c r="AK57" s="2475"/>
      <c r="AL57" s="2492"/>
      <c r="AM57" s="2492"/>
      <c r="AN57" s="2492"/>
      <c r="AO57" s="2492"/>
      <c r="AP57" s="2492"/>
      <c r="AQ57" s="2513"/>
      <c r="AR57" s="2475"/>
      <c r="AS57" s="2492"/>
      <c r="AT57" s="2492"/>
      <c r="AU57" s="2492"/>
      <c r="AV57" s="2492"/>
      <c r="AW57" s="2492"/>
      <c r="AX57" s="2513"/>
      <c r="AY57" s="2587">
        <f t="shared" si="0"/>
        <v>0</v>
      </c>
      <c r="AZ57" s="2603"/>
      <c r="BA57" s="2603"/>
      <c r="BB57" s="2616">
        <f t="shared" si="1"/>
        <v>0</v>
      </c>
      <c r="BC57" s="2616"/>
      <c r="BD57" s="2616"/>
      <c r="BE57" s="2637"/>
      <c r="BF57" s="2651"/>
      <c r="BG57" s="2662"/>
      <c r="BH57" s="2668"/>
      <c r="BI57" s="2675"/>
      <c r="BJ57" s="2680"/>
      <c r="BK57" s="2684"/>
      <c r="BL57" s="2684"/>
      <c r="BM57" s="2684"/>
      <c r="BN57" s="2709"/>
    </row>
    <row r="58" spans="2:85" ht="21" customHeight="1">
      <c r="B58" s="2329"/>
      <c r="C58" s="389" t="s">
        <v>296</v>
      </c>
      <c r="D58" s="392"/>
      <c r="E58" s="392"/>
      <c r="F58" s="392"/>
      <c r="G58" s="392"/>
      <c r="H58" s="392"/>
      <c r="I58" s="392"/>
      <c r="J58" s="392"/>
      <c r="K58" s="392"/>
      <c r="L58" s="392"/>
      <c r="M58" s="392"/>
      <c r="N58" s="392"/>
      <c r="O58" s="392"/>
      <c r="P58" s="392"/>
      <c r="Q58" s="392"/>
      <c r="R58" s="392"/>
      <c r="S58" s="392"/>
      <c r="T58" s="392"/>
      <c r="U58" s="392"/>
      <c r="V58" s="403"/>
      <c r="W58" s="2477">
        <f t="shared" ref="W58:AX58" si="2">SUM(W43:W57)</f>
        <v>0</v>
      </c>
      <c r="X58" s="2494">
        <f t="shared" si="2"/>
        <v>0</v>
      </c>
      <c r="Y58" s="2494">
        <f t="shared" si="2"/>
        <v>0</v>
      </c>
      <c r="Z58" s="2494">
        <f t="shared" si="2"/>
        <v>0</v>
      </c>
      <c r="AA58" s="2494">
        <f t="shared" si="2"/>
        <v>0</v>
      </c>
      <c r="AB58" s="2494">
        <f t="shared" si="2"/>
        <v>0</v>
      </c>
      <c r="AC58" s="2515">
        <f t="shared" si="2"/>
        <v>0</v>
      </c>
      <c r="AD58" s="2477">
        <f t="shared" si="2"/>
        <v>0</v>
      </c>
      <c r="AE58" s="2494">
        <f t="shared" si="2"/>
        <v>0</v>
      </c>
      <c r="AF58" s="2494">
        <f t="shared" si="2"/>
        <v>0</v>
      </c>
      <c r="AG58" s="2494">
        <f t="shared" si="2"/>
        <v>0</v>
      </c>
      <c r="AH58" s="2494">
        <f t="shared" si="2"/>
        <v>0</v>
      </c>
      <c r="AI58" s="2494">
        <f t="shared" si="2"/>
        <v>0</v>
      </c>
      <c r="AJ58" s="2515">
        <f t="shared" si="2"/>
        <v>0</v>
      </c>
      <c r="AK58" s="2477">
        <f t="shared" si="2"/>
        <v>0</v>
      </c>
      <c r="AL58" s="2494">
        <f t="shared" si="2"/>
        <v>0</v>
      </c>
      <c r="AM58" s="2494">
        <f t="shared" si="2"/>
        <v>0</v>
      </c>
      <c r="AN58" s="2494">
        <f t="shared" si="2"/>
        <v>0</v>
      </c>
      <c r="AO58" s="2494">
        <f t="shared" si="2"/>
        <v>0</v>
      </c>
      <c r="AP58" s="2494">
        <f t="shared" si="2"/>
        <v>0</v>
      </c>
      <c r="AQ58" s="2515">
        <f t="shared" si="2"/>
        <v>0</v>
      </c>
      <c r="AR58" s="2477">
        <f t="shared" si="2"/>
        <v>0</v>
      </c>
      <c r="AS58" s="2494">
        <f t="shared" si="2"/>
        <v>0</v>
      </c>
      <c r="AT58" s="2494">
        <f t="shared" si="2"/>
        <v>0</v>
      </c>
      <c r="AU58" s="2494">
        <f t="shared" si="2"/>
        <v>0</v>
      </c>
      <c r="AV58" s="2494">
        <f t="shared" si="2"/>
        <v>0</v>
      </c>
      <c r="AW58" s="2494">
        <f t="shared" si="2"/>
        <v>0</v>
      </c>
      <c r="AX58" s="2515">
        <f t="shared" si="2"/>
        <v>0</v>
      </c>
      <c r="AY58" s="2588">
        <f>SUM(AY37:BA53)</f>
        <v>0</v>
      </c>
      <c r="AZ58" s="2604"/>
      <c r="BA58" s="2604"/>
      <c r="BB58" s="2617">
        <f>SUM($BB$43:$BD$57)</f>
        <v>0</v>
      </c>
      <c r="BC58" s="2617"/>
      <c r="BD58" s="2617"/>
      <c r="BE58" s="2639" t="e">
        <f>SUM(BE43:BG57)</f>
        <v>#DIV/0!</v>
      </c>
      <c r="BF58" s="2639"/>
      <c r="BG58" s="2639"/>
      <c r="BH58" s="2669">
        <f>SUM(BH43:BJ57)</f>
        <v>0</v>
      </c>
      <c r="BI58" s="777"/>
      <c r="BJ58" s="777"/>
      <c r="BK58" s="2685"/>
      <c r="BL58" s="2685"/>
      <c r="BM58" s="2685"/>
      <c r="BN58" s="2710"/>
    </row>
    <row r="59" spans="2:85" ht="21" customHeight="1">
      <c r="B59" s="2330"/>
      <c r="C59" s="389" t="s">
        <v>868</v>
      </c>
      <c r="D59" s="392"/>
      <c r="E59" s="392"/>
      <c r="F59" s="392"/>
      <c r="G59" s="392"/>
      <c r="H59" s="392"/>
      <c r="I59" s="392"/>
      <c r="J59" s="392"/>
      <c r="K59" s="392"/>
      <c r="L59" s="392"/>
      <c r="M59" s="392"/>
      <c r="N59" s="392"/>
      <c r="O59" s="392"/>
      <c r="P59" s="392"/>
      <c r="Q59" s="392"/>
      <c r="R59" s="392"/>
      <c r="S59" s="392"/>
      <c r="T59" s="392"/>
      <c r="U59" s="392"/>
      <c r="V59" s="403"/>
      <c r="W59" s="2478">
        <f t="shared" ref="W59:AM59" si="3">SUM(W37:W54)</f>
        <v>0</v>
      </c>
      <c r="X59" s="2495">
        <f t="shared" si="3"/>
        <v>0</v>
      </c>
      <c r="Y59" s="2495">
        <f t="shared" si="3"/>
        <v>0</v>
      </c>
      <c r="Z59" s="2495">
        <f t="shared" si="3"/>
        <v>0</v>
      </c>
      <c r="AA59" s="2495">
        <f t="shared" si="3"/>
        <v>0</v>
      </c>
      <c r="AB59" s="2495">
        <f t="shared" si="3"/>
        <v>0</v>
      </c>
      <c r="AC59" s="2516">
        <f t="shared" si="3"/>
        <v>0</v>
      </c>
      <c r="AD59" s="2478">
        <f t="shared" si="3"/>
        <v>0</v>
      </c>
      <c r="AE59" s="2495">
        <f t="shared" si="3"/>
        <v>0</v>
      </c>
      <c r="AF59" s="2495">
        <f t="shared" si="3"/>
        <v>0</v>
      </c>
      <c r="AG59" s="2495">
        <f t="shared" si="3"/>
        <v>0</v>
      </c>
      <c r="AH59" s="2495">
        <f t="shared" si="3"/>
        <v>0</v>
      </c>
      <c r="AI59" s="2495">
        <f t="shared" si="3"/>
        <v>0</v>
      </c>
      <c r="AJ59" s="2516">
        <f t="shared" si="3"/>
        <v>0</v>
      </c>
      <c r="AK59" s="2478">
        <f t="shared" si="3"/>
        <v>0</v>
      </c>
      <c r="AL59" s="2495">
        <f t="shared" si="3"/>
        <v>0</v>
      </c>
      <c r="AM59" s="2495">
        <f t="shared" si="3"/>
        <v>0</v>
      </c>
      <c r="AN59" s="2495">
        <f>SUM(AN37:AN55)</f>
        <v>0</v>
      </c>
      <c r="AO59" s="2495">
        <f t="shared" ref="AO59:AX59" si="4">SUM(AO37:AO54)</f>
        <v>0</v>
      </c>
      <c r="AP59" s="2495">
        <f t="shared" si="4"/>
        <v>0</v>
      </c>
      <c r="AQ59" s="2516">
        <f t="shared" si="4"/>
        <v>0</v>
      </c>
      <c r="AR59" s="2478">
        <f t="shared" si="4"/>
        <v>0</v>
      </c>
      <c r="AS59" s="2495">
        <f t="shared" si="4"/>
        <v>0</v>
      </c>
      <c r="AT59" s="2495">
        <f t="shared" si="4"/>
        <v>0</v>
      </c>
      <c r="AU59" s="2495">
        <f t="shared" si="4"/>
        <v>0</v>
      </c>
      <c r="AV59" s="2495">
        <f t="shared" si="4"/>
        <v>0</v>
      </c>
      <c r="AW59" s="2495">
        <f t="shared" si="4"/>
        <v>0</v>
      </c>
      <c r="AX59" s="2516">
        <f t="shared" si="4"/>
        <v>0</v>
      </c>
      <c r="AY59" s="2588">
        <f>SUM(AY38:BA54)</f>
        <v>0</v>
      </c>
      <c r="AZ59" s="2604"/>
      <c r="BA59" s="2604"/>
      <c r="BB59" s="2617">
        <f>SUM($BB$37:$BD$57)</f>
        <v>0</v>
      </c>
      <c r="BC59" s="2617"/>
      <c r="BD59" s="2617"/>
      <c r="BE59" s="2640"/>
      <c r="BF59" s="2653"/>
      <c r="BG59" s="2664"/>
      <c r="BH59" s="2670"/>
      <c r="BI59" s="2676"/>
      <c r="BJ59" s="2676"/>
      <c r="BK59" s="2685"/>
      <c r="BL59" s="2685"/>
      <c r="BM59" s="2685"/>
      <c r="BN59" s="2710"/>
    </row>
    <row r="60" spans="2:85" ht="21" customHeight="1">
      <c r="B60" s="2331" t="s">
        <v>1049</v>
      </c>
      <c r="C60" s="2350"/>
      <c r="D60" s="2375"/>
      <c r="E60" s="392"/>
      <c r="F60" s="392"/>
      <c r="G60" s="392"/>
      <c r="H60" s="392"/>
      <c r="I60" s="392"/>
      <c r="J60" s="392"/>
      <c r="K60" s="392"/>
      <c r="L60" s="392"/>
      <c r="M60" s="392"/>
      <c r="N60" s="392"/>
      <c r="O60" s="392"/>
      <c r="P60" s="392"/>
      <c r="Q60" s="392"/>
      <c r="R60" s="392"/>
      <c r="S60" s="392"/>
      <c r="T60" s="392"/>
      <c r="U60" s="392"/>
      <c r="V60" s="392"/>
      <c r="W60" s="2440"/>
      <c r="X60" s="2440"/>
      <c r="Y60" s="2440"/>
      <c r="Z60" s="2440"/>
      <c r="AA60" s="2440"/>
      <c r="AB60" s="2440"/>
      <c r="AC60" s="2440"/>
      <c r="AD60" s="2440"/>
      <c r="AE60" s="2440"/>
      <c r="AF60" s="2440"/>
      <c r="AG60" s="2440"/>
      <c r="AH60" s="2440"/>
      <c r="AI60" s="2440"/>
      <c r="AJ60" s="2440"/>
      <c r="AK60" s="2440"/>
      <c r="AL60" s="2440"/>
      <c r="AM60" s="2440"/>
      <c r="AN60" s="2440"/>
      <c r="AO60" s="2440"/>
      <c r="AP60" s="2440"/>
      <c r="AQ60" s="2440"/>
      <c r="AR60" s="2440"/>
      <c r="AS60" s="2440"/>
      <c r="AT60" s="2440"/>
      <c r="AU60" s="2440"/>
      <c r="AV60" s="2440"/>
      <c r="AW60" s="2440"/>
      <c r="AX60" s="2452"/>
      <c r="AY60" s="2589"/>
      <c r="AZ60" s="2441"/>
      <c r="BA60" s="2441"/>
      <c r="BB60" s="2441"/>
      <c r="BC60" s="2441"/>
      <c r="BD60" s="2441"/>
      <c r="BE60" s="2441"/>
      <c r="BF60" s="2441"/>
      <c r="BG60" s="2441"/>
      <c r="BH60" s="2441"/>
      <c r="BI60" s="2441"/>
      <c r="BJ60" s="2441"/>
      <c r="BK60" s="2441"/>
      <c r="BL60" s="2441"/>
      <c r="BM60" s="2441"/>
      <c r="BN60" s="2453"/>
    </row>
    <row r="61" spans="2:85" ht="21" customHeight="1">
      <c r="G61" s="176"/>
    </row>
    <row r="62" spans="2:85" ht="21" customHeight="1">
      <c r="B62" s="2325" t="s">
        <v>1051</v>
      </c>
      <c r="D62" s="787"/>
      <c r="E62" s="787"/>
      <c r="F62" s="787"/>
      <c r="G62" s="787"/>
      <c r="H62" s="787"/>
      <c r="I62" s="787"/>
      <c r="J62" s="787"/>
      <c r="K62" s="787"/>
      <c r="L62" s="787"/>
      <c r="M62" s="787"/>
      <c r="N62" s="787"/>
      <c r="O62" s="787"/>
      <c r="P62" s="787"/>
      <c r="Q62" s="787"/>
      <c r="R62" s="787"/>
      <c r="S62" s="787"/>
      <c r="T62" s="787"/>
      <c r="U62" s="787"/>
      <c r="V62" s="787"/>
      <c r="W62" s="787"/>
      <c r="X62" s="787"/>
      <c r="Y62" s="787"/>
      <c r="Z62" s="787"/>
      <c r="AA62" s="787"/>
      <c r="AB62" s="787"/>
      <c r="AC62" s="787"/>
      <c r="AD62" s="787"/>
      <c r="AE62" s="787"/>
      <c r="AF62" s="787"/>
      <c r="AG62" s="787"/>
      <c r="AH62" s="787"/>
      <c r="AI62" s="787"/>
      <c r="AJ62" s="787"/>
      <c r="AK62" s="787"/>
      <c r="AL62" s="787"/>
      <c r="AM62" s="787"/>
      <c r="AN62" s="787"/>
      <c r="AO62" s="787"/>
      <c r="AP62" s="787"/>
      <c r="AQ62" s="787"/>
      <c r="AR62" s="787"/>
      <c r="AS62" s="787"/>
      <c r="AT62" s="787"/>
      <c r="AU62" s="787"/>
      <c r="AV62" s="787"/>
      <c r="AW62" s="787"/>
      <c r="AX62" s="787"/>
      <c r="AY62" s="787"/>
      <c r="AZ62" s="787"/>
      <c r="BA62" s="1727"/>
      <c r="BB62" s="787"/>
      <c r="BC62" s="1727"/>
      <c r="BD62" s="1727"/>
      <c r="BE62" s="787"/>
      <c r="BF62" s="1727"/>
      <c r="BG62" s="787"/>
      <c r="BH62" s="787"/>
      <c r="BI62" s="787"/>
      <c r="BJ62" s="787"/>
      <c r="BK62" s="787"/>
      <c r="BL62" s="787"/>
      <c r="BM62" s="787"/>
      <c r="BN62" s="787"/>
    </row>
    <row r="63" spans="2:85" ht="21" customHeight="1">
      <c r="B63" s="2326"/>
      <c r="C63" s="2341"/>
      <c r="D63" s="385" t="s">
        <v>373</v>
      </c>
      <c r="E63" s="385"/>
      <c r="F63" s="385"/>
      <c r="G63" s="385"/>
      <c r="H63" s="385"/>
      <c r="I63" s="2402"/>
      <c r="J63" s="2406" t="s">
        <v>179</v>
      </c>
      <c r="K63" s="2414"/>
      <c r="L63" s="2414"/>
      <c r="M63" s="2414"/>
      <c r="N63" s="2414"/>
      <c r="O63" s="2425"/>
      <c r="P63" s="2430" t="s">
        <v>375</v>
      </c>
      <c r="Q63" s="385"/>
      <c r="R63" s="385"/>
      <c r="S63" s="385"/>
      <c r="T63" s="385"/>
      <c r="U63" s="385"/>
      <c r="V63" s="2451"/>
      <c r="W63" s="564" t="s">
        <v>51</v>
      </c>
      <c r="X63" s="578"/>
      <c r="Y63" s="578"/>
      <c r="Z63" s="578"/>
      <c r="AA63" s="578"/>
      <c r="AB63" s="578"/>
      <c r="AC63" s="606"/>
      <c r="AD63" s="564" t="s">
        <v>386</v>
      </c>
      <c r="AE63" s="578"/>
      <c r="AF63" s="578"/>
      <c r="AG63" s="578"/>
      <c r="AH63" s="578"/>
      <c r="AI63" s="578"/>
      <c r="AJ63" s="606"/>
      <c r="AK63" s="564" t="s">
        <v>248</v>
      </c>
      <c r="AL63" s="578"/>
      <c r="AM63" s="578"/>
      <c r="AN63" s="578"/>
      <c r="AO63" s="578"/>
      <c r="AP63" s="578"/>
      <c r="AQ63" s="606"/>
      <c r="AR63" s="2326" t="s">
        <v>387</v>
      </c>
      <c r="AS63" s="385"/>
      <c r="AT63" s="385"/>
      <c r="AU63" s="385"/>
      <c r="AV63" s="385"/>
      <c r="AW63" s="385"/>
      <c r="AX63" s="385"/>
      <c r="AY63" s="2590" t="s">
        <v>639</v>
      </c>
      <c r="AZ63" s="2605"/>
      <c r="BA63" s="2605"/>
      <c r="BB63" s="2605" t="s">
        <v>64</v>
      </c>
      <c r="BC63" s="2605"/>
      <c r="BD63" s="2605"/>
      <c r="BE63" s="2605" t="s">
        <v>1</v>
      </c>
      <c r="BF63" s="2605"/>
      <c r="BG63" s="2605"/>
      <c r="BH63" s="2605"/>
      <c r="BI63" s="2605"/>
      <c r="BJ63" s="2605"/>
      <c r="BK63" s="578" t="s">
        <v>270</v>
      </c>
      <c r="BL63" s="578"/>
      <c r="BM63" s="578"/>
      <c r="BN63" s="606"/>
    </row>
    <row r="64" spans="2:85" ht="21" customHeight="1">
      <c r="B64" s="2327"/>
      <c r="C64" s="2342"/>
      <c r="D64" s="695"/>
      <c r="E64" s="695"/>
      <c r="F64" s="695"/>
      <c r="G64" s="695"/>
      <c r="H64" s="695"/>
      <c r="I64" s="2403"/>
      <c r="J64" s="2407"/>
      <c r="K64" s="2415"/>
      <c r="L64" s="2415"/>
      <c r="M64" s="2415"/>
      <c r="N64" s="2415"/>
      <c r="O64" s="2426"/>
      <c r="P64" s="319"/>
      <c r="Q64" s="695"/>
      <c r="R64" s="695"/>
      <c r="S64" s="695"/>
      <c r="T64" s="695"/>
      <c r="U64" s="695"/>
      <c r="V64" s="2458"/>
      <c r="W64" s="2470" t="s">
        <v>975</v>
      </c>
      <c r="X64" s="2487" t="s">
        <v>768</v>
      </c>
      <c r="Y64" s="2487" t="s">
        <v>219</v>
      </c>
      <c r="Z64" s="2487" t="s">
        <v>589</v>
      </c>
      <c r="AA64" s="2487" t="s">
        <v>252</v>
      </c>
      <c r="AB64" s="2487" t="s">
        <v>1047</v>
      </c>
      <c r="AC64" s="2508" t="s">
        <v>595</v>
      </c>
      <c r="AD64" s="2470" t="s">
        <v>975</v>
      </c>
      <c r="AE64" s="2487" t="s">
        <v>768</v>
      </c>
      <c r="AF64" s="2487" t="s">
        <v>219</v>
      </c>
      <c r="AG64" s="2487" t="s">
        <v>589</v>
      </c>
      <c r="AH64" s="2487" t="s">
        <v>252</v>
      </c>
      <c r="AI64" s="2487" t="s">
        <v>1047</v>
      </c>
      <c r="AJ64" s="2508" t="s">
        <v>595</v>
      </c>
      <c r="AK64" s="2470" t="s">
        <v>975</v>
      </c>
      <c r="AL64" s="2487" t="s">
        <v>768</v>
      </c>
      <c r="AM64" s="2487" t="s">
        <v>219</v>
      </c>
      <c r="AN64" s="2487" t="s">
        <v>589</v>
      </c>
      <c r="AO64" s="2487" t="s">
        <v>252</v>
      </c>
      <c r="AP64" s="2487" t="s">
        <v>1047</v>
      </c>
      <c r="AQ64" s="2508" t="s">
        <v>595</v>
      </c>
      <c r="AR64" s="2561" t="s">
        <v>975</v>
      </c>
      <c r="AS64" s="2562" t="s">
        <v>768</v>
      </c>
      <c r="AT64" s="2562" t="s">
        <v>219</v>
      </c>
      <c r="AU64" s="2562" t="s">
        <v>589</v>
      </c>
      <c r="AV64" s="2562" t="s">
        <v>252</v>
      </c>
      <c r="AW64" s="2562" t="s">
        <v>1047</v>
      </c>
      <c r="AX64" s="2574" t="s">
        <v>595</v>
      </c>
      <c r="AY64" s="2591"/>
      <c r="AZ64" s="2606"/>
      <c r="BA64" s="2606"/>
      <c r="BB64" s="2606"/>
      <c r="BC64" s="2606"/>
      <c r="BD64" s="2606"/>
      <c r="BE64" s="2606"/>
      <c r="BF64" s="2606"/>
      <c r="BG64" s="2606"/>
      <c r="BH64" s="2606"/>
      <c r="BI64" s="2606"/>
      <c r="BJ64" s="2606"/>
      <c r="BK64" s="580"/>
      <c r="BL64" s="580"/>
      <c r="BM64" s="580"/>
      <c r="BN64" s="608"/>
    </row>
    <row r="65" spans="2:66" ht="21" customHeight="1">
      <c r="B65" s="2329"/>
      <c r="C65" s="2346" t="s">
        <v>1008</v>
      </c>
      <c r="D65" s="2369"/>
      <c r="E65" s="2383"/>
      <c r="F65" s="2383"/>
      <c r="G65" s="2383"/>
      <c r="H65" s="2383"/>
      <c r="I65" s="2383"/>
      <c r="J65" s="2383"/>
      <c r="K65" s="2383"/>
      <c r="L65" s="2383"/>
      <c r="M65" s="2383"/>
      <c r="N65" s="2383"/>
      <c r="O65" s="2383"/>
      <c r="P65" s="2437"/>
      <c r="Q65" s="2437"/>
      <c r="R65" s="2437"/>
      <c r="S65" s="2437"/>
      <c r="T65" s="2437"/>
      <c r="U65" s="2437"/>
      <c r="V65" s="2459"/>
      <c r="W65" s="2479"/>
      <c r="X65" s="2489"/>
      <c r="Y65" s="2489"/>
      <c r="Z65" s="2489"/>
      <c r="AA65" s="2489"/>
      <c r="AB65" s="2489"/>
      <c r="AC65" s="2510"/>
      <c r="AD65" s="2472"/>
      <c r="AE65" s="2489"/>
      <c r="AF65" s="2489"/>
      <c r="AG65" s="2489"/>
      <c r="AH65" s="2489"/>
      <c r="AI65" s="2489"/>
      <c r="AJ65" s="2510"/>
      <c r="AK65" s="2472"/>
      <c r="AL65" s="2489"/>
      <c r="AM65" s="2489"/>
      <c r="AN65" s="2489"/>
      <c r="AO65" s="2489"/>
      <c r="AP65" s="2489"/>
      <c r="AQ65" s="2510"/>
      <c r="AR65" s="2472"/>
      <c r="AS65" s="2489"/>
      <c r="AT65" s="2489"/>
      <c r="AU65" s="2489"/>
      <c r="AV65" s="2489"/>
      <c r="AW65" s="2489"/>
      <c r="AX65" s="2510"/>
      <c r="AY65" s="2592">
        <f t="shared" ref="AY65:AY72" si="5">SUM(W65:AX65)</f>
        <v>0</v>
      </c>
      <c r="AZ65" s="2602"/>
      <c r="BA65" s="2602"/>
      <c r="BB65" s="2615">
        <f t="shared" ref="BB65:BB72" si="6">AY65/4</f>
        <v>0</v>
      </c>
      <c r="BC65" s="2615"/>
      <c r="BD65" s="2629"/>
      <c r="BE65" s="2641">
        <f>ROUNDDOWN(SUM($BB$65:$BD$72)/40,1)</f>
        <v>0</v>
      </c>
      <c r="BF65" s="2641"/>
      <c r="BG65" s="2641"/>
      <c r="BH65" s="2641"/>
      <c r="BI65" s="2641"/>
      <c r="BJ65" s="2641"/>
      <c r="BK65" s="688"/>
      <c r="BL65" s="688"/>
      <c r="BM65" s="688"/>
      <c r="BN65" s="2711"/>
    </row>
    <row r="66" spans="2:66" ht="21" customHeight="1">
      <c r="B66" s="2329"/>
      <c r="C66" s="2329"/>
      <c r="D66" s="2370"/>
      <c r="E66" s="2384"/>
      <c r="F66" s="2384"/>
      <c r="G66" s="2384"/>
      <c r="H66" s="2384"/>
      <c r="I66" s="2384"/>
      <c r="J66" s="2384"/>
      <c r="K66" s="2384"/>
      <c r="L66" s="2384"/>
      <c r="M66" s="2384"/>
      <c r="N66" s="2384"/>
      <c r="O66" s="2384"/>
      <c r="P66" s="2438"/>
      <c r="Q66" s="2438"/>
      <c r="R66" s="2438"/>
      <c r="S66" s="2438"/>
      <c r="T66" s="2438"/>
      <c r="U66" s="2438"/>
      <c r="V66" s="2460"/>
      <c r="W66" s="2480"/>
      <c r="X66" s="2490"/>
      <c r="Y66" s="2490"/>
      <c r="Z66" s="2490"/>
      <c r="AA66" s="2490"/>
      <c r="AB66" s="2490"/>
      <c r="AC66" s="2511"/>
      <c r="AD66" s="2473"/>
      <c r="AE66" s="2490"/>
      <c r="AF66" s="2490"/>
      <c r="AG66" s="2490"/>
      <c r="AH66" s="2490"/>
      <c r="AI66" s="2490"/>
      <c r="AJ66" s="2511"/>
      <c r="AK66" s="2473"/>
      <c r="AL66" s="2490"/>
      <c r="AM66" s="2490"/>
      <c r="AN66" s="2490"/>
      <c r="AO66" s="2490"/>
      <c r="AP66" s="2490"/>
      <c r="AQ66" s="2511"/>
      <c r="AR66" s="2480"/>
      <c r="AS66" s="2490"/>
      <c r="AT66" s="2490"/>
      <c r="AU66" s="2490"/>
      <c r="AV66" s="2490"/>
      <c r="AW66" s="2490"/>
      <c r="AX66" s="2511"/>
      <c r="AY66" s="2593">
        <f t="shared" si="5"/>
        <v>0</v>
      </c>
      <c r="AZ66" s="2600"/>
      <c r="BA66" s="2600"/>
      <c r="BB66" s="2613">
        <f t="shared" si="6"/>
        <v>0</v>
      </c>
      <c r="BC66" s="2613"/>
      <c r="BD66" s="2610"/>
      <c r="BE66" s="2642"/>
      <c r="BF66" s="2642"/>
      <c r="BG66" s="2642"/>
      <c r="BH66" s="2642"/>
      <c r="BI66" s="2642"/>
      <c r="BJ66" s="2642"/>
      <c r="BK66" s="586"/>
      <c r="BL66" s="586"/>
      <c r="BM66" s="586"/>
      <c r="BN66" s="774"/>
    </row>
    <row r="67" spans="2:66" ht="21" customHeight="1">
      <c r="B67" s="2329"/>
      <c r="C67" s="2329"/>
      <c r="D67" s="2370"/>
      <c r="E67" s="2384"/>
      <c r="F67" s="2384"/>
      <c r="G67" s="2384"/>
      <c r="H67" s="2384"/>
      <c r="I67" s="2384"/>
      <c r="J67" s="2384"/>
      <c r="K67" s="2384"/>
      <c r="L67" s="2384"/>
      <c r="M67" s="2384"/>
      <c r="N67" s="2384"/>
      <c r="O67" s="2384"/>
      <c r="P67" s="2438"/>
      <c r="Q67" s="2438"/>
      <c r="R67" s="2438"/>
      <c r="S67" s="2438"/>
      <c r="T67" s="2438"/>
      <c r="U67" s="2438"/>
      <c r="V67" s="2460"/>
      <c r="W67" s="2481"/>
      <c r="X67" s="2493"/>
      <c r="Y67" s="2493"/>
      <c r="Z67" s="2493"/>
      <c r="AA67" s="2493"/>
      <c r="AB67" s="2493"/>
      <c r="AC67" s="2514"/>
      <c r="AD67" s="2476"/>
      <c r="AE67" s="2493"/>
      <c r="AF67" s="2493"/>
      <c r="AG67" s="2493"/>
      <c r="AH67" s="2493"/>
      <c r="AI67" s="2493"/>
      <c r="AJ67" s="2514"/>
      <c r="AK67" s="2476"/>
      <c r="AL67" s="2493"/>
      <c r="AM67" s="2493"/>
      <c r="AN67" s="2493"/>
      <c r="AO67" s="2493"/>
      <c r="AP67" s="2493"/>
      <c r="AQ67" s="2514"/>
      <c r="AR67" s="2476"/>
      <c r="AS67" s="2493"/>
      <c r="AT67" s="2493"/>
      <c r="AU67" s="2493"/>
      <c r="AV67" s="2493"/>
      <c r="AW67" s="2493"/>
      <c r="AX67" s="2514"/>
      <c r="AY67" s="2593">
        <f t="shared" si="5"/>
        <v>0</v>
      </c>
      <c r="AZ67" s="2600"/>
      <c r="BA67" s="2600"/>
      <c r="BB67" s="2613">
        <f t="shared" si="6"/>
        <v>0</v>
      </c>
      <c r="BC67" s="2613"/>
      <c r="BD67" s="2610"/>
      <c r="BE67" s="2642"/>
      <c r="BF67" s="2642"/>
      <c r="BG67" s="2642"/>
      <c r="BH67" s="2642"/>
      <c r="BI67" s="2642"/>
      <c r="BJ67" s="2642"/>
      <c r="BK67" s="586"/>
      <c r="BL67" s="586"/>
      <c r="BM67" s="586"/>
      <c r="BN67" s="774"/>
    </row>
    <row r="68" spans="2:66" ht="21" customHeight="1">
      <c r="B68" s="2329"/>
      <c r="C68" s="2329"/>
      <c r="D68" s="2370"/>
      <c r="E68" s="2384"/>
      <c r="F68" s="2384"/>
      <c r="G68" s="2384"/>
      <c r="H68" s="2384"/>
      <c r="I68" s="2384"/>
      <c r="J68" s="2384"/>
      <c r="K68" s="2384"/>
      <c r="L68" s="2384"/>
      <c r="M68" s="2384"/>
      <c r="N68" s="2384"/>
      <c r="O68" s="2384"/>
      <c r="P68" s="2434"/>
      <c r="Q68" s="2443"/>
      <c r="R68" s="2443"/>
      <c r="S68" s="2443"/>
      <c r="T68" s="2443"/>
      <c r="U68" s="2443"/>
      <c r="V68" s="2455"/>
      <c r="W68" s="2480"/>
      <c r="X68" s="2490"/>
      <c r="Y68" s="2490"/>
      <c r="Z68" s="2493"/>
      <c r="AA68" s="2493"/>
      <c r="AB68" s="2490"/>
      <c r="AC68" s="2511"/>
      <c r="AD68" s="2473"/>
      <c r="AE68" s="2490"/>
      <c r="AF68" s="2490"/>
      <c r="AG68" s="2493"/>
      <c r="AH68" s="2493"/>
      <c r="AI68" s="2490"/>
      <c r="AJ68" s="2511"/>
      <c r="AK68" s="2473"/>
      <c r="AL68" s="2490"/>
      <c r="AM68" s="2490"/>
      <c r="AN68" s="2493"/>
      <c r="AO68" s="2493"/>
      <c r="AP68" s="2490"/>
      <c r="AQ68" s="2511"/>
      <c r="AR68" s="2480"/>
      <c r="AS68" s="2490"/>
      <c r="AT68" s="2490"/>
      <c r="AU68" s="2493"/>
      <c r="AV68" s="2490"/>
      <c r="AW68" s="2490"/>
      <c r="AX68" s="2511"/>
      <c r="AY68" s="2593">
        <f t="shared" si="5"/>
        <v>0</v>
      </c>
      <c r="AZ68" s="2600"/>
      <c r="BA68" s="2600"/>
      <c r="BB68" s="2613">
        <f t="shared" si="6"/>
        <v>0</v>
      </c>
      <c r="BC68" s="2613"/>
      <c r="BD68" s="2610"/>
      <c r="BE68" s="2642"/>
      <c r="BF68" s="2642"/>
      <c r="BG68" s="2642"/>
      <c r="BH68" s="2642"/>
      <c r="BI68" s="2642"/>
      <c r="BJ68" s="2642"/>
      <c r="BK68" s="586"/>
      <c r="BL68" s="586"/>
      <c r="BM68" s="586"/>
      <c r="BN68" s="774"/>
    </row>
    <row r="69" spans="2:66" ht="21" customHeight="1">
      <c r="B69" s="2329"/>
      <c r="C69" s="2329"/>
      <c r="D69" s="2370"/>
      <c r="E69" s="2384"/>
      <c r="F69" s="2384"/>
      <c r="G69" s="2384"/>
      <c r="H69" s="2384"/>
      <c r="I69" s="2384"/>
      <c r="J69" s="2384"/>
      <c r="K69" s="2384"/>
      <c r="L69" s="2384"/>
      <c r="M69" s="2384"/>
      <c r="N69" s="2384"/>
      <c r="O69" s="2384"/>
      <c r="P69" s="2438"/>
      <c r="Q69" s="2438"/>
      <c r="R69" s="2438"/>
      <c r="S69" s="2438"/>
      <c r="T69" s="2438"/>
      <c r="U69" s="2438"/>
      <c r="V69" s="2460"/>
      <c r="W69" s="2481"/>
      <c r="X69" s="2493"/>
      <c r="Y69" s="2493"/>
      <c r="Z69" s="2493"/>
      <c r="AA69" s="2493"/>
      <c r="AB69" s="2493"/>
      <c r="AC69" s="2514"/>
      <c r="AD69" s="2476"/>
      <c r="AE69" s="2493"/>
      <c r="AF69" s="2493"/>
      <c r="AG69" s="2493"/>
      <c r="AH69" s="2493"/>
      <c r="AI69" s="2493"/>
      <c r="AJ69" s="2514"/>
      <c r="AK69" s="2476"/>
      <c r="AL69" s="2493"/>
      <c r="AM69" s="2493"/>
      <c r="AN69" s="2493"/>
      <c r="AO69" s="2493"/>
      <c r="AP69" s="2493"/>
      <c r="AQ69" s="2514"/>
      <c r="AR69" s="2476"/>
      <c r="AS69" s="2493"/>
      <c r="AT69" s="2493"/>
      <c r="AU69" s="2493"/>
      <c r="AV69" s="2493"/>
      <c r="AW69" s="2493"/>
      <c r="AX69" s="2514"/>
      <c r="AY69" s="2593">
        <f t="shared" si="5"/>
        <v>0</v>
      </c>
      <c r="AZ69" s="2600"/>
      <c r="BA69" s="2600"/>
      <c r="BB69" s="2613">
        <f t="shared" si="6"/>
        <v>0</v>
      </c>
      <c r="BC69" s="2613"/>
      <c r="BD69" s="2610"/>
      <c r="BE69" s="2642"/>
      <c r="BF69" s="2642"/>
      <c r="BG69" s="2642"/>
      <c r="BH69" s="2642"/>
      <c r="BI69" s="2642"/>
      <c r="BJ69" s="2642"/>
      <c r="BK69" s="586"/>
      <c r="BL69" s="586"/>
      <c r="BM69" s="586"/>
      <c r="BN69" s="774"/>
    </row>
    <row r="70" spans="2:66" ht="21" customHeight="1">
      <c r="B70" s="2329"/>
      <c r="C70" s="2329"/>
      <c r="D70" s="2370"/>
      <c r="E70" s="2384"/>
      <c r="F70" s="2384"/>
      <c r="G70" s="2384"/>
      <c r="H70" s="2384"/>
      <c r="I70" s="2384"/>
      <c r="J70" s="2384"/>
      <c r="K70" s="2384"/>
      <c r="L70" s="2384"/>
      <c r="M70" s="2384"/>
      <c r="N70" s="2384"/>
      <c r="O70" s="2384"/>
      <c r="P70" s="2434"/>
      <c r="Q70" s="2443"/>
      <c r="R70" s="2443"/>
      <c r="S70" s="2443"/>
      <c r="T70" s="2443"/>
      <c r="U70" s="2443"/>
      <c r="V70" s="2455"/>
      <c r="W70" s="2480"/>
      <c r="X70" s="2490"/>
      <c r="Y70" s="2490"/>
      <c r="Z70" s="2490"/>
      <c r="AA70" s="2490"/>
      <c r="AB70" s="2490"/>
      <c r="AC70" s="2517"/>
      <c r="AD70" s="2473"/>
      <c r="AE70" s="2490"/>
      <c r="AF70" s="2490"/>
      <c r="AG70" s="2490"/>
      <c r="AH70" s="2490"/>
      <c r="AI70" s="2490"/>
      <c r="AJ70" s="2517"/>
      <c r="AK70" s="2473"/>
      <c r="AL70" s="2490"/>
      <c r="AM70" s="2490"/>
      <c r="AN70" s="2490"/>
      <c r="AO70" s="2490"/>
      <c r="AP70" s="2490"/>
      <c r="AQ70" s="2517"/>
      <c r="AR70" s="2473"/>
      <c r="AS70" s="2490"/>
      <c r="AT70" s="2490"/>
      <c r="AU70" s="2490"/>
      <c r="AV70" s="2490"/>
      <c r="AW70" s="2490"/>
      <c r="AX70" s="2517"/>
      <c r="AY70" s="2593">
        <f t="shared" si="5"/>
        <v>0</v>
      </c>
      <c r="AZ70" s="2600"/>
      <c r="BA70" s="2600"/>
      <c r="BB70" s="2613">
        <f t="shared" si="6"/>
        <v>0</v>
      </c>
      <c r="BC70" s="2613"/>
      <c r="BD70" s="2610"/>
      <c r="BE70" s="2642"/>
      <c r="BF70" s="2642"/>
      <c r="BG70" s="2642"/>
      <c r="BH70" s="2642"/>
      <c r="BI70" s="2642"/>
      <c r="BJ70" s="2642"/>
      <c r="BK70" s="586"/>
      <c r="BL70" s="586"/>
      <c r="BM70" s="586"/>
      <c r="BN70" s="774"/>
    </row>
    <row r="71" spans="2:66" ht="21" customHeight="1">
      <c r="B71" s="2329"/>
      <c r="C71" s="2329"/>
      <c r="D71" s="2370"/>
      <c r="E71" s="2384"/>
      <c r="F71" s="2384"/>
      <c r="G71" s="2384"/>
      <c r="H71" s="2384"/>
      <c r="I71" s="2384"/>
      <c r="J71" s="2384"/>
      <c r="K71" s="2384"/>
      <c r="L71" s="2384"/>
      <c r="M71" s="2384"/>
      <c r="N71" s="2384"/>
      <c r="O71" s="2384"/>
      <c r="P71" s="2434"/>
      <c r="Q71" s="2443"/>
      <c r="R71" s="2443"/>
      <c r="S71" s="2443"/>
      <c r="T71" s="2443"/>
      <c r="U71" s="2443"/>
      <c r="V71" s="2455"/>
      <c r="W71" s="2480"/>
      <c r="X71" s="2490"/>
      <c r="Y71" s="2490"/>
      <c r="Z71" s="2490"/>
      <c r="AA71" s="2490"/>
      <c r="AB71" s="2490"/>
      <c r="AC71" s="2511"/>
      <c r="AD71" s="2473"/>
      <c r="AE71" s="2490"/>
      <c r="AF71" s="2490"/>
      <c r="AG71" s="2490"/>
      <c r="AH71" s="2490"/>
      <c r="AI71" s="2490"/>
      <c r="AJ71" s="2511"/>
      <c r="AK71" s="2473"/>
      <c r="AL71" s="2490"/>
      <c r="AM71" s="2490"/>
      <c r="AN71" s="2490"/>
      <c r="AO71" s="2490"/>
      <c r="AP71" s="2490"/>
      <c r="AQ71" s="2511"/>
      <c r="AR71" s="2480"/>
      <c r="AS71" s="2490"/>
      <c r="AT71" s="2490"/>
      <c r="AU71" s="2490"/>
      <c r="AV71" s="2490"/>
      <c r="AW71" s="2490"/>
      <c r="AX71" s="2511"/>
      <c r="AY71" s="2593">
        <f t="shared" si="5"/>
        <v>0</v>
      </c>
      <c r="AZ71" s="2600"/>
      <c r="BA71" s="2600"/>
      <c r="BB71" s="2613">
        <f t="shared" si="6"/>
        <v>0</v>
      </c>
      <c r="BC71" s="2613"/>
      <c r="BD71" s="2610"/>
      <c r="BE71" s="2642"/>
      <c r="BF71" s="2642"/>
      <c r="BG71" s="2642"/>
      <c r="BH71" s="2642"/>
      <c r="BI71" s="2642"/>
      <c r="BJ71" s="2642"/>
      <c r="BK71" s="586"/>
      <c r="BL71" s="586"/>
      <c r="BM71" s="586"/>
      <c r="BN71" s="774"/>
    </row>
    <row r="72" spans="2:66" ht="21" customHeight="1">
      <c r="B72" s="2329"/>
      <c r="C72" s="2329"/>
      <c r="D72" s="2376"/>
      <c r="E72" s="2387"/>
      <c r="F72" s="2387"/>
      <c r="G72" s="2387"/>
      <c r="H72" s="2387"/>
      <c r="I72" s="2387"/>
      <c r="J72" s="2387"/>
      <c r="K72" s="2387"/>
      <c r="L72" s="2387"/>
      <c r="M72" s="2387"/>
      <c r="N72" s="2387"/>
      <c r="O72" s="2387"/>
      <c r="P72" s="2436"/>
      <c r="Q72" s="2445"/>
      <c r="R72" s="2445"/>
      <c r="S72" s="2445"/>
      <c r="T72" s="2445"/>
      <c r="U72" s="2445"/>
      <c r="V72" s="2457"/>
      <c r="W72" s="2482"/>
      <c r="X72" s="2492"/>
      <c r="Y72" s="2492"/>
      <c r="Z72" s="2492"/>
      <c r="AA72" s="2492"/>
      <c r="AB72" s="2492"/>
      <c r="AC72" s="2513"/>
      <c r="AD72" s="2475"/>
      <c r="AE72" s="2492"/>
      <c r="AF72" s="2492"/>
      <c r="AG72" s="2492"/>
      <c r="AH72" s="2492"/>
      <c r="AI72" s="2492"/>
      <c r="AJ72" s="2513"/>
      <c r="AK72" s="2475"/>
      <c r="AL72" s="2492"/>
      <c r="AM72" s="2492"/>
      <c r="AN72" s="2492"/>
      <c r="AO72" s="2492"/>
      <c r="AP72" s="2492"/>
      <c r="AQ72" s="2513"/>
      <c r="AR72" s="2482"/>
      <c r="AS72" s="2492"/>
      <c r="AT72" s="2492"/>
      <c r="AU72" s="2492"/>
      <c r="AV72" s="2492"/>
      <c r="AW72" s="2492"/>
      <c r="AX72" s="2513"/>
      <c r="AY72" s="2594">
        <f t="shared" si="5"/>
        <v>0</v>
      </c>
      <c r="AZ72" s="2603"/>
      <c r="BA72" s="2603"/>
      <c r="BB72" s="2616">
        <f t="shared" si="6"/>
        <v>0</v>
      </c>
      <c r="BC72" s="2616"/>
      <c r="BD72" s="2611"/>
      <c r="BE72" s="2643"/>
      <c r="BF72" s="2643"/>
      <c r="BG72" s="2643"/>
      <c r="BH72" s="2643"/>
      <c r="BI72" s="2643"/>
      <c r="BJ72" s="2643"/>
      <c r="BK72" s="2684"/>
      <c r="BL72" s="2684"/>
      <c r="BM72" s="2684"/>
      <c r="BN72" s="2709"/>
    </row>
    <row r="73" spans="2:66" ht="21" customHeight="1">
      <c r="B73" s="2329"/>
      <c r="C73" s="389" t="s">
        <v>296</v>
      </c>
      <c r="D73" s="392"/>
      <c r="E73" s="392"/>
      <c r="F73" s="392"/>
      <c r="G73" s="392"/>
      <c r="H73" s="392"/>
      <c r="I73" s="392"/>
      <c r="J73" s="392"/>
      <c r="K73" s="392"/>
      <c r="L73" s="392"/>
      <c r="M73" s="392"/>
      <c r="N73" s="392"/>
      <c r="O73" s="392"/>
      <c r="P73" s="392"/>
      <c r="Q73" s="392"/>
      <c r="R73" s="392"/>
      <c r="S73" s="392"/>
      <c r="T73" s="392"/>
      <c r="U73" s="392"/>
      <c r="V73" s="403"/>
      <c r="W73" s="2477">
        <f t="shared" ref="W73:AX73" si="7">SUM(W65:W72)</f>
        <v>0</v>
      </c>
      <c r="X73" s="2494">
        <f t="shared" si="7"/>
        <v>0</v>
      </c>
      <c r="Y73" s="2494">
        <f t="shared" si="7"/>
        <v>0</v>
      </c>
      <c r="Z73" s="2494">
        <f t="shared" si="7"/>
        <v>0</v>
      </c>
      <c r="AA73" s="2494">
        <f t="shared" si="7"/>
        <v>0</v>
      </c>
      <c r="AB73" s="2494">
        <f t="shared" si="7"/>
        <v>0</v>
      </c>
      <c r="AC73" s="2515">
        <f t="shared" si="7"/>
        <v>0</v>
      </c>
      <c r="AD73" s="2477">
        <f t="shared" si="7"/>
        <v>0</v>
      </c>
      <c r="AE73" s="2494">
        <f t="shared" si="7"/>
        <v>0</v>
      </c>
      <c r="AF73" s="2494">
        <f t="shared" si="7"/>
        <v>0</v>
      </c>
      <c r="AG73" s="2494">
        <f t="shared" si="7"/>
        <v>0</v>
      </c>
      <c r="AH73" s="2494">
        <f t="shared" si="7"/>
        <v>0</v>
      </c>
      <c r="AI73" s="2494">
        <f t="shared" si="7"/>
        <v>0</v>
      </c>
      <c r="AJ73" s="2515">
        <f t="shared" si="7"/>
        <v>0</v>
      </c>
      <c r="AK73" s="2477">
        <f t="shared" si="7"/>
        <v>0</v>
      </c>
      <c r="AL73" s="2494">
        <f t="shared" si="7"/>
        <v>0</v>
      </c>
      <c r="AM73" s="2494">
        <f t="shared" si="7"/>
        <v>0</v>
      </c>
      <c r="AN73" s="2494">
        <f t="shared" si="7"/>
        <v>0</v>
      </c>
      <c r="AO73" s="2494">
        <f t="shared" si="7"/>
        <v>0</v>
      </c>
      <c r="AP73" s="2494">
        <f t="shared" si="7"/>
        <v>0</v>
      </c>
      <c r="AQ73" s="2515">
        <f t="shared" si="7"/>
        <v>0</v>
      </c>
      <c r="AR73" s="2477">
        <f t="shared" si="7"/>
        <v>0</v>
      </c>
      <c r="AS73" s="2494">
        <f t="shared" si="7"/>
        <v>0</v>
      </c>
      <c r="AT73" s="2494">
        <f t="shared" si="7"/>
        <v>0</v>
      </c>
      <c r="AU73" s="2494">
        <f t="shared" si="7"/>
        <v>0</v>
      </c>
      <c r="AV73" s="2494">
        <f t="shared" si="7"/>
        <v>0</v>
      </c>
      <c r="AW73" s="2494">
        <f t="shared" si="7"/>
        <v>0</v>
      </c>
      <c r="AX73" s="2515">
        <f t="shared" si="7"/>
        <v>0</v>
      </c>
      <c r="AY73" s="2595">
        <f>SUM(AY65:BA72)</f>
        <v>0</v>
      </c>
      <c r="AZ73" s="2607"/>
      <c r="BA73" s="2607"/>
      <c r="BB73" s="2618">
        <f>SUM($BB$65:$BD$72)</f>
        <v>0</v>
      </c>
      <c r="BC73" s="2618"/>
      <c r="BD73" s="2630"/>
      <c r="BE73" s="2644">
        <f>SUM(BE65)</f>
        <v>0</v>
      </c>
      <c r="BF73" s="2654"/>
      <c r="BG73" s="2654"/>
      <c r="BH73" s="2654"/>
      <c r="BI73" s="2654"/>
      <c r="BJ73" s="2681"/>
      <c r="BK73" s="2686"/>
      <c r="BL73" s="2686"/>
      <c r="BM73" s="2686"/>
      <c r="BN73" s="2712"/>
    </row>
    <row r="74" spans="2:66" ht="21" customHeight="1">
      <c r="B74" s="2331" t="s">
        <v>1049</v>
      </c>
      <c r="C74" s="2350"/>
      <c r="D74" s="2375"/>
      <c r="E74" s="392"/>
      <c r="F74" s="392"/>
      <c r="G74" s="392"/>
      <c r="H74" s="392"/>
      <c r="I74" s="392"/>
      <c r="J74" s="392"/>
      <c r="K74" s="392"/>
      <c r="L74" s="392"/>
      <c r="M74" s="392"/>
      <c r="N74" s="392"/>
      <c r="O74" s="392"/>
      <c r="P74" s="392"/>
      <c r="Q74" s="392"/>
      <c r="R74" s="392"/>
      <c r="S74" s="392"/>
      <c r="T74" s="392"/>
      <c r="U74" s="392"/>
      <c r="V74" s="392"/>
      <c r="W74" s="2440"/>
      <c r="X74" s="2440"/>
      <c r="Y74" s="2440"/>
      <c r="Z74" s="2440"/>
      <c r="AA74" s="2440"/>
      <c r="AB74" s="2440"/>
      <c r="AC74" s="2440"/>
      <c r="AD74" s="2440"/>
      <c r="AE74" s="2440"/>
      <c r="AF74" s="2440"/>
      <c r="AG74" s="2440"/>
      <c r="AH74" s="2440"/>
      <c r="AI74" s="2440"/>
      <c r="AJ74" s="2440"/>
      <c r="AK74" s="2440"/>
      <c r="AL74" s="2440"/>
      <c r="AM74" s="2440"/>
      <c r="AN74" s="2440"/>
      <c r="AO74" s="2440"/>
      <c r="AP74" s="2440"/>
      <c r="AQ74" s="2440"/>
      <c r="AR74" s="2440"/>
      <c r="AS74" s="2440"/>
      <c r="AT74" s="2440"/>
      <c r="AU74" s="2440"/>
      <c r="AV74" s="2440"/>
      <c r="AW74" s="2440"/>
      <c r="AX74" s="2452"/>
      <c r="AY74" s="2596">
        <v>40</v>
      </c>
      <c r="AZ74" s="2579"/>
      <c r="BA74" s="2579"/>
      <c r="BB74" s="2579"/>
      <c r="BC74" s="2579"/>
      <c r="BD74" s="2579"/>
      <c r="BE74" s="2579"/>
      <c r="BF74" s="2579"/>
      <c r="BG74" s="2579"/>
      <c r="BH74" s="2579"/>
      <c r="BI74" s="2579"/>
      <c r="BJ74" s="2579"/>
      <c r="BK74" s="2579"/>
      <c r="BL74" s="2579"/>
      <c r="BM74" s="2579"/>
      <c r="BN74" s="2713"/>
    </row>
    <row r="75" spans="2:66" ht="21" customHeight="1">
      <c r="B75" s="176" t="s">
        <v>1052</v>
      </c>
    </row>
    <row r="76" spans="2:66" ht="21" customHeight="1">
      <c r="B76" s="176" t="s">
        <v>1018</v>
      </c>
      <c r="G76" s="176"/>
    </row>
    <row r="77" spans="2:66" ht="21" customHeight="1">
      <c r="G77" s="176"/>
    </row>
    <row r="88" spans="2:2" ht="21" customHeight="1">
      <c r="B88" s="2332" t="s">
        <v>1053</v>
      </c>
    </row>
  </sheetData>
  <mergeCells count="508">
    <mergeCell ref="AO2:AV2"/>
    <mergeCell ref="AW2:BR2"/>
    <mergeCell ref="AO3:AV3"/>
    <mergeCell ref="AW3:BJ3"/>
    <mergeCell ref="BK3:BN3"/>
    <mergeCell ref="BO3:BR3"/>
    <mergeCell ref="D4:J4"/>
    <mergeCell ref="CA4:CG4"/>
    <mergeCell ref="CH4:CK4"/>
    <mergeCell ref="CL4:CO4"/>
    <mergeCell ref="CP4:CS4"/>
    <mergeCell ref="CT4:CW4"/>
    <mergeCell ref="CX4:DA4"/>
    <mergeCell ref="DB4:DE4"/>
    <mergeCell ref="DF4:DH4"/>
    <mergeCell ref="D5:F5"/>
    <mergeCell ref="G5:T5"/>
    <mergeCell ref="Z5:AF5"/>
    <mergeCell ref="AG5:AJ5"/>
    <mergeCell ref="AK5:AN5"/>
    <mergeCell ref="AO5:AR5"/>
    <mergeCell ref="AS5:AV5"/>
    <mergeCell ref="AW5:AZ5"/>
    <mergeCell ref="BA5:BD5"/>
    <mergeCell ref="BE5:BG5"/>
    <mergeCell ref="CA5:CG5"/>
    <mergeCell ref="CH5:CK5"/>
    <mergeCell ref="CL5:CO5"/>
    <mergeCell ref="CP5:CS5"/>
    <mergeCell ref="CT5:CW5"/>
    <mergeCell ref="CX5:DA5"/>
    <mergeCell ref="DB5:DE5"/>
    <mergeCell ref="DF5:DH5"/>
    <mergeCell ref="D6:F6"/>
    <mergeCell ref="G6:T6"/>
    <mergeCell ref="Z6:AF6"/>
    <mergeCell ref="AG6:AJ6"/>
    <mergeCell ref="AK6:AN6"/>
    <mergeCell ref="AO6:AR6"/>
    <mergeCell ref="AS6:AV6"/>
    <mergeCell ref="AW6:AZ6"/>
    <mergeCell ref="BA6:BD6"/>
    <mergeCell ref="BE6:BG6"/>
    <mergeCell ref="CL6:CO6"/>
    <mergeCell ref="CP6:CS6"/>
    <mergeCell ref="CT6:CW6"/>
    <mergeCell ref="CX6:DA6"/>
    <mergeCell ref="DB6:DE6"/>
    <mergeCell ref="DF6:DH6"/>
    <mergeCell ref="D7:F7"/>
    <mergeCell ref="G7:T7"/>
    <mergeCell ref="AA7:AF7"/>
    <mergeCell ref="AG7:AJ7"/>
    <mergeCell ref="AK7:AN7"/>
    <mergeCell ref="AO7:AR7"/>
    <mergeCell ref="AS7:AV7"/>
    <mergeCell ref="AW7:AZ7"/>
    <mergeCell ref="BA7:BD7"/>
    <mergeCell ref="BE7:BG7"/>
    <mergeCell ref="CB7:CH7"/>
    <mergeCell ref="CL7:CO7"/>
    <mergeCell ref="CP7:CS7"/>
    <mergeCell ref="CT7:CW7"/>
    <mergeCell ref="CX7:DA7"/>
    <mergeCell ref="DB7:DE7"/>
    <mergeCell ref="DF7:DH7"/>
    <mergeCell ref="Z8:AF8"/>
    <mergeCell ref="AG8:AJ8"/>
    <mergeCell ref="AK8:AN8"/>
    <mergeCell ref="AO8:AR8"/>
    <mergeCell ref="AS8:AV8"/>
    <mergeCell ref="AW8:AZ8"/>
    <mergeCell ref="BA8:BD8"/>
    <mergeCell ref="BE8:BG8"/>
    <mergeCell ref="BW8:CA8"/>
    <mergeCell ref="CB8:CE8"/>
    <mergeCell ref="CF8:CH8"/>
    <mergeCell ref="CL8:CO8"/>
    <mergeCell ref="CP8:CS8"/>
    <mergeCell ref="CT8:CW8"/>
    <mergeCell ref="CX8:DA8"/>
    <mergeCell ref="DB8:DE8"/>
    <mergeCell ref="DF8:DH8"/>
    <mergeCell ref="Z9:AF9"/>
    <mergeCell ref="AG9:AJ9"/>
    <mergeCell ref="AK9:AN9"/>
    <mergeCell ref="AO9:AR9"/>
    <mergeCell ref="AS9:AV9"/>
    <mergeCell ref="AW9:AZ9"/>
    <mergeCell ref="BA9:BD9"/>
    <mergeCell ref="BE9:BG9"/>
    <mergeCell ref="BW9:CA9"/>
    <mergeCell ref="CB9:CE9"/>
    <mergeCell ref="CF9:CH9"/>
    <mergeCell ref="CI9:CK9"/>
    <mergeCell ref="BW10:CA10"/>
    <mergeCell ref="CB10:CE10"/>
    <mergeCell ref="CF10:CH10"/>
    <mergeCell ref="CI10:CK10"/>
    <mergeCell ref="CB11:CE11"/>
    <mergeCell ref="CF11:CH11"/>
    <mergeCell ref="CI11:CK11"/>
    <mergeCell ref="D12:E12"/>
    <mergeCell ref="F12:V12"/>
    <mergeCell ref="AE12:AK12"/>
    <mergeCell ref="AV12:BB12"/>
    <mergeCell ref="BM12:BS12"/>
    <mergeCell ref="BW12:CA12"/>
    <mergeCell ref="CB12:CE12"/>
    <mergeCell ref="CF12:CH12"/>
    <mergeCell ref="CI12:CK12"/>
    <mergeCell ref="D13:E13"/>
    <mergeCell ref="F13:V13"/>
    <mergeCell ref="AE13:AH13"/>
    <mergeCell ref="AI13:AK13"/>
    <mergeCell ref="AQ13:AU13"/>
    <mergeCell ref="AV13:AY13"/>
    <mergeCell ref="AZ13:BB13"/>
    <mergeCell ref="BH13:BL13"/>
    <mergeCell ref="BM13:BP13"/>
    <mergeCell ref="BQ13:BS13"/>
    <mergeCell ref="BZ13:CC13"/>
    <mergeCell ref="CD13:CF13"/>
    <mergeCell ref="CG13:CI13"/>
    <mergeCell ref="D14:E14"/>
    <mergeCell ref="F14:V14"/>
    <mergeCell ref="Z14:AD14"/>
    <mergeCell ref="AE14:AH14"/>
    <mergeCell ref="AI14:AK14"/>
    <mergeCell ref="AL14:AN14"/>
    <mergeCell ref="AQ14:AU14"/>
    <mergeCell ref="AV14:AY14"/>
    <mergeCell ref="AZ14:BB14"/>
    <mergeCell ref="BC14:BE14"/>
    <mergeCell ref="BH14:BL14"/>
    <mergeCell ref="BM14:BP14"/>
    <mergeCell ref="BQ14:BS14"/>
    <mergeCell ref="BZ14:CC14"/>
    <mergeCell ref="CD14:CF14"/>
    <mergeCell ref="CG14:CI14"/>
    <mergeCell ref="Z15:AD15"/>
    <mergeCell ref="AE15:AH15"/>
    <mergeCell ref="AI15:AK15"/>
    <mergeCell ref="AL15:AN15"/>
    <mergeCell ref="AQ15:AU15"/>
    <mergeCell ref="AV15:AY15"/>
    <mergeCell ref="AZ15:BB15"/>
    <mergeCell ref="BC15:BE15"/>
    <mergeCell ref="BH15:BL15"/>
    <mergeCell ref="BM15:BP15"/>
    <mergeCell ref="BQ15:BS15"/>
    <mergeCell ref="Z16:AD16"/>
    <mergeCell ref="AE16:AH16"/>
    <mergeCell ref="AI16:AK16"/>
    <mergeCell ref="AL16:AN16"/>
    <mergeCell ref="AQ16:AU16"/>
    <mergeCell ref="AV16:AY16"/>
    <mergeCell ref="AZ16:BB16"/>
    <mergeCell ref="BC16:BE16"/>
    <mergeCell ref="Z17:AD17"/>
    <mergeCell ref="AE17:AH17"/>
    <mergeCell ref="AI17:AK17"/>
    <mergeCell ref="AL17:AN17"/>
    <mergeCell ref="AQ17:AU17"/>
    <mergeCell ref="AV17:AY17"/>
    <mergeCell ref="AZ17:BB17"/>
    <mergeCell ref="BC17:BE17"/>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D27:H27"/>
    <mergeCell ref="I27:L27"/>
    <mergeCell ref="M27:P27"/>
    <mergeCell ref="T27:X27"/>
    <mergeCell ref="Y27:AB27"/>
    <mergeCell ref="AC27:AF27"/>
    <mergeCell ref="AJ27:AN27"/>
    <mergeCell ref="AO27:AR27"/>
    <mergeCell ref="AS27:AV27"/>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9:H29"/>
    <mergeCell ref="I29:L29"/>
    <mergeCell ref="M29:P29"/>
    <mergeCell ref="T29:X29"/>
    <mergeCell ref="Y29:AB29"/>
    <mergeCell ref="AC29:AF29"/>
    <mergeCell ref="AJ29:AN29"/>
    <mergeCell ref="AO29:AR29"/>
    <mergeCell ref="AS29:AV29"/>
    <mergeCell ref="AZ29:BD29"/>
    <mergeCell ref="BE29:BH29"/>
    <mergeCell ref="BI29:BL29"/>
    <mergeCell ref="K31:M31"/>
    <mergeCell ref="N31:P31"/>
    <mergeCell ref="AA31:AC31"/>
    <mergeCell ref="AD31:AF31"/>
    <mergeCell ref="AQ31:AS31"/>
    <mergeCell ref="AT31:AV31"/>
    <mergeCell ref="BG31:BI31"/>
    <mergeCell ref="BJ31:BL31"/>
    <mergeCell ref="W35:AC35"/>
    <mergeCell ref="AD35:AJ35"/>
    <mergeCell ref="AK35:AQ35"/>
    <mergeCell ref="AR35:AX35"/>
    <mergeCell ref="D37:I37"/>
    <mergeCell ref="J37:L37"/>
    <mergeCell ref="M37:O37"/>
    <mergeCell ref="P37:V37"/>
    <mergeCell ref="AY37:BA37"/>
    <mergeCell ref="BB37:BD37"/>
    <mergeCell ref="BE37:BG37"/>
    <mergeCell ref="BH37:BJ37"/>
    <mergeCell ref="BK37:BN37"/>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AY40:BA40"/>
    <mergeCell ref="BB40:BD40"/>
    <mergeCell ref="BE40:BG40"/>
    <mergeCell ref="BH40:BJ40"/>
    <mergeCell ref="BK40:BN40"/>
    <mergeCell ref="D41:I41"/>
    <mergeCell ref="J41:L41"/>
    <mergeCell ref="M41:O41"/>
    <mergeCell ref="P41:V41"/>
    <mergeCell ref="AY41:BA41"/>
    <mergeCell ref="BB41:BD41"/>
    <mergeCell ref="BE41:BG41"/>
    <mergeCell ref="BH41:BJ41"/>
    <mergeCell ref="BK41:BN41"/>
    <mergeCell ref="D42:I42"/>
    <mergeCell ref="J42:L42"/>
    <mergeCell ref="M42:O42"/>
    <mergeCell ref="P42:V42"/>
    <mergeCell ref="AY42:BA42"/>
    <mergeCell ref="BB42:BD42"/>
    <mergeCell ref="BE42:BG42"/>
    <mergeCell ref="BH42:BJ42"/>
    <mergeCell ref="BK42:BN42"/>
    <mergeCell ref="CK42:CO42"/>
    <mergeCell ref="D43:I43"/>
    <mergeCell ref="J43:L43"/>
    <mergeCell ref="M43:O43"/>
    <mergeCell ref="P43:V43"/>
    <mergeCell ref="AY43:BA43"/>
    <mergeCell ref="BB43:BD43"/>
    <mergeCell ref="BK43:BN43"/>
    <mergeCell ref="CK43:CO43"/>
    <mergeCell ref="D44:I44"/>
    <mergeCell ref="J44:L44"/>
    <mergeCell ref="M44:O44"/>
    <mergeCell ref="P44:V44"/>
    <mergeCell ref="AY44:BA44"/>
    <mergeCell ref="BB44:BD44"/>
    <mergeCell ref="BK44:BN44"/>
    <mergeCell ref="CK44:CO44"/>
    <mergeCell ref="D45:I45"/>
    <mergeCell ref="J45:L45"/>
    <mergeCell ref="M45:O45"/>
    <mergeCell ref="P45:V45"/>
    <mergeCell ref="AY45:BA45"/>
    <mergeCell ref="BB45:BD45"/>
    <mergeCell ref="BK45:BN45"/>
    <mergeCell ref="CK45:CO45"/>
    <mergeCell ref="D46:I46"/>
    <mergeCell ref="J46:L46"/>
    <mergeCell ref="M46:O46"/>
    <mergeCell ref="P46:V46"/>
    <mergeCell ref="AY46:BA46"/>
    <mergeCell ref="BB46:BD46"/>
    <mergeCell ref="BK46:BN46"/>
    <mergeCell ref="D47:I47"/>
    <mergeCell ref="J47:L47"/>
    <mergeCell ref="M47:O47"/>
    <mergeCell ref="P47:V47"/>
    <mergeCell ref="AY47:BA47"/>
    <mergeCell ref="BB47:BD47"/>
    <mergeCell ref="BK47:BN47"/>
    <mergeCell ref="D48:I48"/>
    <mergeCell ref="J48:L48"/>
    <mergeCell ref="M48:O48"/>
    <mergeCell ref="P48:V48"/>
    <mergeCell ref="AY48:BA48"/>
    <mergeCell ref="BB48:BD48"/>
    <mergeCell ref="BK48:BN48"/>
    <mergeCell ref="D49:I49"/>
    <mergeCell ref="J49:L49"/>
    <mergeCell ref="M49:O49"/>
    <mergeCell ref="P49:V49"/>
    <mergeCell ref="AY49:BA49"/>
    <mergeCell ref="BB49:BD49"/>
    <mergeCell ref="BK49:BN49"/>
    <mergeCell ref="D50:I50"/>
    <mergeCell ref="J50:L50"/>
    <mergeCell ref="M50:O50"/>
    <mergeCell ref="P50:V50"/>
    <mergeCell ref="AY50:BA50"/>
    <mergeCell ref="BB50:BD50"/>
    <mergeCell ref="BK50:BN50"/>
    <mergeCell ref="D51:I51"/>
    <mergeCell ref="J51:L51"/>
    <mergeCell ref="M51:O51"/>
    <mergeCell ref="P51:V51"/>
    <mergeCell ref="AY51:BA51"/>
    <mergeCell ref="BB51:BD51"/>
    <mergeCell ref="BK51:BN51"/>
    <mergeCell ref="D52:I52"/>
    <mergeCell ref="J52:L52"/>
    <mergeCell ref="M52:O52"/>
    <mergeCell ref="P52:V52"/>
    <mergeCell ref="AY52:BA52"/>
    <mergeCell ref="BB52:BD52"/>
    <mergeCell ref="BK52:BN52"/>
    <mergeCell ref="D53:I53"/>
    <mergeCell ref="J53:L53"/>
    <mergeCell ref="M53:O53"/>
    <mergeCell ref="P53:V53"/>
    <mergeCell ref="AY53:BA53"/>
    <mergeCell ref="BB53:BD53"/>
    <mergeCell ref="BK53:BN53"/>
    <mergeCell ref="D54:I54"/>
    <mergeCell ref="J54:L54"/>
    <mergeCell ref="M54:O54"/>
    <mergeCell ref="P54:V54"/>
    <mergeCell ref="AY54:BA54"/>
    <mergeCell ref="BB54:BD54"/>
    <mergeCell ref="BK54:BN54"/>
    <mergeCell ref="D55:I55"/>
    <mergeCell ref="J55:L55"/>
    <mergeCell ref="M55:O55"/>
    <mergeCell ref="P55:V55"/>
    <mergeCell ref="AY55:BA55"/>
    <mergeCell ref="BB55:BD55"/>
    <mergeCell ref="BK55:BN55"/>
    <mergeCell ref="D56:I56"/>
    <mergeCell ref="J56:L56"/>
    <mergeCell ref="M56:O56"/>
    <mergeCell ref="P56:V56"/>
    <mergeCell ref="AY56:BA56"/>
    <mergeCell ref="BB56:BD56"/>
    <mergeCell ref="BK56:BN56"/>
    <mergeCell ref="D57:I57"/>
    <mergeCell ref="J57:L57"/>
    <mergeCell ref="M57:O57"/>
    <mergeCell ref="P57:V57"/>
    <mergeCell ref="AY57:BA57"/>
    <mergeCell ref="BB57:BD57"/>
    <mergeCell ref="BK57:BN57"/>
    <mergeCell ref="C58:V58"/>
    <mergeCell ref="AY58:BA58"/>
    <mergeCell ref="BB58:BD58"/>
    <mergeCell ref="BE58:BG58"/>
    <mergeCell ref="BH58:BJ58"/>
    <mergeCell ref="BK58:BN58"/>
    <mergeCell ref="C59:V59"/>
    <mergeCell ref="AY59:BA59"/>
    <mergeCell ref="BB59:BD59"/>
    <mergeCell ref="BE59:BG59"/>
    <mergeCell ref="BH59:BJ59"/>
    <mergeCell ref="BK59:BN59"/>
    <mergeCell ref="AY60:BN60"/>
    <mergeCell ref="W63:AC63"/>
    <mergeCell ref="AD63:AJ63"/>
    <mergeCell ref="AK63:AQ63"/>
    <mergeCell ref="AR63:AX63"/>
    <mergeCell ref="D65:I65"/>
    <mergeCell ref="J65:L65"/>
    <mergeCell ref="M65:O65"/>
    <mergeCell ref="P65:V65"/>
    <mergeCell ref="AY65:BA65"/>
    <mergeCell ref="BB65:BD65"/>
    <mergeCell ref="BK65:BN65"/>
    <mergeCell ref="D66:I66"/>
    <mergeCell ref="J66:L66"/>
    <mergeCell ref="M66:O66"/>
    <mergeCell ref="P66:V66"/>
    <mergeCell ref="AY66:BA66"/>
    <mergeCell ref="BB66:BD66"/>
    <mergeCell ref="BK66:BN66"/>
    <mergeCell ref="D67:I67"/>
    <mergeCell ref="J67:L67"/>
    <mergeCell ref="M67:O67"/>
    <mergeCell ref="P67:V67"/>
    <mergeCell ref="AY67:BA67"/>
    <mergeCell ref="BB67:BD67"/>
    <mergeCell ref="BK67:BN67"/>
    <mergeCell ref="D68:I68"/>
    <mergeCell ref="J68:L68"/>
    <mergeCell ref="M68:O68"/>
    <mergeCell ref="P68:V68"/>
    <mergeCell ref="AY68:BA68"/>
    <mergeCell ref="BB68:BD68"/>
    <mergeCell ref="BK68:BN68"/>
    <mergeCell ref="D69:I69"/>
    <mergeCell ref="J69:L69"/>
    <mergeCell ref="M69:O69"/>
    <mergeCell ref="P69:V69"/>
    <mergeCell ref="AY69:BA69"/>
    <mergeCell ref="BB69:BD69"/>
    <mergeCell ref="BK69:BN69"/>
    <mergeCell ref="D70:I70"/>
    <mergeCell ref="J70:L70"/>
    <mergeCell ref="M70:O70"/>
    <mergeCell ref="P70:V70"/>
    <mergeCell ref="AY70:BA70"/>
    <mergeCell ref="BB70:BD70"/>
    <mergeCell ref="BK70:BN70"/>
    <mergeCell ref="D71:I71"/>
    <mergeCell ref="J71:L71"/>
    <mergeCell ref="M71:O71"/>
    <mergeCell ref="P71:V71"/>
    <mergeCell ref="AY71:BA71"/>
    <mergeCell ref="BB71:BD71"/>
    <mergeCell ref="BK71:BN71"/>
    <mergeCell ref="D72:I72"/>
    <mergeCell ref="J72:L72"/>
    <mergeCell ref="M72:O72"/>
    <mergeCell ref="P72:V72"/>
    <mergeCell ref="AY72:BA72"/>
    <mergeCell ref="BB72:BD72"/>
    <mergeCell ref="BK72:BN72"/>
    <mergeCell ref="C73:V73"/>
    <mergeCell ref="AY73:BA73"/>
    <mergeCell ref="BB73:BD73"/>
    <mergeCell ref="BE73:BJ73"/>
    <mergeCell ref="BK73:BN73"/>
    <mergeCell ref="AY74:BN74"/>
    <mergeCell ref="CI7:CK8"/>
    <mergeCell ref="AL12:AN13"/>
    <mergeCell ref="BC12:BE13"/>
    <mergeCell ref="Z20:BM22"/>
    <mergeCell ref="B35:B36"/>
    <mergeCell ref="D35:I36"/>
    <mergeCell ref="J35:O36"/>
    <mergeCell ref="P35:V36"/>
    <mergeCell ref="AY35:BA36"/>
    <mergeCell ref="BB35:BD36"/>
    <mergeCell ref="BE35:BG36"/>
    <mergeCell ref="BH35:BJ36"/>
    <mergeCell ref="BK35:BN36"/>
    <mergeCell ref="C38:C42"/>
    <mergeCell ref="CE42:CJ45"/>
    <mergeCell ref="B63:B64"/>
    <mergeCell ref="D63:I64"/>
    <mergeCell ref="J63:O64"/>
    <mergeCell ref="P63:V64"/>
    <mergeCell ref="AY63:BA64"/>
    <mergeCell ref="BB63:BD64"/>
    <mergeCell ref="BE63:BJ64"/>
    <mergeCell ref="BK63:BN64"/>
    <mergeCell ref="B37:B59"/>
    <mergeCell ref="C43:C50"/>
    <mergeCell ref="BE43:BG50"/>
    <mergeCell ref="BH43:BJ50"/>
    <mergeCell ref="C51:C57"/>
    <mergeCell ref="BE51:BG57"/>
    <mergeCell ref="BH51:BJ57"/>
    <mergeCell ref="B65:B73"/>
    <mergeCell ref="C65:C72"/>
    <mergeCell ref="BE65:BJ72"/>
  </mergeCells>
  <phoneticPr fontId="8"/>
  <conditionalFormatting sqref="C31:N31 C27:D27 T27 Q27:S28 T28:X28 C28:H29 C30:AG30 AG31 C25:H26 Q25:X26 I25:L29 Y25:AB29 AG25:AG29 BV27:BV28 BV29:BY29 M27:M28 M29:X29 CA29:CD29 CA25:CD26 AC29:AF29 AC25:AF26">
    <cfRule type="expression" dxfId="83" priority="26">
      <formula>COUNTA($D$7)&gt;=1</formula>
    </cfRule>
  </conditionalFormatting>
  <conditionalFormatting sqref="C24:AG24">
    <cfRule type="expression" dxfId="82" priority="32">
      <formula>COUNTA($D$7)&gt;=1</formula>
    </cfRule>
  </conditionalFormatting>
  <conditionalFormatting sqref="C32:AG33">
    <cfRule type="expression" dxfId="81" priority="28">
      <formula>COUNTA($D$7)&gt;=1</formula>
    </cfRule>
  </conditionalFormatting>
  <conditionalFormatting sqref="D5:D7 E16:E17">
    <cfRule type="expression" dxfId="80" priority="41">
      <formula>IF($E$9:$F$9="〇",TRUE,FALSE)</formula>
    </cfRule>
  </conditionalFormatting>
  <conditionalFormatting sqref="D5:D7">
    <cfRule type="expression" dxfId="79" priority="40">
      <formula>IF($E$10:$F$11="〇",TRUE,FALSE)</formula>
    </cfRule>
  </conditionalFormatting>
  <conditionalFormatting sqref="D10">
    <cfRule type="expression" dxfId="78" priority="39">
      <formula>IF($E$9:$F$9="〇",TRUE,FALSE)</formula>
    </cfRule>
  </conditionalFormatting>
  <conditionalFormatting sqref="D12:E12 D13:D14">
    <cfRule type="expression" dxfId="77" priority="37">
      <formula>IF($E$9:$F$9="〇",TRUE,FALSE)</formula>
    </cfRule>
    <cfRule type="expression" dxfId="76" priority="38">
      <formula>IF($E$10:$F$11="〇",TRUE,FALSE)</formula>
    </cfRule>
  </conditionalFormatting>
  <conditionalFormatting sqref="N31:P31">
    <cfRule type="beginsWith" dxfId="75" priority="15" text="可">
      <formula>LEFT(N31,LEN("可"))="可"</formula>
    </cfRule>
    <cfRule type="containsText" dxfId="74" priority="16" text="不可">
      <formula>NOT(ISERROR(SEARCH("不可",N31)))</formula>
    </cfRule>
  </conditionalFormatting>
  <conditionalFormatting sqref="Q31:AD31">
    <cfRule type="expression" dxfId="73" priority="25">
      <formula>COUNTA($D$7)&gt;=1</formula>
    </cfRule>
  </conditionalFormatting>
  <conditionalFormatting sqref="AD31:AF31">
    <cfRule type="beginsWith" dxfId="72" priority="13" text="可">
      <formula>LEFT(AD31,LEN("可"))="可"</formula>
    </cfRule>
    <cfRule type="containsText" dxfId="71" priority="14" text="不可">
      <formula>NOT(ISERROR(SEARCH("不可",AD31)))</formula>
    </cfRule>
  </conditionalFormatting>
  <conditionalFormatting sqref="AE15">
    <cfRule type="expression" dxfId="70" priority="36">
      <formula>COUNTA($D$5,$D$6)&gt;=1</formula>
    </cfRule>
  </conditionalFormatting>
  <conditionalFormatting sqref="AE14:AN14">
    <cfRule type="expression" dxfId="69" priority="31">
      <formula>COUNTA($D$7)&gt;=1</formula>
    </cfRule>
  </conditionalFormatting>
  <conditionalFormatting sqref="AE16:AN16">
    <cfRule type="expression" dxfId="68" priority="35">
      <formula>COUNTA($D$6)&gt;=1</formula>
    </cfRule>
  </conditionalFormatting>
  <conditionalFormatting sqref="AI15:AN15">
    <cfRule type="expression" dxfId="67" priority="42">
      <formula>COUNTA($D$5,$D$6)&gt;=1</formula>
    </cfRule>
  </conditionalFormatting>
  <conditionalFormatting sqref="AI31:AT31 AI24:BM24 AI30:BM30 AI25:AR29 BM25:BM29 AW25:BH29">
    <cfRule type="expression" dxfId="66" priority="24">
      <formula>COUNTA($D$5:$D$6)&gt;=1</formula>
    </cfRule>
  </conditionalFormatting>
  <conditionalFormatting sqref="BM31">
    <cfRule type="expression" dxfId="65" priority="29">
      <formula>COUNTA($D$5:$D$6)&gt;=1</formula>
    </cfRule>
  </conditionalFormatting>
  <conditionalFormatting sqref="AI32:BM32">
    <cfRule type="expression" dxfId="64" priority="27">
      <formula>COUNTA($D$5:$D$6)&gt;=1</formula>
    </cfRule>
  </conditionalFormatting>
  <conditionalFormatting sqref="AT31:AV31">
    <cfRule type="beginsWith" dxfId="63" priority="10" text="可">
      <formula>LEFT(AT31,LEN("可"))="可"</formula>
    </cfRule>
    <cfRule type="containsText" dxfId="62" priority="12" text="不可">
      <formula>NOT(ISERROR(SEARCH("不可",AT31)))</formula>
    </cfRule>
  </conditionalFormatting>
  <conditionalFormatting sqref="AV14:BE14">
    <cfRule type="expression" dxfId="61" priority="17">
      <formula>COUNTA($D$7)&gt;=1</formula>
    </cfRule>
  </conditionalFormatting>
  <conditionalFormatting sqref="AV15:BE15">
    <cfRule type="expression" dxfId="60" priority="18">
      <formula>COUNTA($D$5,$D$6)&gt;=1</formula>
    </cfRule>
  </conditionalFormatting>
  <conditionalFormatting sqref="AV16:BE16">
    <cfRule type="expression" dxfId="59" priority="19">
      <formula>COUNTA($D$6)&gt;=1</formula>
    </cfRule>
  </conditionalFormatting>
  <conditionalFormatting sqref="AW31:BJ31">
    <cfRule type="expression" dxfId="58" priority="23">
      <formula>COUNTA($D$5:$D$6)&gt;=1</formula>
    </cfRule>
  </conditionalFormatting>
  <conditionalFormatting sqref="BJ31:BL31">
    <cfRule type="beginsWith" dxfId="57" priority="9" text="可">
      <formula>LEFT(BJ31,LEN("可"))="可"</formula>
    </cfRule>
    <cfRule type="containsText" dxfId="56" priority="11" text="不可">
      <formula>NOT(ISERROR(SEARCH("不可",BJ31)))</formula>
    </cfRule>
  </conditionalFormatting>
  <conditionalFormatting sqref="BM14:BS14">
    <cfRule type="expression" dxfId="55" priority="30">
      <formula>COUNTA($D$7)&gt;=1</formula>
    </cfRule>
  </conditionalFormatting>
  <conditionalFormatting sqref="CB9:CK9">
    <cfRule type="expression" dxfId="54" priority="20">
      <formula>COUNTA($D$7)&gt;=1</formula>
    </cfRule>
  </conditionalFormatting>
  <conditionalFormatting sqref="CB10:CK10">
    <cfRule type="expression" dxfId="53" priority="21">
      <formula>COUNTA($D$5,$D$6)&gt;=1</formula>
    </cfRule>
  </conditionalFormatting>
  <conditionalFormatting sqref="CB11:CK11">
    <cfRule type="expression" dxfId="52" priority="22">
      <formula>COUNTA($D$6)&gt;=1</formula>
    </cfRule>
  </conditionalFormatting>
  <conditionalFormatting sqref="CP42:CR43">
    <cfRule type="expression" dxfId="51" priority="34">
      <formula>COUNTA($AN$8)&gt;=1</formula>
    </cfRule>
  </conditionalFormatting>
  <conditionalFormatting sqref="CP44:CR45">
    <cfRule type="expression" dxfId="50" priority="33">
      <formula>COUNTA($AN$6:$AP$7)&gt;=1</formula>
    </cfRule>
  </conditionalFormatting>
  <conditionalFormatting sqref="BV25:BY26">
    <cfRule type="expression" dxfId="49" priority="8">
      <formula>COUNTA($D$7)&gt;=1</formula>
    </cfRule>
  </conditionalFormatting>
  <conditionalFormatting sqref="M25:P26">
    <cfRule type="expression" dxfId="48" priority="7">
      <formula>COUNTA($D$7)&gt;=1</formula>
    </cfRule>
  </conditionalFormatting>
  <conditionalFormatting sqref="CA27:CA28">
    <cfRule type="expression" dxfId="47" priority="6">
      <formula>COUNTA($D$7)&gt;=1</formula>
    </cfRule>
  </conditionalFormatting>
  <conditionalFormatting sqref="AC27:AC28">
    <cfRule type="expression" dxfId="46" priority="5">
      <formula>COUNTA($D$7)&gt;=1</formula>
    </cfRule>
  </conditionalFormatting>
  <conditionalFormatting sqref="CF25:CI29">
    <cfRule type="expression" dxfId="45" priority="4">
      <formula>COUNTA($D$5:$D$6)&gt;=1</formula>
    </cfRule>
  </conditionalFormatting>
  <conditionalFormatting sqref="AS25:AV29">
    <cfRule type="expression" dxfId="44" priority="3">
      <formula>COUNTA($D$5:$D$6)&gt;=1</formula>
    </cfRule>
  </conditionalFormatting>
  <conditionalFormatting sqref="CK25:CN29">
    <cfRule type="expression" dxfId="43" priority="2">
      <formula>COUNTA($D$5:$D$6)&gt;=1</formula>
    </cfRule>
  </conditionalFormatting>
  <conditionalFormatting sqref="BI25:BL29">
    <cfRule type="expression" dxfId="42" priority="1">
      <formula>COUNTA($D$5:$D$6)&gt;=1</formula>
    </cfRule>
  </conditionalFormatting>
  <dataValidations count="2">
    <dataValidation type="list" allowBlank="1" showDropDown="0" showInputMessage="1" showErrorMessage="1" sqref="E12 D5:D7 D12:D14">
      <formula1>$W$1:$W$2</formula1>
    </dataValidation>
    <dataValidation type="list" allowBlank="1" showDropDown="0" showInputMessage="1" showErrorMessage="1" sqref="E16:E17 D10">
      <formula1>$X$1:$X$2</formula1>
    </dataValidation>
  </dataValidations>
  <pageMargins left="0.7" right="0.7" top="0.75" bottom="0.75" header="0.3" footer="0.3"/>
  <pageSetup paperSize="9" scale="35" fitToWidth="1" fitToHeight="1" orientation="portrait" usePrinterDefaults="1"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B1:DH77"/>
  <sheetViews>
    <sheetView view="pageBreakPreview" zoomScale="60" workbookViewId="0">
      <selection activeCell="BX13" sqref="BX13"/>
    </sheetView>
  </sheetViews>
  <sheetFormatPr defaultColWidth="9" defaultRowHeight="21" customHeight="1"/>
  <cols>
    <col min="1" max="1" width="3.75" style="176" customWidth="1"/>
    <col min="2" max="2" width="3" style="176" customWidth="1"/>
    <col min="3" max="3" width="5.375" style="176" customWidth="1"/>
    <col min="4" max="7" width="3.5" style="556" customWidth="1"/>
    <col min="8" max="64" width="3.5" style="176" customWidth="1"/>
    <col min="65" max="65" width="3.375" style="176" customWidth="1"/>
    <col min="66" max="68" width="3.25" style="176" customWidth="1"/>
    <col min="69" max="76" width="3.375" style="176" customWidth="1"/>
    <col min="77" max="78" width="7.625" style="176" customWidth="1"/>
    <col min="79" max="80" width="2.625" style="176" customWidth="1"/>
    <col min="81" max="16384" width="9" style="176"/>
  </cols>
  <sheetData>
    <row r="1" spans="2:112" ht="21" customHeight="1">
      <c r="B1" s="556"/>
      <c r="C1" s="556"/>
      <c r="G1" s="176"/>
      <c r="W1" s="176" t="s">
        <v>4</v>
      </c>
      <c r="AK1" s="1856"/>
      <c r="AO1" s="2557"/>
      <c r="AZ1" s="2557"/>
      <c r="BA1" s="2557"/>
      <c r="BB1" s="2557"/>
      <c r="BC1" s="2557"/>
      <c r="BD1" s="2557"/>
      <c r="BE1" s="2557"/>
      <c r="BF1" s="2557"/>
      <c r="BG1" s="2557"/>
      <c r="BH1" s="2557"/>
      <c r="BI1" s="2557"/>
      <c r="BJ1" s="2557"/>
      <c r="BK1" s="2557"/>
      <c r="BL1" s="2557"/>
      <c r="BM1" s="2557"/>
      <c r="BN1" s="2557"/>
      <c r="BO1" s="2557"/>
      <c r="BP1" s="2557"/>
      <c r="BQ1" s="2557"/>
      <c r="BR1" s="2557"/>
      <c r="BS1" s="1856"/>
      <c r="BT1" s="1856"/>
      <c r="BU1" s="1856"/>
      <c r="BV1" s="1856"/>
      <c r="BW1" s="1856"/>
      <c r="BX1" s="1856"/>
      <c r="BY1" s="1856"/>
      <c r="BZ1" s="1856"/>
      <c r="CA1" s="1856"/>
      <c r="CB1" s="1856"/>
      <c r="CC1" s="1856"/>
      <c r="CD1" s="1856"/>
      <c r="CE1" s="1856"/>
    </row>
    <row r="2" spans="2:112" ht="21" customHeight="1">
      <c r="B2" s="556"/>
      <c r="C2" s="556"/>
      <c r="G2" s="176"/>
      <c r="Y2" s="176">
        <v>-1</v>
      </c>
      <c r="AO2" s="2558" t="s">
        <v>731</v>
      </c>
      <c r="AP2" s="2558"/>
      <c r="AQ2" s="2558"/>
      <c r="AR2" s="2558"/>
      <c r="AS2" s="2558"/>
      <c r="AT2" s="2558"/>
      <c r="AU2" s="2558"/>
      <c r="AV2" s="2558"/>
      <c r="AW2" s="2565"/>
      <c r="AX2" s="2572"/>
      <c r="AY2" s="2572"/>
      <c r="AZ2" s="2572"/>
      <c r="BA2" s="2572"/>
      <c r="BB2" s="2572"/>
      <c r="BC2" s="2572"/>
      <c r="BD2" s="2572"/>
      <c r="BE2" s="2572"/>
      <c r="BF2" s="2572"/>
      <c r="BG2" s="2572"/>
      <c r="BH2" s="2572"/>
      <c r="BI2" s="2572"/>
      <c r="BJ2" s="2572"/>
      <c r="BK2" s="2572"/>
      <c r="BL2" s="2572"/>
      <c r="BM2" s="2572"/>
      <c r="BN2" s="2572"/>
      <c r="BO2" s="2572"/>
      <c r="BP2" s="2572"/>
      <c r="BQ2" s="2572"/>
      <c r="BR2" s="2720"/>
      <c r="BS2" s="2723"/>
      <c r="BT2" s="2723"/>
      <c r="BU2" s="2723"/>
      <c r="BV2" s="2723"/>
      <c r="BW2" s="2723"/>
      <c r="BX2" s="2723"/>
      <c r="BY2" s="2723"/>
      <c r="CA2" s="2723"/>
      <c r="CB2" s="2723"/>
      <c r="CC2" s="2723"/>
      <c r="CD2" s="2723"/>
      <c r="CE2" s="2723"/>
    </row>
    <row r="3" spans="2:112" ht="21" customHeight="1">
      <c r="B3" s="556"/>
      <c r="C3" s="556"/>
      <c r="G3" s="176"/>
      <c r="AO3" s="2558" t="s">
        <v>433</v>
      </c>
      <c r="AP3" s="2558"/>
      <c r="AQ3" s="2558"/>
      <c r="AR3" s="2558"/>
      <c r="AS3" s="2558"/>
      <c r="AT3" s="2558"/>
      <c r="AU3" s="2558"/>
      <c r="AV3" s="2558"/>
      <c r="AW3" s="2566"/>
      <c r="AX3" s="2566"/>
      <c r="AY3" s="2566"/>
      <c r="AZ3" s="2566"/>
      <c r="BA3" s="2566"/>
      <c r="BB3" s="2566"/>
      <c r="BC3" s="2566"/>
      <c r="BD3" s="2566"/>
      <c r="BE3" s="2566"/>
      <c r="BF3" s="2566"/>
      <c r="BG3" s="2566"/>
      <c r="BH3" s="2566"/>
      <c r="BI3" s="2566"/>
      <c r="BJ3" s="2566"/>
      <c r="BK3" s="2682" t="s">
        <v>1022</v>
      </c>
      <c r="BL3" s="2687"/>
      <c r="BM3" s="2687"/>
      <c r="BN3" s="2698"/>
      <c r="BO3" s="2714">
        <v>15</v>
      </c>
      <c r="BP3" s="2716"/>
      <c r="BQ3" s="2716"/>
      <c r="BR3" s="2721"/>
      <c r="BS3" s="2723"/>
      <c r="BT3" s="2723"/>
      <c r="BU3" s="2723"/>
      <c r="BV3" s="2723"/>
      <c r="BW3" s="2723"/>
      <c r="BX3" s="2723"/>
      <c r="BY3" s="2723"/>
      <c r="CA3" s="2723"/>
      <c r="CB3" s="2723"/>
      <c r="CC3" s="2723"/>
      <c r="CD3" s="2723"/>
      <c r="CE3" s="2723"/>
    </row>
    <row r="4" spans="2:112" ht="21" customHeight="1">
      <c r="B4" s="556"/>
      <c r="C4" s="2333"/>
      <c r="D4" s="2351" t="s">
        <v>865</v>
      </c>
      <c r="E4" s="2351"/>
      <c r="F4" s="2351"/>
      <c r="G4" s="2351"/>
      <c r="H4" s="2351"/>
      <c r="I4" s="2351"/>
      <c r="J4" s="2351"/>
      <c r="K4" s="2412"/>
      <c r="L4" s="2412"/>
      <c r="M4" s="2353"/>
      <c r="N4" s="2353"/>
      <c r="O4" s="2353"/>
      <c r="P4" s="2353"/>
      <c r="Q4" s="2353"/>
      <c r="R4" s="2353"/>
      <c r="S4" s="2353"/>
      <c r="T4" s="2353"/>
      <c r="U4" s="2388"/>
      <c r="V4" s="2448"/>
      <c r="W4" s="2461"/>
      <c r="X4" s="696"/>
      <c r="Y4" s="696"/>
      <c r="Z4" s="2496" t="s">
        <v>1023</v>
      </c>
      <c r="AA4" s="413"/>
      <c r="CA4" s="695"/>
      <c r="CB4" s="695"/>
      <c r="CC4" s="695"/>
      <c r="CD4" s="695"/>
      <c r="CE4" s="695"/>
      <c r="CF4" s="695"/>
      <c r="CG4" s="695"/>
      <c r="CH4" s="2734"/>
      <c r="CI4" s="2734"/>
      <c r="CJ4" s="2734"/>
      <c r="CK4" s="2734"/>
      <c r="CL4" s="695"/>
      <c r="CM4" s="695"/>
      <c r="CN4" s="695"/>
      <c r="CO4" s="695"/>
      <c r="CP4" s="695"/>
      <c r="CQ4" s="695"/>
      <c r="CR4" s="695"/>
      <c r="CS4" s="695"/>
      <c r="CT4" s="695"/>
      <c r="CU4" s="695"/>
      <c r="CV4" s="695"/>
      <c r="CW4" s="695"/>
      <c r="CX4" s="695"/>
      <c r="CY4" s="695"/>
      <c r="CZ4" s="695"/>
      <c r="DA4" s="695"/>
      <c r="DB4" s="695"/>
      <c r="DC4" s="695"/>
      <c r="DD4" s="695"/>
      <c r="DE4" s="695"/>
      <c r="DF4" s="695"/>
      <c r="DG4" s="695"/>
      <c r="DH4" s="695"/>
    </row>
    <row r="5" spans="2:112" ht="27.75" customHeight="1">
      <c r="B5" s="556"/>
      <c r="C5" s="2333"/>
      <c r="D5" s="2352" t="s">
        <v>4</v>
      </c>
      <c r="E5" s="2352"/>
      <c r="F5" s="2352"/>
      <c r="G5" s="2391" t="s">
        <v>1024</v>
      </c>
      <c r="H5" s="2391"/>
      <c r="I5" s="2391"/>
      <c r="J5" s="2391"/>
      <c r="K5" s="2391"/>
      <c r="L5" s="2391"/>
      <c r="M5" s="2391"/>
      <c r="N5" s="2391"/>
      <c r="O5" s="2391"/>
      <c r="P5" s="2391"/>
      <c r="Q5" s="2391"/>
      <c r="R5" s="2391"/>
      <c r="S5" s="2391"/>
      <c r="T5" s="2446"/>
      <c r="U5" s="2388"/>
      <c r="V5" s="2388"/>
      <c r="W5" s="2461"/>
      <c r="X5" s="696"/>
      <c r="Y5" s="696"/>
      <c r="Z5" s="691"/>
      <c r="AA5" s="2391"/>
      <c r="AB5" s="2391"/>
      <c r="AC5" s="2391"/>
      <c r="AD5" s="2391"/>
      <c r="AE5" s="2391"/>
      <c r="AF5" s="2446"/>
      <c r="AG5" s="592" t="s">
        <v>1025</v>
      </c>
      <c r="AH5" s="2502"/>
      <c r="AI5" s="2502"/>
      <c r="AJ5" s="2518"/>
      <c r="AK5" s="691" t="s">
        <v>126</v>
      </c>
      <c r="AL5" s="2391"/>
      <c r="AM5" s="2391"/>
      <c r="AN5" s="2446"/>
      <c r="AO5" s="691" t="s">
        <v>201</v>
      </c>
      <c r="AP5" s="2391"/>
      <c r="AQ5" s="2391"/>
      <c r="AR5" s="2446"/>
      <c r="AS5" s="691" t="s">
        <v>1026</v>
      </c>
      <c r="AT5" s="2391"/>
      <c r="AU5" s="2391"/>
      <c r="AV5" s="2446"/>
      <c r="AW5" s="691" t="s">
        <v>1027</v>
      </c>
      <c r="AX5" s="2391"/>
      <c r="AY5" s="2391"/>
      <c r="AZ5" s="2446"/>
      <c r="BA5" s="691" t="s">
        <v>870</v>
      </c>
      <c r="BB5" s="2391"/>
      <c r="BC5" s="2391"/>
      <c r="BD5" s="2446"/>
      <c r="BE5" s="691" t="s">
        <v>101</v>
      </c>
      <c r="BF5" s="2391"/>
      <c r="BG5" s="2446"/>
      <c r="BK5" s="695"/>
      <c r="BL5" s="695"/>
      <c r="BM5" s="695"/>
      <c r="BN5" s="695"/>
      <c r="BO5" s="2715"/>
      <c r="BP5" s="2415"/>
      <c r="BQ5" s="2718"/>
      <c r="BR5" s="2718"/>
      <c r="BS5" s="2718"/>
      <c r="CA5" s="2734"/>
      <c r="CB5" s="2734"/>
      <c r="CC5" s="2734"/>
      <c r="CD5" s="2734"/>
      <c r="CE5" s="2734"/>
      <c r="CF5" s="2734"/>
      <c r="CG5" s="2734"/>
      <c r="CH5" s="2737"/>
      <c r="CI5" s="2737"/>
      <c r="CJ5" s="2737"/>
      <c r="CK5" s="2737"/>
      <c r="CL5" s="2737"/>
      <c r="CM5" s="2737"/>
      <c r="CN5" s="2737"/>
      <c r="CO5" s="2737"/>
      <c r="CP5" s="2737"/>
      <c r="CQ5" s="2737"/>
      <c r="CR5" s="2737"/>
      <c r="CS5" s="2737"/>
      <c r="CT5" s="2737"/>
      <c r="CU5" s="2737"/>
      <c r="CV5" s="2737"/>
      <c r="CW5" s="2737"/>
      <c r="CX5" s="2737"/>
      <c r="CY5" s="2737"/>
      <c r="CZ5" s="2737"/>
      <c r="DA5" s="2737"/>
      <c r="DB5" s="2737"/>
      <c r="DC5" s="2737"/>
      <c r="DD5" s="2737"/>
      <c r="DE5" s="2737"/>
      <c r="DF5" s="2740"/>
      <c r="DG5" s="2740"/>
      <c r="DH5" s="2740"/>
    </row>
    <row r="6" spans="2:112" ht="21" customHeight="1">
      <c r="B6" s="556"/>
      <c r="C6" s="2333"/>
      <c r="D6" s="2352"/>
      <c r="E6" s="2352"/>
      <c r="F6" s="2352"/>
      <c r="G6" s="2391" t="s">
        <v>1028</v>
      </c>
      <c r="H6" s="2391"/>
      <c r="I6" s="2391"/>
      <c r="J6" s="2391"/>
      <c r="K6" s="2391"/>
      <c r="L6" s="2391"/>
      <c r="M6" s="2391"/>
      <c r="N6" s="2391"/>
      <c r="O6" s="2391"/>
      <c r="P6" s="2391"/>
      <c r="Q6" s="2391"/>
      <c r="R6" s="2391"/>
      <c r="S6" s="2391"/>
      <c r="T6" s="2446"/>
      <c r="U6" s="2388"/>
      <c r="V6" s="2388"/>
      <c r="W6" s="2461"/>
      <c r="X6" s="696"/>
      <c r="Y6" s="696"/>
      <c r="Z6" s="2497" t="s">
        <v>93</v>
      </c>
      <c r="AA6" s="2501"/>
      <c r="AB6" s="2501"/>
      <c r="AC6" s="2501"/>
      <c r="AD6" s="2501"/>
      <c r="AE6" s="2501"/>
      <c r="AF6" s="2524"/>
      <c r="AG6" s="2529"/>
      <c r="AH6" s="2533"/>
      <c r="AI6" s="2533"/>
      <c r="AJ6" s="2543"/>
      <c r="AK6" s="2529"/>
      <c r="AL6" s="2533"/>
      <c r="AM6" s="2533"/>
      <c r="AN6" s="2543"/>
      <c r="AO6" s="2529"/>
      <c r="AP6" s="2533"/>
      <c r="AQ6" s="2533"/>
      <c r="AR6" s="2543"/>
      <c r="AS6" s="2529">
        <v>6</v>
      </c>
      <c r="AT6" s="2533"/>
      <c r="AU6" s="2533"/>
      <c r="AV6" s="2543"/>
      <c r="AW6" s="2529">
        <v>4</v>
      </c>
      <c r="AX6" s="2533"/>
      <c r="AY6" s="2533"/>
      <c r="AZ6" s="2543"/>
      <c r="BA6" s="2529">
        <v>5</v>
      </c>
      <c r="BB6" s="2533"/>
      <c r="BC6" s="2533"/>
      <c r="BD6" s="2543"/>
      <c r="BE6" s="2531">
        <f>SUM(AG6:BD6)</f>
        <v>15</v>
      </c>
      <c r="BF6" s="2535"/>
      <c r="BG6" s="2545"/>
      <c r="BL6" s="2567"/>
      <c r="BM6" s="2567"/>
      <c r="BN6" s="2567"/>
      <c r="BW6" s="2325"/>
      <c r="CC6" s="2567"/>
      <c r="CD6" s="2567"/>
      <c r="CE6" s="2567"/>
      <c r="CL6" s="2739"/>
      <c r="CM6" s="2739"/>
      <c r="CN6" s="2739"/>
      <c r="CO6" s="2739"/>
      <c r="CP6" s="2739"/>
      <c r="CQ6" s="2739"/>
      <c r="CR6" s="2739"/>
      <c r="CS6" s="2739"/>
      <c r="CT6" s="2737"/>
      <c r="CU6" s="2737"/>
      <c r="CV6" s="2737"/>
      <c r="CW6" s="2737"/>
      <c r="CX6" s="2737"/>
      <c r="CY6" s="2737"/>
      <c r="CZ6" s="2737"/>
      <c r="DA6" s="2737"/>
      <c r="DB6" s="2737"/>
      <c r="DC6" s="2737"/>
      <c r="DD6" s="2737"/>
      <c r="DE6" s="2737"/>
      <c r="DF6" s="2740"/>
      <c r="DG6" s="2740"/>
      <c r="DH6" s="2740"/>
    </row>
    <row r="7" spans="2:112" ht="21" customHeight="1">
      <c r="B7" s="556"/>
      <c r="C7" s="2333"/>
      <c r="D7" s="2352"/>
      <c r="E7" s="2352"/>
      <c r="F7" s="2352"/>
      <c r="G7" s="2391" t="s">
        <v>494</v>
      </c>
      <c r="H7" s="2391"/>
      <c r="I7" s="2391"/>
      <c r="J7" s="2391"/>
      <c r="K7" s="2391"/>
      <c r="L7" s="2391"/>
      <c r="M7" s="2391"/>
      <c r="N7" s="2391"/>
      <c r="O7" s="2391"/>
      <c r="P7" s="2391"/>
      <c r="Q7" s="2391"/>
      <c r="R7" s="2391"/>
      <c r="S7" s="2391"/>
      <c r="T7" s="2446"/>
      <c r="U7" s="2447"/>
      <c r="V7" s="2388"/>
      <c r="W7" s="2461"/>
      <c r="X7" s="696"/>
      <c r="Y7" s="696"/>
      <c r="Z7" s="759" t="s">
        <v>22</v>
      </c>
      <c r="AA7" s="592" t="s">
        <v>1030</v>
      </c>
      <c r="AB7" s="2502"/>
      <c r="AC7" s="2502"/>
      <c r="AD7" s="2502"/>
      <c r="AE7" s="2502"/>
      <c r="AF7" s="2518"/>
      <c r="AG7" s="2530"/>
      <c r="AH7" s="2534"/>
      <c r="AI7" s="2534"/>
      <c r="AJ7" s="2544"/>
      <c r="AK7" s="2530"/>
      <c r="AL7" s="2534"/>
      <c r="AM7" s="2534"/>
      <c r="AN7" s="2544"/>
      <c r="AO7" s="2530"/>
      <c r="AP7" s="2534"/>
      <c r="AQ7" s="2534"/>
      <c r="AR7" s="2544"/>
      <c r="AS7" s="2529"/>
      <c r="AT7" s="2533"/>
      <c r="AU7" s="2533"/>
      <c r="AV7" s="2543"/>
      <c r="AW7" s="2529"/>
      <c r="AX7" s="2533"/>
      <c r="AY7" s="2533"/>
      <c r="AZ7" s="2543"/>
      <c r="BA7" s="2529"/>
      <c r="BB7" s="2533"/>
      <c r="BC7" s="2533"/>
      <c r="BD7" s="2543"/>
      <c r="BE7" s="2531">
        <f>SUM(AG7:BD7)</f>
        <v>0</v>
      </c>
      <c r="BF7" s="2535"/>
      <c r="BG7" s="2545"/>
      <c r="CB7" s="695"/>
      <c r="CC7" s="695"/>
      <c r="CD7" s="695"/>
      <c r="CE7" s="695"/>
      <c r="CF7" s="695"/>
      <c r="CG7" s="695"/>
      <c r="CH7" s="695"/>
      <c r="CI7" s="2715"/>
      <c r="CJ7" s="2715"/>
      <c r="CK7" s="2715"/>
      <c r="CL7" s="2737"/>
      <c r="CM7" s="2737"/>
      <c r="CN7" s="2737"/>
      <c r="CO7" s="2737"/>
      <c r="CP7" s="2737"/>
      <c r="CQ7" s="2737"/>
      <c r="CR7" s="2737"/>
      <c r="CS7" s="2737"/>
      <c r="CT7" s="2737"/>
      <c r="CU7" s="2737"/>
      <c r="CV7" s="2737"/>
      <c r="CW7" s="2737"/>
      <c r="CX7" s="2737"/>
      <c r="CY7" s="2737"/>
      <c r="CZ7" s="2737"/>
      <c r="DA7" s="2737"/>
      <c r="DB7" s="2737"/>
      <c r="DC7" s="2737"/>
      <c r="DD7" s="2737"/>
      <c r="DE7" s="2737"/>
      <c r="DF7" s="2740"/>
      <c r="DG7" s="2740"/>
      <c r="DH7" s="2740"/>
    </row>
    <row r="8" spans="2:112" ht="21" customHeight="1">
      <c r="B8" s="696"/>
      <c r="C8" s="2334"/>
      <c r="D8" s="2353"/>
      <c r="E8" s="2353"/>
      <c r="F8" s="2353"/>
      <c r="G8" s="2353"/>
      <c r="H8" s="2353"/>
      <c r="I8" s="2353"/>
      <c r="J8" s="2353"/>
      <c r="K8" s="2353"/>
      <c r="L8" s="2416" t="str">
        <f>IF(COUNTIF(D5:F7,"○")&gt;1,"いずれか１つを選択してください。","")</f>
        <v/>
      </c>
      <c r="M8" s="2353"/>
      <c r="N8" s="2353"/>
      <c r="O8" s="2353"/>
      <c r="P8" s="2353"/>
      <c r="Q8" s="2353"/>
      <c r="R8" s="2353"/>
      <c r="S8" s="2353"/>
      <c r="T8" s="2353"/>
      <c r="U8" s="2377"/>
      <c r="V8" s="2377"/>
      <c r="W8" s="2461"/>
      <c r="X8" s="696"/>
      <c r="Y8" s="696"/>
      <c r="Z8" s="592" t="s">
        <v>574</v>
      </c>
      <c r="AA8" s="2502"/>
      <c r="AB8" s="2502"/>
      <c r="AC8" s="2502"/>
      <c r="AD8" s="2502"/>
      <c r="AE8" s="2502"/>
      <c r="AF8" s="2518"/>
      <c r="AG8" s="2529"/>
      <c r="AH8" s="2533"/>
      <c r="AI8" s="2533"/>
      <c r="AJ8" s="2543"/>
      <c r="AK8" s="2529"/>
      <c r="AL8" s="2533"/>
      <c r="AM8" s="2533"/>
      <c r="AN8" s="2543"/>
      <c r="AO8" s="2529"/>
      <c r="AP8" s="2533"/>
      <c r="AQ8" s="2533"/>
      <c r="AR8" s="2543"/>
      <c r="AS8" s="2529"/>
      <c r="AT8" s="2533"/>
      <c r="AU8" s="2533"/>
      <c r="AV8" s="2543"/>
      <c r="AW8" s="2529"/>
      <c r="AX8" s="2533"/>
      <c r="AY8" s="2533"/>
      <c r="AZ8" s="2543"/>
      <c r="BA8" s="2529"/>
      <c r="BB8" s="2533"/>
      <c r="BC8" s="2533"/>
      <c r="BD8" s="2543"/>
      <c r="BE8" s="2531">
        <f>SUM(AG8:BD8)</f>
        <v>0</v>
      </c>
      <c r="BF8" s="2535"/>
      <c r="BG8" s="2545"/>
      <c r="BU8" s="2325"/>
      <c r="BW8" s="204"/>
      <c r="BX8" s="204"/>
      <c r="BY8" s="204"/>
      <c r="BZ8" s="204"/>
      <c r="CA8" s="204"/>
      <c r="CB8" s="281"/>
      <c r="CC8" s="281"/>
      <c r="CD8" s="281"/>
      <c r="CE8" s="281"/>
      <c r="CF8" s="281"/>
      <c r="CG8" s="281"/>
      <c r="CH8" s="281"/>
      <c r="CI8" s="2715"/>
      <c r="CJ8" s="2715"/>
      <c r="CK8" s="2715"/>
      <c r="CL8" s="2740"/>
      <c r="CM8" s="2740"/>
      <c r="CN8" s="2740"/>
      <c r="CO8" s="2740"/>
      <c r="CP8" s="2740"/>
      <c r="CQ8" s="2740"/>
      <c r="CR8" s="2740"/>
      <c r="CS8" s="2740"/>
      <c r="CT8" s="2740"/>
      <c r="CU8" s="2740"/>
      <c r="CV8" s="2740"/>
      <c r="CW8" s="2740"/>
      <c r="CX8" s="2740"/>
      <c r="CY8" s="2740"/>
      <c r="CZ8" s="2740"/>
      <c r="DA8" s="2740"/>
      <c r="DB8" s="2740"/>
      <c r="DC8" s="2740"/>
      <c r="DD8" s="2740"/>
      <c r="DE8" s="2740"/>
      <c r="DF8" s="2740"/>
      <c r="DG8" s="2740"/>
      <c r="DH8" s="2740"/>
    </row>
    <row r="9" spans="2:112" ht="21" customHeight="1">
      <c r="B9" s="696"/>
      <c r="C9" s="2334"/>
      <c r="D9" s="2353"/>
      <c r="E9" s="2377"/>
      <c r="F9" s="2388"/>
      <c r="G9" s="2388"/>
      <c r="H9" s="2388"/>
      <c r="I9" s="2388"/>
      <c r="J9" s="2388"/>
      <c r="K9" s="2388"/>
      <c r="L9" s="2388"/>
      <c r="M9" s="2388"/>
      <c r="N9" s="2388"/>
      <c r="O9" s="2388"/>
      <c r="P9" s="2388"/>
      <c r="Q9" s="2388"/>
      <c r="R9" s="2388"/>
      <c r="S9" s="2388"/>
      <c r="T9" s="2388"/>
      <c r="U9" s="2388"/>
      <c r="V9" s="2377"/>
      <c r="W9" s="2461"/>
      <c r="X9" s="696"/>
      <c r="Y9" s="696"/>
      <c r="Z9" s="592" t="s">
        <v>101</v>
      </c>
      <c r="AA9" s="2502"/>
      <c r="AB9" s="2502"/>
      <c r="AC9" s="2502"/>
      <c r="AD9" s="2502"/>
      <c r="AE9" s="2502"/>
      <c r="AF9" s="2518"/>
      <c r="AG9" s="2531">
        <f>AG6+AG8</f>
        <v>0</v>
      </c>
      <c r="AH9" s="2535"/>
      <c r="AI9" s="2535"/>
      <c r="AJ9" s="2545"/>
      <c r="AK9" s="2531">
        <f>AK6+AK8</f>
        <v>0</v>
      </c>
      <c r="AL9" s="2535"/>
      <c r="AM9" s="2535"/>
      <c r="AN9" s="2545"/>
      <c r="AO9" s="2531">
        <f>AO6+AO8</f>
        <v>0</v>
      </c>
      <c r="AP9" s="2535"/>
      <c r="AQ9" s="2535"/>
      <c r="AR9" s="2545"/>
      <c r="AS9" s="2531">
        <f>AS6+AS8</f>
        <v>6</v>
      </c>
      <c r="AT9" s="2535"/>
      <c r="AU9" s="2535"/>
      <c r="AV9" s="2545"/>
      <c r="AW9" s="2531">
        <f>AW6+AW8</f>
        <v>4</v>
      </c>
      <c r="AX9" s="2535"/>
      <c r="AY9" s="2535"/>
      <c r="AZ9" s="2545"/>
      <c r="BA9" s="2531">
        <f>BA6+BA8</f>
        <v>5</v>
      </c>
      <c r="BB9" s="2535"/>
      <c r="BC9" s="2535"/>
      <c r="BD9" s="2545"/>
      <c r="BE9" s="2531">
        <f>BE6+BE8</f>
        <v>15</v>
      </c>
      <c r="BF9" s="2535"/>
      <c r="BG9" s="2545"/>
      <c r="BW9" s="695"/>
      <c r="BX9" s="695"/>
      <c r="BY9" s="695"/>
      <c r="BZ9" s="695"/>
      <c r="CA9" s="695"/>
      <c r="CB9" s="2732"/>
      <c r="CC9" s="2732"/>
      <c r="CD9" s="2732"/>
      <c r="CE9" s="2732"/>
      <c r="CF9" s="2735"/>
      <c r="CG9" s="2735"/>
      <c r="CH9" s="2735"/>
      <c r="CI9" s="2735"/>
      <c r="CJ9" s="2735"/>
      <c r="CK9" s="2735"/>
    </row>
    <row r="10" spans="2:112" ht="21" customHeight="1">
      <c r="B10" s="696"/>
      <c r="C10" s="2334"/>
      <c r="D10" s="2353"/>
      <c r="E10" s="2377"/>
      <c r="F10" s="2388"/>
      <c r="G10" s="2388"/>
      <c r="H10" s="2388"/>
      <c r="I10" s="2388"/>
      <c r="J10" s="2388"/>
      <c r="K10" s="2388"/>
      <c r="L10" s="2388"/>
      <c r="M10" s="2388"/>
      <c r="N10" s="2388"/>
      <c r="O10" s="2388"/>
      <c r="P10" s="2388"/>
      <c r="Q10" s="2388"/>
      <c r="R10" s="2388"/>
      <c r="S10" s="2388"/>
      <c r="T10" s="2388"/>
      <c r="U10" s="2388"/>
      <c r="V10" s="2377"/>
      <c r="W10" s="2462"/>
      <c r="X10" s="696"/>
      <c r="Y10" s="696"/>
      <c r="Z10" s="696"/>
      <c r="AA10" s="696"/>
      <c r="BG10" s="2655" t="str">
        <f>IF(AND(BE9&lt;&gt;BO3,D12="○"),"「事業者名簿」の定員数と想定される利用者数が一致しません。","")</f>
        <v/>
      </c>
      <c r="BK10" s="695"/>
      <c r="BL10" s="695"/>
      <c r="BM10" s="695"/>
      <c r="BN10" s="695"/>
      <c r="BO10" s="2715"/>
      <c r="BP10" s="2415"/>
      <c r="BQ10" s="2718"/>
      <c r="BR10" s="2718"/>
      <c r="BS10" s="2718"/>
      <c r="BW10" s="695"/>
      <c r="BX10" s="695"/>
      <c r="BY10" s="695"/>
      <c r="BZ10" s="695"/>
      <c r="CA10" s="695"/>
      <c r="CB10" s="2732"/>
      <c r="CC10" s="2732"/>
      <c r="CD10" s="2732"/>
      <c r="CE10" s="2732"/>
      <c r="CF10" s="2735"/>
      <c r="CG10" s="2735"/>
      <c r="CH10" s="2735"/>
      <c r="CI10" s="2735"/>
      <c r="CJ10" s="2735"/>
      <c r="CK10" s="2735"/>
    </row>
    <row r="11" spans="2:112" ht="21" customHeight="1">
      <c r="B11" s="696"/>
      <c r="C11" s="2334"/>
      <c r="D11" s="2354" t="s">
        <v>696</v>
      </c>
      <c r="E11" s="2378"/>
      <c r="F11" s="2378"/>
      <c r="G11" s="2378"/>
      <c r="H11" s="2378"/>
      <c r="I11" s="2378"/>
      <c r="J11" s="2388"/>
      <c r="K11" s="2388"/>
      <c r="L11" s="2388"/>
      <c r="M11" s="2388"/>
      <c r="N11" s="2388"/>
      <c r="O11" s="2388"/>
      <c r="P11" s="2388"/>
      <c r="Q11" s="2388"/>
      <c r="R11" s="2388"/>
      <c r="S11" s="2388"/>
      <c r="T11" s="2388"/>
      <c r="U11" s="2388"/>
      <c r="V11" s="2377"/>
      <c r="W11" s="2463"/>
      <c r="Z11" s="2325" t="s">
        <v>746</v>
      </c>
      <c r="AP11" s="2325" t="s">
        <v>1031</v>
      </c>
      <c r="AQ11" s="2325"/>
      <c r="AW11" s="2567"/>
      <c r="AX11" s="2567"/>
      <c r="AY11" s="2567"/>
      <c r="BG11" s="2656"/>
      <c r="BH11" s="2325" t="s">
        <v>410</v>
      </c>
      <c r="BN11" s="2567"/>
      <c r="BO11" s="2567"/>
      <c r="BP11" s="2567"/>
      <c r="BW11" s="696"/>
      <c r="BX11" s="696"/>
      <c r="BY11" s="696"/>
      <c r="BZ11" s="696"/>
      <c r="CA11" s="696"/>
      <c r="CB11" s="2732"/>
      <c r="CC11" s="2732"/>
      <c r="CD11" s="2732"/>
      <c r="CE11" s="2732"/>
      <c r="CF11" s="2735"/>
      <c r="CG11" s="2735"/>
      <c r="CH11" s="2735"/>
      <c r="CI11" s="2735"/>
      <c r="CJ11" s="2735"/>
      <c r="CK11" s="2735"/>
    </row>
    <row r="12" spans="2:112" ht="21" customHeight="1">
      <c r="B12" s="696"/>
      <c r="C12" s="2334"/>
      <c r="D12" s="2355" t="s">
        <v>4</v>
      </c>
      <c r="E12" s="2379"/>
      <c r="F12" s="2389" t="s">
        <v>1033</v>
      </c>
      <c r="G12" s="2392"/>
      <c r="H12" s="2392"/>
      <c r="I12" s="2392"/>
      <c r="J12" s="2392"/>
      <c r="K12" s="2392"/>
      <c r="L12" s="2392"/>
      <c r="M12" s="2392"/>
      <c r="N12" s="2392"/>
      <c r="O12" s="2392"/>
      <c r="P12" s="2392"/>
      <c r="Q12" s="2392"/>
      <c r="R12" s="2392"/>
      <c r="S12" s="2392"/>
      <c r="T12" s="2392"/>
      <c r="U12" s="2392"/>
      <c r="V12" s="2449"/>
      <c r="W12" s="2462"/>
      <c r="AE12" s="691" t="s">
        <v>1034</v>
      </c>
      <c r="AF12" s="2391"/>
      <c r="AG12" s="2391"/>
      <c r="AH12" s="2391"/>
      <c r="AI12" s="2391"/>
      <c r="AJ12" s="2391"/>
      <c r="AK12" s="2446"/>
      <c r="AL12" s="2550" t="s">
        <v>912</v>
      </c>
      <c r="AM12" s="2553"/>
      <c r="AN12" s="2555"/>
      <c r="AV12" s="691" t="s">
        <v>1034</v>
      </c>
      <c r="AW12" s="2391"/>
      <c r="AX12" s="2391"/>
      <c r="AY12" s="2391"/>
      <c r="AZ12" s="2391"/>
      <c r="BA12" s="2391"/>
      <c r="BB12" s="2446"/>
      <c r="BC12" s="2550" t="s">
        <v>912</v>
      </c>
      <c r="BD12" s="2553"/>
      <c r="BE12" s="2555"/>
      <c r="BF12" s="2148"/>
      <c r="BG12" s="2656"/>
      <c r="BM12" s="691" t="s">
        <v>1035</v>
      </c>
      <c r="BN12" s="2391"/>
      <c r="BO12" s="2391"/>
      <c r="BP12" s="2391"/>
      <c r="BQ12" s="2391"/>
      <c r="BR12" s="2391"/>
      <c r="BS12" s="2446"/>
      <c r="BW12" s="2467"/>
      <c r="BX12" s="2467"/>
      <c r="BY12" s="2467"/>
      <c r="BZ12" s="2467"/>
      <c r="CA12" s="2467"/>
      <c r="CB12" s="2733"/>
      <c r="CC12" s="2733"/>
      <c r="CD12" s="2733"/>
      <c r="CE12" s="2733"/>
      <c r="CF12" s="2736"/>
      <c r="CG12" s="2736"/>
      <c r="CH12" s="2736"/>
      <c r="CI12" s="2467"/>
      <c r="CJ12" s="2467"/>
      <c r="CK12" s="2467"/>
    </row>
    <row r="13" spans="2:112" ht="26.25" customHeight="1">
      <c r="B13" s="696"/>
      <c r="C13" s="2334"/>
      <c r="D13" s="2355"/>
      <c r="E13" s="2380"/>
      <c r="F13" s="2389" t="s">
        <v>804</v>
      </c>
      <c r="G13" s="2392"/>
      <c r="H13" s="2392"/>
      <c r="I13" s="2392"/>
      <c r="J13" s="2392"/>
      <c r="K13" s="2392"/>
      <c r="L13" s="2392"/>
      <c r="M13" s="2392"/>
      <c r="N13" s="2392"/>
      <c r="O13" s="2392"/>
      <c r="P13" s="2392"/>
      <c r="Q13" s="2392"/>
      <c r="R13" s="2392"/>
      <c r="S13" s="2392"/>
      <c r="T13" s="2392"/>
      <c r="U13" s="2392"/>
      <c r="V13" s="2449"/>
      <c r="W13" s="2464"/>
      <c r="AE13" s="2520" t="s">
        <v>1036</v>
      </c>
      <c r="AF13" s="2525"/>
      <c r="AG13" s="2525"/>
      <c r="AH13" s="2536"/>
      <c r="AI13" s="2520" t="s">
        <v>1007</v>
      </c>
      <c r="AJ13" s="2525"/>
      <c r="AK13" s="2536"/>
      <c r="AL13" s="2551"/>
      <c r="AM13" s="2554"/>
      <c r="AN13" s="2556"/>
      <c r="AQ13" s="2389"/>
      <c r="AR13" s="2392"/>
      <c r="AS13" s="2392"/>
      <c r="AT13" s="2392"/>
      <c r="AU13" s="2449"/>
      <c r="AV13" s="2520" t="s">
        <v>1036</v>
      </c>
      <c r="AW13" s="2525"/>
      <c r="AX13" s="2525"/>
      <c r="AY13" s="2536"/>
      <c r="AZ13" s="2520" t="s">
        <v>1007</v>
      </c>
      <c r="BA13" s="2525"/>
      <c r="BB13" s="2536"/>
      <c r="BC13" s="2551"/>
      <c r="BD13" s="2554"/>
      <c r="BE13" s="2556"/>
      <c r="BF13" s="2148"/>
      <c r="BG13" s="2657"/>
      <c r="BH13" s="2389"/>
      <c r="BI13" s="2392"/>
      <c r="BJ13" s="2392"/>
      <c r="BK13" s="2392"/>
      <c r="BL13" s="2449"/>
      <c r="BM13" s="2520" t="s">
        <v>1037</v>
      </c>
      <c r="BN13" s="2525"/>
      <c r="BO13" s="2525"/>
      <c r="BP13" s="2536"/>
      <c r="BQ13" s="2520" t="s">
        <v>1007</v>
      </c>
      <c r="BR13" s="2525"/>
      <c r="BS13" s="2536"/>
      <c r="BW13" s="696"/>
      <c r="BX13" s="696"/>
      <c r="BY13" s="696"/>
      <c r="BZ13" s="2732"/>
      <c r="CA13" s="2732"/>
      <c r="CB13" s="2732"/>
      <c r="CC13" s="2732"/>
      <c r="CD13" s="2735"/>
      <c r="CE13" s="2735"/>
      <c r="CF13" s="2735"/>
      <c r="CG13" s="2735"/>
      <c r="CH13" s="2735"/>
      <c r="CI13" s="2735"/>
    </row>
    <row r="14" spans="2:112" ht="21" customHeight="1">
      <c r="B14" s="696"/>
      <c r="C14" s="2334"/>
      <c r="D14" s="2355"/>
      <c r="E14" s="2380"/>
      <c r="F14" s="2389" t="s">
        <v>993</v>
      </c>
      <c r="G14" s="2392"/>
      <c r="H14" s="2392"/>
      <c r="I14" s="2392"/>
      <c r="J14" s="2392"/>
      <c r="K14" s="2392"/>
      <c r="L14" s="2392"/>
      <c r="M14" s="2392"/>
      <c r="N14" s="2392"/>
      <c r="O14" s="2392"/>
      <c r="P14" s="2392"/>
      <c r="Q14" s="2392"/>
      <c r="R14" s="2392"/>
      <c r="S14" s="2392"/>
      <c r="T14" s="2392"/>
      <c r="U14" s="2392"/>
      <c r="V14" s="2449"/>
      <c r="W14" s="2464"/>
      <c r="Z14" s="691" t="s">
        <v>968</v>
      </c>
      <c r="AA14" s="2391"/>
      <c r="AB14" s="2391"/>
      <c r="AC14" s="2391"/>
      <c r="AD14" s="2446"/>
      <c r="AE14" s="2521">
        <f>IF((OR($D$5="○",$D$6="○")),ROUNDDOWN(((BE$6+BE$8*0.9))/6,1))</f>
        <v>2.5</v>
      </c>
      <c r="AF14" s="2526"/>
      <c r="AG14" s="2526"/>
      <c r="AH14" s="2537"/>
      <c r="AI14" s="2540">
        <f>AE14*$AY$60</f>
        <v>80</v>
      </c>
      <c r="AJ14" s="2546"/>
      <c r="AK14" s="2549"/>
      <c r="AL14" s="2540">
        <f>AE14*40</f>
        <v>100</v>
      </c>
      <c r="AM14" s="2546"/>
      <c r="AN14" s="2549"/>
      <c r="AQ14" s="691" t="s">
        <v>968</v>
      </c>
      <c r="AR14" s="2391"/>
      <c r="AS14" s="2391"/>
      <c r="AT14" s="2391"/>
      <c r="AU14" s="2446"/>
      <c r="AV14" s="2522">
        <f>IF((OR($D$5="○",$D$6="○")),$BE$43)</f>
        <v>2.5</v>
      </c>
      <c r="AW14" s="2527"/>
      <c r="AX14" s="2527"/>
      <c r="AY14" s="2538"/>
      <c r="AZ14" s="2597">
        <f>AV14*$AY$60</f>
        <v>80</v>
      </c>
      <c r="BA14" s="2597"/>
      <c r="BB14" s="2597"/>
      <c r="BC14" s="2540">
        <f>AV14*40</f>
        <v>100</v>
      </c>
      <c r="BD14" s="2546"/>
      <c r="BE14" s="2549"/>
      <c r="BF14" s="2645"/>
      <c r="BG14" s="2656"/>
      <c r="BH14" s="691" t="s">
        <v>1038</v>
      </c>
      <c r="BI14" s="2391"/>
      <c r="BJ14" s="2391"/>
      <c r="BK14" s="2391"/>
      <c r="BL14" s="2446"/>
      <c r="BM14" s="2522">
        <f>(ROUNDDOWN(BQ14/40,1))</f>
        <v>2.5</v>
      </c>
      <c r="BN14" s="2527"/>
      <c r="BO14" s="2527"/>
      <c r="BP14" s="2538"/>
      <c r="BQ14" s="2597">
        <f>$BB$73</f>
        <v>100.25</v>
      </c>
      <c r="BR14" s="2597"/>
      <c r="BS14" s="2597"/>
      <c r="BU14" s="2325"/>
      <c r="BW14" s="2325"/>
      <c r="BX14" s="2325"/>
      <c r="BY14" s="2325"/>
      <c r="BZ14" s="2733"/>
      <c r="CA14" s="2733"/>
      <c r="CB14" s="2733"/>
      <c r="CC14" s="2733"/>
      <c r="CD14" s="2564"/>
      <c r="CE14" s="2564"/>
      <c r="CF14" s="2564"/>
      <c r="CG14" s="695"/>
      <c r="CH14" s="695"/>
      <c r="CI14" s="695"/>
    </row>
    <row r="15" spans="2:112" ht="21" customHeight="1">
      <c r="B15" s="696"/>
      <c r="C15" s="2335"/>
      <c r="D15" s="2356"/>
      <c r="E15" s="2356"/>
      <c r="F15" s="2356"/>
      <c r="G15" s="2356"/>
      <c r="H15" s="2356"/>
      <c r="I15" s="2356"/>
      <c r="J15" s="2356"/>
      <c r="K15" s="2356"/>
      <c r="L15" s="2417" t="str">
        <f>IF(COUNTIF(D12:E14,"○")&gt;1,"いずれか１つを選択してください。","")</f>
        <v/>
      </c>
      <c r="M15" s="2356"/>
      <c r="N15" s="2356"/>
      <c r="O15" s="2356"/>
      <c r="P15" s="2356"/>
      <c r="Q15" s="2356"/>
      <c r="R15" s="2356"/>
      <c r="S15" s="2356"/>
      <c r="T15" s="2356"/>
      <c r="U15" s="2356"/>
      <c r="V15" s="2450"/>
      <c r="W15" s="2465"/>
      <c r="Z15" s="691" t="s">
        <v>1039</v>
      </c>
      <c r="AA15" s="2391"/>
      <c r="AB15" s="2391"/>
      <c r="AC15" s="2391"/>
      <c r="AD15" s="2446"/>
      <c r="AE15" s="2521" t="b">
        <f>IF((OR($D$7="○")),ROUNDDOWN((BE$6+BE$8*0.9)/5,1))</f>
        <v>0</v>
      </c>
      <c r="AF15" s="2526"/>
      <c r="AG15" s="2526"/>
      <c r="AH15" s="2537"/>
      <c r="AI15" s="2540">
        <f>AE15*$AY$60</f>
        <v>0</v>
      </c>
      <c r="AJ15" s="2546"/>
      <c r="AK15" s="2549"/>
      <c r="AL15" s="2540">
        <f>AE15*40</f>
        <v>0</v>
      </c>
      <c r="AM15" s="2546"/>
      <c r="AN15" s="2549"/>
      <c r="AQ15" s="691" t="s">
        <v>1039</v>
      </c>
      <c r="AR15" s="2391"/>
      <c r="AS15" s="2391"/>
      <c r="AT15" s="2391"/>
      <c r="AU15" s="2446"/>
      <c r="AV15" s="2522" t="b">
        <f>IF(($D$7="○"),$BE$43)</f>
        <v>0</v>
      </c>
      <c r="AW15" s="2527"/>
      <c r="AX15" s="2527"/>
      <c r="AY15" s="2538"/>
      <c r="AZ15" s="2597">
        <f>AV15*$AY$60</f>
        <v>0</v>
      </c>
      <c r="BA15" s="2597"/>
      <c r="BB15" s="2597"/>
      <c r="BC15" s="2540">
        <f>AV15*40</f>
        <v>0</v>
      </c>
      <c r="BD15" s="2546"/>
      <c r="BE15" s="2549"/>
      <c r="BF15" s="2645"/>
      <c r="BG15" s="2656"/>
      <c r="BH15" s="2498" t="s">
        <v>312</v>
      </c>
      <c r="BI15" s="2503"/>
      <c r="BJ15" s="2503"/>
      <c r="BK15" s="2503"/>
      <c r="BL15" s="2519"/>
      <c r="BM15" s="2523">
        <f>SUM(BM12:BP14)</f>
        <v>2.5</v>
      </c>
      <c r="BN15" s="2528"/>
      <c r="BO15" s="2528"/>
      <c r="BP15" s="2539"/>
      <c r="BQ15" s="2598">
        <f>SUMIF(BQ12:BS14,"&lt;&gt;#VALUE!")</f>
        <v>100.25</v>
      </c>
      <c r="BR15" s="2598"/>
      <c r="BS15" s="2598"/>
      <c r="BW15" s="2725"/>
    </row>
    <row r="16" spans="2:112" ht="21" customHeight="1">
      <c r="B16" s="696"/>
      <c r="C16" s="696"/>
      <c r="D16" s="696"/>
      <c r="E16" s="695"/>
      <c r="F16" s="695"/>
      <c r="G16" s="695"/>
      <c r="H16" s="695"/>
      <c r="I16" s="695"/>
      <c r="J16" s="695"/>
      <c r="K16" s="695"/>
      <c r="L16" s="695"/>
      <c r="M16" s="695"/>
      <c r="N16" s="695"/>
      <c r="O16" s="695"/>
      <c r="P16" s="695"/>
      <c r="Q16" s="695"/>
      <c r="R16" s="695"/>
      <c r="S16" s="695"/>
      <c r="T16" s="695"/>
      <c r="U16" s="695"/>
      <c r="V16" s="696"/>
      <c r="W16" s="696"/>
      <c r="X16" s="696"/>
      <c r="Y16" s="696"/>
      <c r="Z16" s="592" t="s">
        <v>679</v>
      </c>
      <c r="AA16" s="2502"/>
      <c r="AB16" s="2502"/>
      <c r="AC16" s="2502"/>
      <c r="AD16" s="2518"/>
      <c r="AE16" s="2522">
        <f>IF($D$6="○","",ROUNDDOWN(($AO$6+$AO$8*0.9)/9,1)+ROUNDDOWN(($AS$6-$AS$7+$AS$8*0.9)/6,1)+ROUNDDOWN($AS$7/12,1)+ROUNDDOWN(($AW$6-$AW$7+$AW$8*0.9)/4,1)+ROUNDDOWN($AW$7/8,1)+ROUNDDOWN(($BA$6-$BA$7+$BA$8*0.9)/2.5,1)+ROUNDDOWN($BA$7/5,1))</f>
        <v>4</v>
      </c>
      <c r="AF16" s="2527"/>
      <c r="AG16" s="2527"/>
      <c r="AH16" s="2538"/>
      <c r="AI16" s="2540">
        <f>AE16*$AY$60</f>
        <v>128</v>
      </c>
      <c r="AJ16" s="2546"/>
      <c r="AK16" s="2549"/>
      <c r="AL16" s="2540">
        <f>AE16*40</f>
        <v>160</v>
      </c>
      <c r="AM16" s="2546"/>
      <c r="AN16" s="2549"/>
      <c r="AO16" s="696"/>
      <c r="AP16" s="696"/>
      <c r="AQ16" s="592" t="s">
        <v>679</v>
      </c>
      <c r="AR16" s="2502"/>
      <c r="AS16" s="2502"/>
      <c r="AT16" s="2502"/>
      <c r="AU16" s="2518"/>
      <c r="AV16" s="2522">
        <f>IF(($D$6="○"),"",$BE$51)</f>
        <v>4.2</v>
      </c>
      <c r="AW16" s="2527"/>
      <c r="AX16" s="2527"/>
      <c r="AY16" s="2538"/>
      <c r="AZ16" s="2597">
        <f>AV16*$AY$60</f>
        <v>134.4</v>
      </c>
      <c r="BA16" s="2597"/>
      <c r="BB16" s="2597"/>
      <c r="BC16" s="2540">
        <f>AV16*40</f>
        <v>168</v>
      </c>
      <c r="BD16" s="2546"/>
      <c r="BE16" s="2549"/>
      <c r="BF16" s="2645"/>
      <c r="BG16" s="2656"/>
      <c r="BH16" s="696"/>
      <c r="BI16" s="696"/>
      <c r="BJ16" s="696"/>
      <c r="BK16" s="696"/>
      <c r="BL16" s="696"/>
      <c r="BM16" s="2567"/>
      <c r="BN16" s="2567"/>
      <c r="BO16" s="2567"/>
      <c r="BP16" s="2567"/>
      <c r="BQ16" s="2645"/>
      <c r="BR16" s="2645"/>
      <c r="BS16" s="2645"/>
    </row>
    <row r="17" spans="2:96" ht="21" customHeight="1">
      <c r="B17" s="696"/>
      <c r="C17" s="696"/>
      <c r="D17" s="696"/>
      <c r="E17" s="695"/>
      <c r="F17" s="695"/>
      <c r="G17" s="695"/>
      <c r="H17" s="695"/>
      <c r="I17" s="695"/>
      <c r="J17" s="695"/>
      <c r="K17" s="695"/>
      <c r="L17" s="695"/>
      <c r="M17" s="695"/>
      <c r="N17" s="695"/>
      <c r="O17" s="695"/>
      <c r="P17" s="695"/>
      <c r="Q17" s="695"/>
      <c r="R17" s="695"/>
      <c r="S17" s="695"/>
      <c r="T17" s="695"/>
      <c r="U17" s="695"/>
      <c r="V17" s="696"/>
      <c r="W17" s="2325"/>
      <c r="X17" s="2325"/>
      <c r="Y17" s="2325"/>
      <c r="Z17" s="2498" t="s">
        <v>312</v>
      </c>
      <c r="AA17" s="2503"/>
      <c r="AB17" s="2503"/>
      <c r="AC17" s="2503"/>
      <c r="AD17" s="2519"/>
      <c r="AE17" s="2523">
        <f>SUM(AE14:AH16)</f>
        <v>6.5</v>
      </c>
      <c r="AF17" s="2528"/>
      <c r="AG17" s="2528"/>
      <c r="AH17" s="2539"/>
      <c r="AI17" s="2541">
        <f>SUMIF(AI14:AK16,"&lt;&gt;#VALUE!")</f>
        <v>208</v>
      </c>
      <c r="AJ17" s="2541"/>
      <c r="AK17" s="2541"/>
      <c r="AL17" s="2541">
        <f>SUMIF(AL14:AN16,"&lt;&gt;#VALUE!")</f>
        <v>260</v>
      </c>
      <c r="AM17" s="2541"/>
      <c r="AN17" s="2541"/>
      <c r="AO17" s="2325"/>
      <c r="AP17" s="2325"/>
      <c r="AQ17" s="2498" t="s">
        <v>312</v>
      </c>
      <c r="AR17" s="2503"/>
      <c r="AS17" s="2503"/>
      <c r="AT17" s="2503"/>
      <c r="AU17" s="2519"/>
      <c r="AV17" s="2523">
        <f>SUM(AV14:AY16)</f>
        <v>6.7</v>
      </c>
      <c r="AW17" s="2528"/>
      <c r="AX17" s="2528"/>
      <c r="AY17" s="2539"/>
      <c r="AZ17" s="2598">
        <f>SUMIF(AZ14:BB16,"&lt;&gt;#VALUE!")</f>
        <v>214.4</v>
      </c>
      <c r="BA17" s="2598"/>
      <c r="BB17" s="2598"/>
      <c r="BC17" s="2498">
        <f>SUMIF(BC14:BE16,"&lt;&gt;#VALUE!")</f>
        <v>268</v>
      </c>
      <c r="BD17" s="2503"/>
      <c r="BE17" s="2519"/>
      <c r="BF17" s="2325"/>
      <c r="BG17" s="2624"/>
      <c r="BH17" s="2325"/>
      <c r="BI17" s="2325"/>
      <c r="BJ17" s="2325"/>
      <c r="BK17" s="2325"/>
      <c r="BL17" s="2325"/>
      <c r="BM17" s="2689"/>
      <c r="BN17" s="2689"/>
      <c r="BO17" s="2689"/>
      <c r="BP17" s="2689"/>
      <c r="BQ17" s="2719"/>
      <c r="BR17" s="2719"/>
      <c r="BS17" s="2719"/>
      <c r="BT17" s="2325"/>
      <c r="BU17" s="2325"/>
      <c r="BV17" s="2325"/>
      <c r="BW17" s="281"/>
      <c r="BX17" s="2730"/>
    </row>
    <row r="18" spans="2:96" ht="21" customHeight="1">
      <c r="B18" s="696"/>
      <c r="C18" s="696"/>
      <c r="D18" s="696"/>
      <c r="E18" s="695"/>
      <c r="F18" s="695"/>
      <c r="G18" s="695"/>
      <c r="H18" s="695"/>
      <c r="I18" s="695"/>
      <c r="J18" s="695"/>
      <c r="K18" s="695"/>
      <c r="L18" s="695"/>
      <c r="M18" s="695"/>
      <c r="N18" s="695"/>
      <c r="O18" s="695"/>
      <c r="P18" s="695"/>
      <c r="Q18" s="695"/>
      <c r="R18" s="695"/>
      <c r="S18" s="695"/>
      <c r="T18" s="695"/>
      <c r="U18" s="695"/>
      <c r="V18" s="696"/>
      <c r="W18" s="2467"/>
      <c r="X18" s="2467"/>
      <c r="Y18" s="2467"/>
      <c r="Z18" s="2467"/>
      <c r="AA18" s="2467"/>
      <c r="AB18" s="2506"/>
      <c r="AC18" s="2506"/>
      <c r="AD18" s="2506"/>
      <c r="AE18" s="2506"/>
      <c r="AF18" s="695"/>
      <c r="AG18" s="695"/>
      <c r="AH18" s="695"/>
      <c r="AI18" s="695"/>
      <c r="AJ18" s="695"/>
      <c r="AK18" s="695"/>
      <c r="AM18" s="2467"/>
      <c r="AN18" s="2467"/>
      <c r="AO18" s="2467"/>
      <c r="AP18" s="2467"/>
      <c r="AQ18" s="2467"/>
      <c r="AR18" s="2506"/>
      <c r="AS18" s="2506"/>
      <c r="AT18" s="2506"/>
      <c r="AU18" s="2506"/>
      <c r="AV18" s="2564"/>
      <c r="AW18" s="2564"/>
      <c r="AX18" s="2564"/>
      <c r="AY18" s="695"/>
      <c r="AZ18" s="695"/>
      <c r="BA18" s="695"/>
      <c r="BD18" s="2624"/>
      <c r="BE18" s="2624"/>
      <c r="BF18" s="2624"/>
      <c r="BG18" s="2624"/>
      <c r="BH18" s="2624"/>
      <c r="BI18" s="2390"/>
      <c r="BJ18" s="2390"/>
      <c r="BK18" s="2390"/>
      <c r="BL18" s="2390"/>
      <c r="BM18" s="2394"/>
      <c r="BN18" s="2394"/>
      <c r="BO18" s="2394"/>
      <c r="BP18" s="2394"/>
      <c r="BQ18" s="413"/>
      <c r="BR18" s="281"/>
      <c r="BS18" s="281"/>
      <c r="BT18" s="281"/>
      <c r="BU18" s="2725"/>
      <c r="BV18" s="2725"/>
      <c r="BW18" s="2725"/>
      <c r="BX18" s="2730"/>
    </row>
    <row r="19" spans="2:96" ht="8.25" customHeight="1">
      <c r="B19" s="2322"/>
      <c r="C19" s="2336"/>
      <c r="D19" s="2336"/>
      <c r="E19" s="385"/>
      <c r="F19" s="385"/>
      <c r="G19" s="385"/>
      <c r="H19" s="385"/>
      <c r="I19" s="385"/>
      <c r="J19" s="385"/>
      <c r="K19" s="385"/>
      <c r="L19" s="385"/>
      <c r="M19" s="385"/>
      <c r="N19" s="385"/>
      <c r="O19" s="385"/>
      <c r="P19" s="385"/>
      <c r="Q19" s="385"/>
      <c r="R19" s="385"/>
      <c r="S19" s="385"/>
      <c r="T19" s="385"/>
      <c r="U19" s="385"/>
      <c r="V19" s="2336"/>
      <c r="W19" s="2466"/>
      <c r="X19" s="2466"/>
      <c r="Y19" s="2466"/>
      <c r="Z19" s="2466"/>
      <c r="AA19" s="2466"/>
      <c r="AB19" s="2505"/>
      <c r="AC19" s="2505"/>
      <c r="AD19" s="2505"/>
      <c r="AE19" s="2505"/>
      <c r="AF19" s="385"/>
      <c r="AG19" s="385"/>
      <c r="AH19" s="385"/>
      <c r="AI19" s="385"/>
      <c r="AJ19" s="385"/>
      <c r="AK19" s="385"/>
      <c r="AL19" s="2552"/>
      <c r="AM19" s="2466"/>
      <c r="AN19" s="2466"/>
      <c r="AO19" s="2466"/>
      <c r="AP19" s="2466"/>
      <c r="AQ19" s="2466"/>
      <c r="AR19" s="2505"/>
      <c r="AS19" s="2505"/>
      <c r="AT19" s="2505"/>
      <c r="AU19" s="2505"/>
      <c r="AV19" s="2563"/>
      <c r="AW19" s="2563"/>
      <c r="AX19" s="2563"/>
      <c r="AY19" s="385"/>
      <c r="AZ19" s="385"/>
      <c r="BA19" s="385"/>
      <c r="BB19" s="2552"/>
      <c r="BC19" s="2552"/>
      <c r="BD19" s="2623"/>
      <c r="BE19" s="2623"/>
      <c r="BF19" s="2623"/>
      <c r="BG19" s="2623"/>
      <c r="BH19" s="2623"/>
      <c r="BI19" s="2671"/>
      <c r="BJ19" s="2671"/>
      <c r="BK19" s="2671"/>
      <c r="BL19" s="2671"/>
      <c r="BM19" s="2690"/>
      <c r="BN19" s="2699"/>
      <c r="BO19" s="2394"/>
      <c r="BP19" s="2394"/>
      <c r="BQ19" s="413"/>
      <c r="BR19" s="281"/>
      <c r="BS19" s="281"/>
      <c r="BT19" s="281"/>
      <c r="BU19" s="2725"/>
      <c r="BV19" s="2725"/>
      <c r="BW19" s="2725"/>
      <c r="BX19" s="2730"/>
    </row>
    <row r="20" spans="2:96" ht="21" customHeight="1">
      <c r="B20" s="2323"/>
      <c r="D20" s="2325" t="s">
        <v>343</v>
      </c>
      <c r="E20" s="1960"/>
      <c r="F20" s="1960"/>
      <c r="G20" s="1960"/>
      <c r="H20" s="1960"/>
      <c r="I20" s="1727"/>
      <c r="J20" s="2390"/>
      <c r="K20" s="2390"/>
      <c r="L20" s="2390"/>
      <c r="M20" s="2394"/>
      <c r="N20" s="2394"/>
      <c r="O20" s="1727"/>
      <c r="P20" s="2394"/>
      <c r="Q20" s="695"/>
      <c r="R20" s="695"/>
      <c r="S20" s="695"/>
      <c r="T20" s="695"/>
      <c r="U20" s="695"/>
      <c r="V20" s="696"/>
      <c r="W20" s="2468"/>
      <c r="X20" s="2483"/>
      <c r="Y20" s="2483"/>
      <c r="Z20" s="2499" t="s">
        <v>1040</v>
      </c>
      <c r="AA20" s="2499"/>
      <c r="AB20" s="2499"/>
      <c r="AC20" s="2499"/>
      <c r="AD20" s="2499"/>
      <c r="AE20" s="2499"/>
      <c r="AF20" s="2499"/>
      <c r="AG20" s="2499"/>
      <c r="AH20" s="2499"/>
      <c r="AI20" s="2499"/>
      <c r="AJ20" s="2499"/>
      <c r="AK20" s="2499"/>
      <c r="AL20" s="2499"/>
      <c r="AM20" s="2499"/>
      <c r="AN20" s="2499"/>
      <c r="AO20" s="2499"/>
      <c r="AP20" s="2499"/>
      <c r="AQ20" s="2499"/>
      <c r="AR20" s="2499"/>
      <c r="AS20" s="2499"/>
      <c r="AT20" s="2499"/>
      <c r="AU20" s="2499"/>
      <c r="AV20" s="2499"/>
      <c r="AW20" s="2499"/>
      <c r="AX20" s="2499"/>
      <c r="AY20" s="2499"/>
      <c r="AZ20" s="2499"/>
      <c r="BA20" s="2499"/>
      <c r="BB20" s="2499"/>
      <c r="BC20" s="2499"/>
      <c r="BD20" s="2499"/>
      <c r="BE20" s="2499"/>
      <c r="BF20" s="2499"/>
      <c r="BG20" s="2499"/>
      <c r="BH20" s="2499"/>
      <c r="BI20" s="2499"/>
      <c r="BJ20" s="2499"/>
      <c r="BK20" s="2499"/>
      <c r="BL20" s="2499"/>
      <c r="BM20" s="2691"/>
      <c r="BN20" s="2700"/>
      <c r="BO20" s="2394"/>
      <c r="BP20" s="2394"/>
      <c r="BQ20" s="413"/>
      <c r="BR20" s="281"/>
      <c r="BS20" s="281"/>
      <c r="BT20" s="281"/>
      <c r="BU20" s="2725"/>
      <c r="BV20" s="2725"/>
      <c r="BW20" s="2725"/>
      <c r="BX20" s="2394"/>
    </row>
    <row r="21" spans="2:96" ht="16.5" customHeight="1">
      <c r="B21" s="2323"/>
      <c r="C21" s="696"/>
      <c r="D21" s="696"/>
      <c r="E21" s="176"/>
      <c r="F21" s="2390"/>
      <c r="G21" s="2390"/>
      <c r="H21" s="2390"/>
      <c r="I21" s="2394"/>
      <c r="J21" s="2394"/>
      <c r="L21" s="2394"/>
      <c r="M21" s="695"/>
      <c r="N21" s="695"/>
      <c r="Q21" s="695"/>
      <c r="S21" s="2390"/>
      <c r="T21" s="2390"/>
      <c r="U21" s="2390"/>
      <c r="V21" s="2394"/>
      <c r="W21" s="2469" t="s">
        <v>1041</v>
      </c>
      <c r="X21" s="2484"/>
      <c r="Y21" s="1939"/>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180"/>
      <c r="AZ21" s="180"/>
      <c r="BA21" s="180"/>
      <c r="BB21" s="180"/>
      <c r="BC21" s="180"/>
      <c r="BD21" s="180"/>
      <c r="BE21" s="180"/>
      <c r="BF21" s="180"/>
      <c r="BG21" s="180"/>
      <c r="BH21" s="180"/>
      <c r="BI21" s="180"/>
      <c r="BJ21" s="180"/>
      <c r="BK21" s="180"/>
      <c r="BL21" s="180"/>
      <c r="BM21" s="2692"/>
      <c r="BN21" s="2700"/>
      <c r="BO21" s="2394"/>
      <c r="BQ21" s="1960"/>
      <c r="BR21" s="2722"/>
      <c r="BS21" s="2722"/>
      <c r="BT21" s="2724"/>
      <c r="BU21" s="2724"/>
      <c r="BX21" s="2394"/>
    </row>
    <row r="22" spans="2:96" ht="16.5" customHeight="1">
      <c r="B22" s="2323"/>
      <c r="C22" s="696"/>
      <c r="D22" s="696"/>
      <c r="E22" s="176"/>
      <c r="F22" s="2390"/>
      <c r="G22" s="2390"/>
      <c r="H22" s="2390"/>
      <c r="I22" s="2394"/>
      <c r="J22" s="2394"/>
      <c r="L22" s="2394"/>
      <c r="M22" s="695"/>
      <c r="N22" s="695"/>
      <c r="Q22" s="695"/>
      <c r="S22" s="2390"/>
      <c r="T22" s="2390"/>
      <c r="U22" s="2390"/>
      <c r="V22" s="2394"/>
      <c r="W22" s="847"/>
      <c r="X22" s="2485"/>
      <c r="Y22" s="2485"/>
      <c r="Z22" s="2500"/>
      <c r="AA22" s="2500"/>
      <c r="AB22" s="2500"/>
      <c r="AC22" s="2500"/>
      <c r="AD22" s="2500"/>
      <c r="AE22" s="2500"/>
      <c r="AF22" s="2500"/>
      <c r="AG22" s="2500"/>
      <c r="AH22" s="2500"/>
      <c r="AI22" s="2500"/>
      <c r="AJ22" s="2500"/>
      <c r="AK22" s="2500"/>
      <c r="AL22" s="2500"/>
      <c r="AM22" s="2500"/>
      <c r="AN22" s="2500"/>
      <c r="AO22" s="2500"/>
      <c r="AP22" s="2500"/>
      <c r="AQ22" s="2500"/>
      <c r="AR22" s="2500"/>
      <c r="AS22" s="2500"/>
      <c r="AT22" s="2500"/>
      <c r="AU22" s="2500"/>
      <c r="AV22" s="2500"/>
      <c r="AW22" s="2500"/>
      <c r="AX22" s="2500"/>
      <c r="AY22" s="2500"/>
      <c r="AZ22" s="2500"/>
      <c r="BA22" s="2500"/>
      <c r="BB22" s="2500"/>
      <c r="BC22" s="2500"/>
      <c r="BD22" s="2500"/>
      <c r="BE22" s="2500"/>
      <c r="BF22" s="2500"/>
      <c r="BG22" s="2500"/>
      <c r="BH22" s="2500"/>
      <c r="BI22" s="2500"/>
      <c r="BJ22" s="2500"/>
      <c r="BK22" s="2500"/>
      <c r="BL22" s="2500"/>
      <c r="BM22" s="2693"/>
      <c r="BN22" s="2700"/>
      <c r="BO22" s="281"/>
      <c r="BQ22" s="1960"/>
      <c r="BR22" s="2722"/>
      <c r="BS22" s="2722"/>
      <c r="BT22" s="2724"/>
      <c r="BU22" s="2724"/>
      <c r="BX22" s="2394"/>
    </row>
    <row r="23" spans="2:96" ht="12" customHeight="1">
      <c r="B23" s="2323"/>
      <c r="C23" s="696"/>
      <c r="D23" s="696"/>
      <c r="E23" s="176"/>
      <c r="F23" s="2390"/>
      <c r="G23" s="2390"/>
      <c r="H23" s="2390"/>
      <c r="I23" s="2394"/>
      <c r="J23" s="2394"/>
      <c r="L23" s="2394"/>
      <c r="M23" s="695"/>
      <c r="N23" s="695"/>
      <c r="Q23" s="695"/>
      <c r="S23" s="2390"/>
      <c r="T23" s="2390"/>
      <c r="U23" s="2390"/>
      <c r="V23" s="2394"/>
      <c r="W23" s="787"/>
      <c r="X23" s="2486"/>
      <c r="Y23" s="2486"/>
      <c r="Z23" s="234"/>
      <c r="AA23" s="2504"/>
      <c r="AB23" s="2504"/>
      <c r="AC23" s="2504"/>
      <c r="AD23" s="2504"/>
      <c r="AE23" s="2504"/>
      <c r="AF23" s="2504"/>
      <c r="AG23" s="2504"/>
      <c r="AH23" s="2504"/>
      <c r="AI23" s="2504"/>
      <c r="AJ23" s="2504"/>
      <c r="AK23" s="2504"/>
      <c r="AL23" s="2504"/>
      <c r="AM23" s="2504"/>
      <c r="AN23" s="2504"/>
      <c r="AO23" s="2504"/>
      <c r="AP23" s="2504"/>
      <c r="AQ23" s="2504"/>
      <c r="AR23" s="2504"/>
      <c r="AS23" s="2504"/>
      <c r="AT23" s="2504"/>
      <c r="AU23" s="2504"/>
      <c r="AV23" s="2504"/>
      <c r="AW23" s="2504"/>
      <c r="AX23" s="2504"/>
      <c r="AY23" s="2504"/>
      <c r="AZ23" s="2504"/>
      <c r="BA23" s="2504"/>
      <c r="BB23" s="2504"/>
      <c r="BC23" s="2504"/>
      <c r="BD23" s="2504"/>
      <c r="BE23" s="2504"/>
      <c r="BF23" s="2504"/>
      <c r="BG23" s="2504"/>
      <c r="BH23" s="2504"/>
      <c r="BI23" s="2504"/>
      <c r="BJ23" s="2504"/>
      <c r="BK23" s="2504"/>
      <c r="BL23" s="2504"/>
      <c r="BM23" s="2504"/>
      <c r="BN23" s="2700"/>
      <c r="BO23" s="281"/>
      <c r="BQ23" s="1960"/>
      <c r="BR23" s="2722"/>
      <c r="BS23" s="2722"/>
      <c r="BT23" s="2724"/>
      <c r="BU23" s="2726"/>
      <c r="BV23" s="894"/>
      <c r="BW23" s="894"/>
      <c r="BX23" s="2731"/>
      <c r="BY23" s="894"/>
      <c r="BZ23" s="894"/>
      <c r="CA23" s="894"/>
      <c r="CB23" s="894"/>
      <c r="CC23" s="894"/>
      <c r="CD23" s="894"/>
      <c r="CE23" s="894"/>
      <c r="CF23" s="894"/>
      <c r="CG23" s="894"/>
      <c r="CH23" s="894"/>
      <c r="CI23" s="894"/>
      <c r="CJ23" s="894"/>
      <c r="CK23" s="894"/>
      <c r="CL23" s="894"/>
      <c r="CM23" s="894"/>
      <c r="CN23" s="894"/>
      <c r="CO23" s="894"/>
      <c r="CP23" s="894"/>
      <c r="CQ23" s="894"/>
      <c r="CR23" s="894"/>
    </row>
    <row r="24" spans="2:96" ht="21" customHeight="1">
      <c r="B24" s="2323"/>
      <c r="C24" s="2337"/>
      <c r="D24" s="2357" t="s">
        <v>911</v>
      </c>
      <c r="E24" s="2357"/>
      <c r="F24" s="2357"/>
      <c r="G24" s="2357"/>
      <c r="H24" s="2357"/>
      <c r="I24" s="2357"/>
      <c r="J24" s="2357"/>
      <c r="K24" s="2357"/>
      <c r="L24" s="2357"/>
      <c r="M24" s="2357"/>
      <c r="N24" s="2357"/>
      <c r="O24" s="2357"/>
      <c r="P24" s="2357"/>
      <c r="Q24" s="2357"/>
      <c r="R24" s="2357"/>
      <c r="S24" s="2357"/>
      <c r="T24" s="2357"/>
      <c r="U24" s="2357"/>
      <c r="V24" s="2357"/>
      <c r="W24" s="2357"/>
      <c r="X24" s="2357"/>
      <c r="Y24" s="2357"/>
      <c r="Z24" s="2357"/>
      <c r="AA24" s="2357"/>
      <c r="AB24" s="2357"/>
      <c r="AC24" s="2357"/>
      <c r="AD24" s="2357"/>
      <c r="AE24" s="2357"/>
      <c r="AF24" s="2357"/>
      <c r="AG24" s="2532"/>
      <c r="AH24" s="2394"/>
      <c r="AI24" s="2542"/>
      <c r="AJ24" s="2547" t="s">
        <v>1042</v>
      </c>
      <c r="AK24" s="2547"/>
      <c r="AL24" s="2547"/>
      <c r="AM24" s="2547"/>
      <c r="AN24" s="2547"/>
      <c r="AO24" s="2547"/>
      <c r="AP24" s="2547"/>
      <c r="AQ24" s="2547"/>
      <c r="AR24" s="2547"/>
      <c r="AS24" s="2547"/>
      <c r="AT24" s="2547"/>
      <c r="AU24" s="2547"/>
      <c r="AV24" s="2547"/>
      <c r="AW24" s="2547"/>
      <c r="AX24" s="2547"/>
      <c r="AY24" s="2547"/>
      <c r="AZ24" s="2547"/>
      <c r="BA24" s="2547"/>
      <c r="BB24" s="2547"/>
      <c r="BC24" s="2547"/>
      <c r="BD24" s="2547"/>
      <c r="BE24" s="2547"/>
      <c r="BF24" s="2547"/>
      <c r="BG24" s="2547"/>
      <c r="BH24" s="2547"/>
      <c r="BI24" s="2547"/>
      <c r="BJ24" s="2547"/>
      <c r="BK24" s="2547"/>
      <c r="BL24" s="2547"/>
      <c r="BM24" s="2694"/>
      <c r="BN24" s="2700"/>
      <c r="BO24" s="281"/>
      <c r="BQ24" s="1960"/>
      <c r="BR24" s="2722"/>
      <c r="BS24" s="2722"/>
      <c r="BT24" s="2724"/>
      <c r="BU24" s="2726"/>
      <c r="BV24" s="894"/>
      <c r="BW24" s="894"/>
      <c r="BX24" s="894"/>
      <c r="BY24" s="894"/>
      <c r="BZ24" s="894"/>
      <c r="CA24" s="894"/>
      <c r="CB24" s="894"/>
      <c r="CC24" s="894"/>
      <c r="CD24" s="894"/>
      <c r="CE24" s="894"/>
      <c r="CF24" s="894"/>
      <c r="CG24" s="894"/>
      <c r="CH24" s="894"/>
      <c r="CI24" s="894"/>
      <c r="CJ24" s="894"/>
      <c r="CK24" s="894"/>
      <c r="CL24" s="894"/>
      <c r="CM24" s="894"/>
      <c r="CN24" s="894"/>
      <c r="CO24" s="894"/>
      <c r="CP24" s="894"/>
      <c r="CQ24" s="894"/>
      <c r="CR24" s="894"/>
    </row>
    <row r="25" spans="2:96" ht="21" customHeight="1">
      <c r="B25" s="2323"/>
      <c r="C25" s="2338"/>
      <c r="D25" s="2358" t="s">
        <v>183</v>
      </c>
      <c r="E25" s="2358"/>
      <c r="F25" s="2358"/>
      <c r="G25" s="2358"/>
      <c r="H25" s="2358"/>
      <c r="I25" s="2395" t="s">
        <v>245</v>
      </c>
      <c r="J25" s="2395"/>
      <c r="K25" s="2395"/>
      <c r="L25" s="2395"/>
      <c r="M25" s="2395" t="s">
        <v>368</v>
      </c>
      <c r="N25" s="2395"/>
      <c r="O25" s="2395"/>
      <c r="P25" s="2395"/>
      <c r="Q25" s="360"/>
      <c r="R25" s="2439"/>
      <c r="S25" s="2439"/>
      <c r="T25" s="2358" t="s">
        <v>477</v>
      </c>
      <c r="U25" s="2358"/>
      <c r="V25" s="2358"/>
      <c r="W25" s="2358"/>
      <c r="X25" s="2358"/>
      <c r="Y25" s="2395" t="s">
        <v>245</v>
      </c>
      <c r="Z25" s="2395"/>
      <c r="AA25" s="2395"/>
      <c r="AB25" s="2395"/>
      <c r="AC25" s="2395" t="s">
        <v>368</v>
      </c>
      <c r="AD25" s="2395"/>
      <c r="AE25" s="2395"/>
      <c r="AF25" s="2395"/>
      <c r="AG25" s="316"/>
      <c r="AH25" s="2439"/>
      <c r="AI25" s="284"/>
      <c r="AJ25" s="2358" t="s">
        <v>1043</v>
      </c>
      <c r="AK25" s="2358"/>
      <c r="AL25" s="2358"/>
      <c r="AM25" s="2358"/>
      <c r="AN25" s="2358"/>
      <c r="AO25" s="2395" t="s">
        <v>245</v>
      </c>
      <c r="AP25" s="2395"/>
      <c r="AQ25" s="2395"/>
      <c r="AR25" s="2395"/>
      <c r="AS25" s="2395" t="s">
        <v>368</v>
      </c>
      <c r="AT25" s="2395"/>
      <c r="AU25" s="2395"/>
      <c r="AV25" s="2395"/>
      <c r="AW25" s="274"/>
      <c r="AX25" s="289"/>
      <c r="AY25" s="2575"/>
      <c r="AZ25" s="2358" t="s">
        <v>851</v>
      </c>
      <c r="BA25" s="2358"/>
      <c r="BB25" s="2358"/>
      <c r="BC25" s="2358"/>
      <c r="BD25" s="2358"/>
      <c r="BE25" s="2395" t="s">
        <v>245</v>
      </c>
      <c r="BF25" s="2395"/>
      <c r="BG25" s="2395"/>
      <c r="BH25" s="2395"/>
      <c r="BI25" s="2395" t="s">
        <v>368</v>
      </c>
      <c r="BJ25" s="2395"/>
      <c r="BK25" s="2395"/>
      <c r="BL25" s="2395"/>
      <c r="BM25" s="2695"/>
      <c r="BN25" s="2701"/>
      <c r="BO25" s="2394"/>
      <c r="BQ25" s="1960"/>
      <c r="BR25" s="2722"/>
      <c r="BS25" s="2722"/>
      <c r="BT25" s="2724"/>
      <c r="BU25" s="2726"/>
      <c r="BV25" s="274"/>
      <c r="BW25" s="274"/>
      <c r="BX25" s="274"/>
      <c r="BY25" s="274"/>
      <c r="BZ25" s="894"/>
      <c r="CA25" s="274"/>
      <c r="CB25" s="274"/>
      <c r="CC25" s="274"/>
      <c r="CD25" s="274"/>
      <c r="CE25" s="894"/>
      <c r="CF25" s="274"/>
      <c r="CG25" s="274"/>
      <c r="CH25" s="274"/>
      <c r="CI25" s="274"/>
      <c r="CJ25" s="894"/>
      <c r="CK25" s="274"/>
      <c r="CL25" s="274"/>
      <c r="CM25" s="274"/>
      <c r="CN25" s="274"/>
      <c r="CO25" s="894"/>
      <c r="CP25" s="894"/>
      <c r="CQ25" s="894"/>
      <c r="CR25" s="894"/>
    </row>
    <row r="26" spans="2:96" ht="21" customHeight="1">
      <c r="B26" s="2323"/>
      <c r="C26" s="2338"/>
      <c r="D26" s="2358" t="s">
        <v>1044</v>
      </c>
      <c r="E26" s="2358"/>
      <c r="F26" s="2358"/>
      <c r="G26" s="2358"/>
      <c r="H26" s="2358"/>
      <c r="I26" s="2396">
        <f>(ROUNDDOWN(M26/40,1))</f>
        <v>-1.2</v>
      </c>
      <c r="J26" s="2396"/>
      <c r="K26" s="2396"/>
      <c r="L26" s="2396"/>
      <c r="M26" s="2396">
        <f>((((ROUNDDOWN($BE$9/12,1))*40)))*-1</f>
        <v>-48</v>
      </c>
      <c r="N26" s="2396"/>
      <c r="O26" s="2396"/>
      <c r="P26" s="2396"/>
      <c r="Q26" s="360"/>
      <c r="R26" s="2439"/>
      <c r="S26" s="2439"/>
      <c r="T26" s="2358" t="s">
        <v>1044</v>
      </c>
      <c r="U26" s="2358"/>
      <c r="V26" s="2358"/>
      <c r="W26" s="2358"/>
      <c r="X26" s="2358"/>
      <c r="Y26" s="2396">
        <f>(ROUNDDOWN(AC26/40,1))</f>
        <v>-0.5</v>
      </c>
      <c r="Z26" s="2396"/>
      <c r="AA26" s="2396"/>
      <c r="AB26" s="2396"/>
      <c r="AC26" s="2396">
        <f>((((ROUNDDOWN($BE$9/30,1))*40)))*-1</f>
        <v>-20</v>
      </c>
      <c r="AD26" s="2396"/>
      <c r="AE26" s="2396"/>
      <c r="AF26" s="2396"/>
      <c r="AG26" s="316"/>
      <c r="AH26" s="2439"/>
      <c r="AI26" s="284"/>
      <c r="AJ26" s="2358" t="s">
        <v>1044</v>
      </c>
      <c r="AK26" s="2358"/>
      <c r="AL26" s="2358"/>
      <c r="AM26" s="2358"/>
      <c r="AN26" s="2358"/>
      <c r="AO26" s="2396">
        <f>(ROUNDDOWN(AS26/40,1))</f>
        <v>-2</v>
      </c>
      <c r="AP26" s="2396"/>
      <c r="AQ26" s="2396"/>
      <c r="AR26" s="2396"/>
      <c r="AS26" s="2396">
        <f>((((ROUNDDOWN($BE$9/7.5,1))*40)))*-1</f>
        <v>-80</v>
      </c>
      <c r="AT26" s="2396"/>
      <c r="AU26" s="2396"/>
      <c r="AV26" s="2396"/>
      <c r="AW26" s="2568"/>
      <c r="AX26" s="289"/>
      <c r="AY26" s="2575"/>
      <c r="AZ26" s="2358" t="s">
        <v>1044</v>
      </c>
      <c r="BA26" s="2358"/>
      <c r="BB26" s="2358"/>
      <c r="BC26" s="2358"/>
      <c r="BD26" s="2358"/>
      <c r="BE26" s="2396">
        <f>(ROUNDDOWN(BI26/40,1))</f>
        <v>-0.7</v>
      </c>
      <c r="BF26" s="2396"/>
      <c r="BG26" s="2396"/>
      <c r="BH26" s="2396"/>
      <c r="BI26" s="2419">
        <f>((((ROUNDDOWN($BE$9/20,1))*40)))*-1</f>
        <v>-28</v>
      </c>
      <c r="BJ26" s="2421"/>
      <c r="BK26" s="2421"/>
      <c r="BL26" s="2427"/>
      <c r="BM26" s="2695"/>
      <c r="BN26" s="2701"/>
      <c r="BO26" s="2394"/>
      <c r="BQ26" s="1960"/>
      <c r="BR26" s="2722"/>
      <c r="BS26" s="2722"/>
      <c r="BT26" s="2724"/>
      <c r="BU26" s="2726"/>
      <c r="BV26" s="2727"/>
      <c r="BW26" s="2727"/>
      <c r="BX26" s="2727"/>
      <c r="BY26" s="2727"/>
      <c r="BZ26" s="894"/>
      <c r="CA26" s="2727"/>
      <c r="CB26" s="2727"/>
      <c r="CC26" s="2727"/>
      <c r="CD26" s="2727"/>
      <c r="CE26" s="894"/>
      <c r="CF26" s="2727"/>
      <c r="CG26" s="2727"/>
      <c r="CH26" s="2727"/>
      <c r="CI26" s="2727"/>
      <c r="CJ26" s="894"/>
      <c r="CK26" s="2727"/>
      <c r="CL26" s="2727"/>
      <c r="CM26" s="2727"/>
      <c r="CN26" s="2727"/>
      <c r="CO26" s="894"/>
      <c r="CP26" s="894"/>
      <c r="CQ26" s="894"/>
      <c r="CR26" s="894"/>
    </row>
    <row r="27" spans="2:96" ht="21" customHeight="1">
      <c r="B27" s="2323"/>
      <c r="C27" s="2338"/>
      <c r="D27" s="2359" t="s">
        <v>12</v>
      </c>
      <c r="E27" s="2381"/>
      <c r="F27" s="2381"/>
      <c r="G27" s="2381"/>
      <c r="H27" s="2393"/>
      <c r="I27" s="2396">
        <f>(ROUNDDOWN(M27/40,1))</f>
        <v>-1.3</v>
      </c>
      <c r="J27" s="2396"/>
      <c r="K27" s="2396"/>
      <c r="L27" s="2396"/>
      <c r="M27" s="2419">
        <f>($AL$17-$AI$17)*-1</f>
        <v>-52</v>
      </c>
      <c r="N27" s="2421"/>
      <c r="O27" s="2421"/>
      <c r="P27" s="2427"/>
      <c r="Q27" s="360"/>
      <c r="R27" s="2439"/>
      <c r="S27" s="2439"/>
      <c r="T27" s="2359" t="s">
        <v>12</v>
      </c>
      <c r="U27" s="2381"/>
      <c r="V27" s="2381"/>
      <c r="W27" s="2381"/>
      <c r="X27" s="2393"/>
      <c r="Y27" s="2396">
        <f>(ROUNDDOWN(AC27/40,1))</f>
        <v>-1.3</v>
      </c>
      <c r="Z27" s="2396"/>
      <c r="AA27" s="2396"/>
      <c r="AB27" s="2396"/>
      <c r="AC27" s="2419">
        <f>($AL$17-$AI$17)*-1</f>
        <v>-52</v>
      </c>
      <c r="AD27" s="2421"/>
      <c r="AE27" s="2421"/>
      <c r="AF27" s="2427"/>
      <c r="AG27" s="316"/>
      <c r="AH27" s="2439"/>
      <c r="AI27" s="284"/>
      <c r="AJ27" s="2359" t="s">
        <v>12</v>
      </c>
      <c r="AK27" s="2381"/>
      <c r="AL27" s="2381"/>
      <c r="AM27" s="2381"/>
      <c r="AN27" s="2393"/>
      <c r="AO27" s="2396">
        <f>(ROUNDDOWN(AS27/40,1))</f>
        <v>-1.3</v>
      </c>
      <c r="AP27" s="2396"/>
      <c r="AQ27" s="2396"/>
      <c r="AR27" s="2396"/>
      <c r="AS27" s="2419">
        <f>($AL$17-$AI$17)*-1</f>
        <v>-52</v>
      </c>
      <c r="AT27" s="2421"/>
      <c r="AU27" s="2421"/>
      <c r="AV27" s="2427"/>
      <c r="AW27" s="2568"/>
      <c r="AX27" s="289"/>
      <c r="AY27" s="2575"/>
      <c r="AZ27" s="2359" t="s">
        <v>12</v>
      </c>
      <c r="BA27" s="2381"/>
      <c r="BB27" s="2381"/>
      <c r="BC27" s="2381"/>
      <c r="BD27" s="2393"/>
      <c r="BE27" s="2396">
        <f>(ROUNDDOWN(BI27/40,1))</f>
        <v>-1.3</v>
      </c>
      <c r="BF27" s="2396"/>
      <c r="BG27" s="2396"/>
      <c r="BH27" s="2396"/>
      <c r="BI27" s="2419">
        <f>($AL$17-$AI$17)*-1</f>
        <v>-52</v>
      </c>
      <c r="BJ27" s="2421"/>
      <c r="BK27" s="2421"/>
      <c r="BL27" s="2427"/>
      <c r="BM27" s="2695"/>
      <c r="BN27" s="2701"/>
      <c r="BO27" s="2394"/>
      <c r="BQ27" s="1960"/>
      <c r="BR27" s="2722"/>
      <c r="BS27" s="2722"/>
      <c r="BT27" s="2724"/>
      <c r="BU27" s="2726"/>
      <c r="BV27" s="2727"/>
      <c r="BW27" s="2727"/>
      <c r="BX27" s="2727"/>
      <c r="BY27" s="2727"/>
      <c r="BZ27" s="894"/>
      <c r="CA27" s="2727"/>
      <c r="CB27" s="2727"/>
      <c r="CC27" s="2727"/>
      <c r="CD27" s="2727"/>
      <c r="CE27" s="894"/>
      <c r="CF27" s="2727"/>
      <c r="CG27" s="2727"/>
      <c r="CH27" s="2727"/>
      <c r="CI27" s="2727"/>
      <c r="CJ27" s="894"/>
      <c r="CK27" s="2727"/>
      <c r="CL27" s="2727"/>
      <c r="CM27" s="2727"/>
      <c r="CN27" s="2727"/>
      <c r="CO27" s="894"/>
      <c r="CP27" s="894"/>
      <c r="CQ27" s="894"/>
      <c r="CR27" s="894"/>
    </row>
    <row r="28" spans="2:96" ht="21" customHeight="1">
      <c r="B28" s="2323"/>
      <c r="C28" s="2338"/>
      <c r="D28" s="2360" t="s">
        <v>710</v>
      </c>
      <c r="E28" s="2360"/>
      <c r="F28" s="2360"/>
      <c r="G28" s="2360"/>
      <c r="H28" s="2360"/>
      <c r="I28" s="2397">
        <f>(ROUNDDOWN(M28/40,1))</f>
        <v>2.6</v>
      </c>
      <c r="J28" s="2397"/>
      <c r="K28" s="2397"/>
      <c r="L28" s="2397"/>
      <c r="M28" s="2420">
        <f>$BB$73+(AZ17-AI17)</f>
        <v>106.65</v>
      </c>
      <c r="N28" s="2422"/>
      <c r="O28" s="2422"/>
      <c r="P28" s="2428"/>
      <c r="Q28" s="360"/>
      <c r="R28" s="2439"/>
      <c r="S28" s="2439"/>
      <c r="T28" s="2360" t="s">
        <v>710</v>
      </c>
      <c r="U28" s="2360"/>
      <c r="V28" s="2360"/>
      <c r="W28" s="2360"/>
      <c r="X28" s="2360"/>
      <c r="Y28" s="2397">
        <f>(ROUNDDOWN(AC28/40,1))</f>
        <v>2.6</v>
      </c>
      <c r="Z28" s="2397"/>
      <c r="AA28" s="2397"/>
      <c r="AB28" s="2397"/>
      <c r="AC28" s="2420">
        <f>$BB$73+(AZ17-AI17)</f>
        <v>106.65</v>
      </c>
      <c r="AD28" s="2422"/>
      <c r="AE28" s="2422"/>
      <c r="AF28" s="2428"/>
      <c r="AG28" s="316"/>
      <c r="AH28" s="2439"/>
      <c r="AI28" s="284"/>
      <c r="AJ28" s="2360" t="s">
        <v>710</v>
      </c>
      <c r="AK28" s="2360"/>
      <c r="AL28" s="2360"/>
      <c r="AM28" s="2360"/>
      <c r="AN28" s="2360"/>
      <c r="AO28" s="2397">
        <f>(ROUNDDOWN(AS28/40,1))</f>
        <v>2.6</v>
      </c>
      <c r="AP28" s="2397"/>
      <c r="AQ28" s="2397"/>
      <c r="AR28" s="2397"/>
      <c r="AS28" s="2420">
        <f>$BB$73+(AZ17-AI17)</f>
        <v>106.65</v>
      </c>
      <c r="AT28" s="2422"/>
      <c r="AU28" s="2422"/>
      <c r="AV28" s="2428"/>
      <c r="AW28" s="2568"/>
      <c r="AX28" s="289"/>
      <c r="AY28" s="2575"/>
      <c r="AZ28" s="2360" t="s">
        <v>710</v>
      </c>
      <c r="BA28" s="2360"/>
      <c r="BB28" s="2360"/>
      <c r="BC28" s="2360"/>
      <c r="BD28" s="2360"/>
      <c r="BE28" s="2631">
        <f>(ROUNDDOWN(BI28/40,1))</f>
        <v>2.6</v>
      </c>
      <c r="BF28" s="2631"/>
      <c r="BG28" s="2631"/>
      <c r="BH28" s="2631"/>
      <c r="BI28" s="2420">
        <f>$BB$73+(AZ17-AI17)</f>
        <v>106.65</v>
      </c>
      <c r="BJ28" s="2422"/>
      <c r="BK28" s="2422"/>
      <c r="BL28" s="2428"/>
      <c r="BM28" s="2695"/>
      <c r="BN28" s="2701"/>
      <c r="BO28" s="2394"/>
      <c r="BU28" s="894"/>
      <c r="BV28" s="2728"/>
      <c r="BW28" s="2728"/>
      <c r="BX28" s="2728"/>
      <c r="BY28" s="2728"/>
      <c r="BZ28" s="894"/>
      <c r="CA28" s="2728"/>
      <c r="CB28" s="2728"/>
      <c r="CC28" s="2728"/>
      <c r="CD28" s="2728"/>
      <c r="CE28" s="894"/>
      <c r="CF28" s="2728"/>
      <c r="CG28" s="2728"/>
      <c r="CH28" s="2728"/>
      <c r="CI28" s="2728"/>
      <c r="CJ28" s="894"/>
      <c r="CK28" s="2728"/>
      <c r="CL28" s="2728"/>
      <c r="CM28" s="2728"/>
      <c r="CN28" s="2728"/>
      <c r="CO28" s="894"/>
      <c r="CP28" s="894"/>
      <c r="CQ28" s="894"/>
      <c r="CR28" s="894"/>
    </row>
    <row r="29" spans="2:96" ht="30.75" customHeight="1">
      <c r="B29" s="2323"/>
      <c r="C29" s="2338"/>
      <c r="D29" s="2361" t="s">
        <v>536</v>
      </c>
      <c r="E29" s="2382"/>
      <c r="F29" s="2382"/>
      <c r="G29" s="2382"/>
      <c r="H29" s="2382"/>
      <c r="I29" s="2398">
        <f>SUM(I26:L28)</f>
        <v>0.10000000000000009</v>
      </c>
      <c r="J29" s="2398"/>
      <c r="K29" s="2398"/>
      <c r="L29" s="2398"/>
      <c r="M29" s="2398">
        <f>SUM(M26:P28)</f>
        <v>6.6500000000000057</v>
      </c>
      <c r="N29" s="2398"/>
      <c r="O29" s="2398"/>
      <c r="P29" s="2398"/>
      <c r="Q29" s="2439"/>
      <c r="R29" s="2439"/>
      <c r="S29" s="2439"/>
      <c r="T29" s="2361" t="s">
        <v>536</v>
      </c>
      <c r="U29" s="2382"/>
      <c r="V29" s="2382"/>
      <c r="W29" s="2382"/>
      <c r="X29" s="2382"/>
      <c r="Y29" s="2398">
        <f>SUM(Y26:AB28)</f>
        <v>0.8</v>
      </c>
      <c r="Z29" s="2398"/>
      <c r="AA29" s="2398"/>
      <c r="AB29" s="2398"/>
      <c r="AC29" s="2398">
        <f>SUM(AC26:AF28)</f>
        <v>34.650000000000006</v>
      </c>
      <c r="AD29" s="2398"/>
      <c r="AE29" s="2398"/>
      <c r="AF29" s="2398"/>
      <c r="AG29" s="316"/>
      <c r="AH29" s="2439"/>
      <c r="AI29" s="284"/>
      <c r="AJ29" s="2361" t="s">
        <v>714</v>
      </c>
      <c r="AK29" s="2382"/>
      <c r="AL29" s="2382"/>
      <c r="AM29" s="2382"/>
      <c r="AN29" s="2382"/>
      <c r="AO29" s="2559">
        <f>SUM(AO26:AR28)</f>
        <v>-0.69999999999999973</v>
      </c>
      <c r="AP29" s="2559"/>
      <c r="AQ29" s="2559"/>
      <c r="AR29" s="2559"/>
      <c r="AS29" s="2398">
        <f>SUM(AS26:AV28)</f>
        <v>-25.349999999999994</v>
      </c>
      <c r="AT29" s="2398"/>
      <c r="AU29" s="2398"/>
      <c r="AV29" s="2398"/>
      <c r="AW29" s="2568"/>
      <c r="AX29" s="289"/>
      <c r="AY29" s="2575"/>
      <c r="AZ29" s="2361" t="s">
        <v>714</v>
      </c>
      <c r="BA29" s="2382"/>
      <c r="BB29" s="2382"/>
      <c r="BC29" s="2382"/>
      <c r="BD29" s="2382"/>
      <c r="BE29" s="2559">
        <f>SUM(BE26:BH28)</f>
        <v>0.60000000000000009</v>
      </c>
      <c r="BF29" s="2559"/>
      <c r="BG29" s="2559"/>
      <c r="BH29" s="2559"/>
      <c r="BI29" s="2398">
        <f>SUM(BI26:BL28)</f>
        <v>26.650000000000006</v>
      </c>
      <c r="BJ29" s="2398"/>
      <c r="BK29" s="2398"/>
      <c r="BL29" s="2398"/>
      <c r="BM29" s="2695"/>
      <c r="BN29" s="2701"/>
      <c r="BO29" s="2394"/>
      <c r="BQ29" s="1960"/>
      <c r="BR29" s="2722"/>
      <c r="BS29" s="2722"/>
      <c r="BT29" s="2724"/>
      <c r="BU29" s="2726"/>
      <c r="BV29" s="2729"/>
      <c r="BW29" s="2729"/>
      <c r="BX29" s="2729"/>
      <c r="BY29" s="2729"/>
      <c r="BZ29" s="894"/>
      <c r="CA29" s="2729"/>
      <c r="CB29" s="2729"/>
      <c r="CC29" s="2729"/>
      <c r="CD29" s="2729"/>
      <c r="CE29" s="894"/>
      <c r="CF29" s="2729"/>
      <c r="CG29" s="2729"/>
      <c r="CH29" s="2729"/>
      <c r="CI29" s="2729"/>
      <c r="CJ29" s="894"/>
      <c r="CK29" s="2729"/>
      <c r="CL29" s="2729"/>
      <c r="CM29" s="2729"/>
      <c r="CN29" s="2729"/>
      <c r="CO29" s="894"/>
      <c r="CP29" s="894"/>
      <c r="CQ29" s="894"/>
      <c r="CR29" s="894"/>
    </row>
    <row r="30" spans="2:96" ht="20.25" customHeight="1">
      <c r="B30" s="2323"/>
      <c r="C30" s="2338"/>
      <c r="D30" s="2363"/>
      <c r="E30" s="2363"/>
      <c r="F30" s="2363"/>
      <c r="G30" s="2363"/>
      <c r="H30" s="2363"/>
      <c r="I30" s="2400"/>
      <c r="J30" s="2400"/>
      <c r="K30" s="2400"/>
      <c r="L30" s="2400"/>
      <c r="M30" s="2400"/>
      <c r="N30" s="2400"/>
      <c r="O30" s="2400"/>
      <c r="P30" s="2400"/>
      <c r="Q30" s="695"/>
      <c r="R30" s="695"/>
      <c r="S30" s="695"/>
      <c r="T30" s="2363"/>
      <c r="U30" s="2363"/>
      <c r="V30" s="2363"/>
      <c r="W30" s="2363"/>
      <c r="X30" s="2363"/>
      <c r="Y30" s="2400"/>
      <c r="Z30" s="2400"/>
      <c r="AA30" s="2400"/>
      <c r="AB30" s="2400"/>
      <c r="AC30" s="2400"/>
      <c r="AD30" s="2400"/>
      <c r="AE30" s="2400"/>
      <c r="AF30" s="2400"/>
      <c r="AG30" s="2403"/>
      <c r="AH30" s="695"/>
      <c r="AI30" s="319"/>
      <c r="AJ30" s="2548"/>
      <c r="AK30" s="2548"/>
      <c r="AL30" s="2548"/>
      <c r="AM30" s="2548"/>
      <c r="AN30" s="2548"/>
      <c r="AO30" s="2560"/>
      <c r="AP30" s="2560"/>
      <c r="AQ30" s="2560"/>
      <c r="AR30" s="2560"/>
      <c r="AS30" s="2560"/>
      <c r="AT30" s="2560"/>
      <c r="AU30" s="2560"/>
      <c r="AV30" s="2560"/>
      <c r="AW30" s="2569"/>
      <c r="AX30" s="883"/>
      <c r="AY30" s="2576"/>
      <c r="AZ30" s="2548"/>
      <c r="BA30" s="2548"/>
      <c r="BB30" s="2548"/>
      <c r="BC30" s="2548"/>
      <c r="BD30" s="2548"/>
      <c r="BE30" s="2560"/>
      <c r="BF30" s="2560"/>
      <c r="BG30" s="2560"/>
      <c r="BH30" s="2560"/>
      <c r="BI30" s="2560"/>
      <c r="BJ30" s="2560"/>
      <c r="BK30" s="2560"/>
      <c r="BL30" s="2560"/>
      <c r="BM30" s="2695"/>
      <c r="BN30" s="2701"/>
      <c r="BO30" s="2394"/>
      <c r="BQ30" s="1960"/>
      <c r="BR30" s="2722"/>
      <c r="BS30" s="2722"/>
      <c r="BT30" s="2724"/>
      <c r="BU30" s="2726"/>
      <c r="BV30" s="894"/>
      <c r="BW30" s="894"/>
      <c r="BX30" s="2731"/>
      <c r="BY30" s="894"/>
      <c r="BZ30" s="894"/>
      <c r="CA30" s="894"/>
      <c r="CB30" s="894"/>
      <c r="CC30" s="894"/>
      <c r="CD30" s="894"/>
      <c r="CE30" s="894"/>
      <c r="CF30" s="894"/>
      <c r="CG30" s="894"/>
      <c r="CH30" s="894"/>
      <c r="CI30" s="894"/>
      <c r="CJ30" s="894"/>
      <c r="CK30" s="894"/>
      <c r="CL30" s="894"/>
      <c r="CM30" s="894"/>
      <c r="CN30" s="894"/>
      <c r="CO30" s="894"/>
      <c r="CP30" s="894"/>
      <c r="CQ30" s="894"/>
      <c r="CR30" s="894"/>
    </row>
    <row r="31" spans="2:96" ht="20.25" customHeight="1">
      <c r="B31" s="2323"/>
      <c r="C31" s="2338"/>
      <c r="D31" s="2363"/>
      <c r="E31" s="2363"/>
      <c r="F31" s="2363"/>
      <c r="G31" s="2363"/>
      <c r="H31" s="2363"/>
      <c r="I31" s="2400"/>
      <c r="J31" s="2400"/>
      <c r="K31" s="2413" t="s">
        <v>1045</v>
      </c>
      <c r="L31" s="2418"/>
      <c r="M31" s="2418"/>
      <c r="N31" s="2423" t="str">
        <f>IF(OR($BE$9&gt;0,),IF(AND(OR($D$5="○",$D$6="○"),$I$29&gt;=0),"可",IF(AND(OR($D$5="○",$D$6="○"),$I$29&lt;0),"不可","")),"")</f>
        <v>可</v>
      </c>
      <c r="O31" s="2424"/>
      <c r="P31" s="2429"/>
      <c r="Q31" s="695"/>
      <c r="R31" s="695"/>
      <c r="S31" s="695"/>
      <c r="T31" s="2363"/>
      <c r="U31" s="2363"/>
      <c r="V31" s="2363"/>
      <c r="W31" s="2363"/>
      <c r="X31" s="2363"/>
      <c r="Y31" s="2400"/>
      <c r="Z31" s="2400"/>
      <c r="AA31" s="2413" t="s">
        <v>1046</v>
      </c>
      <c r="AB31" s="2418"/>
      <c r="AC31" s="2507"/>
      <c r="AD31" s="2423" t="str">
        <f>IF(OR($BE$9&gt;0,),IF(AND(OR($D$5="○",$D$6="○"),$Y$29&gt;=0),"可",IF(AND(OR($D$5="○",$D$6="○"),$Y$29&lt;0),"不可","")),"")</f>
        <v>可</v>
      </c>
      <c r="AE31" s="2424"/>
      <c r="AF31" s="2429"/>
      <c r="AG31" s="2403"/>
      <c r="AH31" s="695"/>
      <c r="AI31" s="319"/>
      <c r="AJ31" s="2548"/>
      <c r="AK31" s="2548"/>
      <c r="AL31" s="2548"/>
      <c r="AM31" s="2548"/>
      <c r="AN31" s="2548"/>
      <c r="AO31" s="2560"/>
      <c r="AP31" s="2560"/>
      <c r="AQ31" s="2413" t="s">
        <v>982</v>
      </c>
      <c r="AR31" s="2418"/>
      <c r="AS31" s="2507"/>
      <c r="AT31" s="2423" t="str">
        <f>IF(OR($BE$9&gt;0,),IF(AND(OR($D$7="○"),$AO$29&gt;=0),"可",IF(AND(OR($D$7="○"),$AO$29&lt;0),"不可","")),"")</f>
        <v/>
      </c>
      <c r="AU31" s="2424"/>
      <c r="AV31" s="2429"/>
      <c r="AW31" s="2569"/>
      <c r="AX31" s="883"/>
      <c r="AY31" s="2576"/>
      <c r="AZ31" s="2548"/>
      <c r="BA31" s="2548"/>
      <c r="BB31" s="2548"/>
      <c r="BC31" s="2548"/>
      <c r="BD31" s="2548"/>
      <c r="BE31" s="2560"/>
      <c r="BF31" s="2560"/>
      <c r="BG31" s="2413" t="s">
        <v>774</v>
      </c>
      <c r="BH31" s="2418"/>
      <c r="BI31" s="2507"/>
      <c r="BJ31" s="2423" t="str">
        <f>IF(OR($BE$9&gt;0,),IF(AND(OR($D$7="○"),$BE$29&gt;=0),"可",IF(AND(OR($D$7="○"),$BE$29&lt;0),"不可","")),"")</f>
        <v/>
      </c>
      <c r="BK31" s="2424"/>
      <c r="BL31" s="2429"/>
      <c r="BM31" s="2695"/>
      <c r="BN31" s="2701"/>
      <c r="BO31" s="2394"/>
      <c r="BQ31" s="1960"/>
      <c r="BR31" s="2722"/>
      <c r="BS31" s="2722"/>
      <c r="BT31" s="2724"/>
      <c r="BU31" s="2726"/>
      <c r="BV31" s="894"/>
      <c r="BW31" s="894"/>
      <c r="BX31" s="2731"/>
      <c r="BY31" s="894"/>
      <c r="BZ31" s="894"/>
      <c r="CA31" s="894"/>
      <c r="CB31" s="894"/>
      <c r="CC31" s="894"/>
      <c r="CD31" s="894"/>
      <c r="CE31" s="894"/>
      <c r="CF31" s="894"/>
      <c r="CG31" s="894"/>
      <c r="CH31" s="894"/>
      <c r="CI31" s="894"/>
      <c r="CJ31" s="894"/>
      <c r="CK31" s="894"/>
      <c r="CL31" s="894"/>
      <c r="CM31" s="894"/>
      <c r="CN31" s="894"/>
      <c r="CO31" s="894"/>
      <c r="CP31" s="894"/>
      <c r="CQ31" s="894"/>
      <c r="CR31" s="894"/>
    </row>
    <row r="32" spans="2:96" ht="20.25" customHeight="1">
      <c r="B32" s="2323"/>
      <c r="C32" s="2339"/>
      <c r="D32" s="2362"/>
      <c r="E32" s="2362"/>
      <c r="F32" s="2362"/>
      <c r="G32" s="2362"/>
      <c r="H32" s="2362"/>
      <c r="I32" s="2399"/>
      <c r="J32" s="2399"/>
      <c r="K32" s="2399"/>
      <c r="L32" s="2399"/>
      <c r="M32" s="2399"/>
      <c r="N32" s="2399"/>
      <c r="O32" s="2399"/>
      <c r="P32" s="2399"/>
      <c r="Q32" s="650"/>
      <c r="R32" s="650"/>
      <c r="S32" s="650"/>
      <c r="T32" s="2362"/>
      <c r="U32" s="2362"/>
      <c r="V32" s="2362"/>
      <c r="W32" s="2362"/>
      <c r="X32" s="2362"/>
      <c r="Y32" s="2399"/>
      <c r="Z32" s="2399"/>
      <c r="AA32" s="2399"/>
      <c r="AB32" s="2399"/>
      <c r="AC32" s="2399"/>
      <c r="AD32" s="2399"/>
      <c r="AE32" s="2399"/>
      <c r="AF32" s="2399"/>
      <c r="AG32" s="655"/>
      <c r="AH32" s="695"/>
      <c r="AI32" s="690"/>
      <c r="AJ32" s="2362"/>
      <c r="AK32" s="2362"/>
      <c r="AL32" s="2362"/>
      <c r="AM32" s="2362"/>
      <c r="AN32" s="2362"/>
      <c r="AO32" s="2399"/>
      <c r="AP32" s="2399"/>
      <c r="AQ32" s="2399"/>
      <c r="AR32" s="2399"/>
      <c r="AS32" s="2399"/>
      <c r="AT32" s="2399"/>
      <c r="AU32" s="2399"/>
      <c r="AV32" s="2399"/>
      <c r="AW32" s="2570"/>
      <c r="AX32" s="650"/>
      <c r="AY32" s="2577"/>
      <c r="AZ32" s="2362"/>
      <c r="BA32" s="2362"/>
      <c r="BB32" s="2362"/>
      <c r="BC32" s="2362"/>
      <c r="BD32" s="2362"/>
      <c r="BE32" s="2399"/>
      <c r="BF32" s="2399"/>
      <c r="BG32" s="2399"/>
      <c r="BH32" s="2399"/>
      <c r="BI32" s="2399"/>
      <c r="BJ32" s="2399"/>
      <c r="BK32" s="2399"/>
      <c r="BL32" s="2399"/>
      <c r="BM32" s="2696"/>
      <c r="BN32" s="2701"/>
      <c r="BO32" s="2394"/>
      <c r="BQ32" s="1960"/>
      <c r="BR32" s="2722"/>
      <c r="BS32" s="2722"/>
      <c r="BT32" s="2724"/>
      <c r="BU32" s="2726"/>
      <c r="BV32" s="894"/>
      <c r="BW32" s="894"/>
      <c r="BX32" s="2731"/>
      <c r="BY32" s="894"/>
      <c r="BZ32" s="894"/>
      <c r="CA32" s="894"/>
      <c r="CB32" s="894"/>
      <c r="CC32" s="894"/>
      <c r="CD32" s="894"/>
      <c r="CE32" s="894"/>
      <c r="CF32" s="894"/>
      <c r="CG32" s="894"/>
      <c r="CH32" s="894"/>
      <c r="CI32" s="894"/>
      <c r="CJ32" s="894"/>
      <c r="CK32" s="894"/>
      <c r="CL32" s="894"/>
      <c r="CM32" s="894"/>
      <c r="CN32" s="894"/>
      <c r="CO32" s="894"/>
      <c r="CP32" s="894"/>
      <c r="CQ32" s="894"/>
      <c r="CR32" s="894"/>
    </row>
    <row r="33" spans="2:96" ht="20.25" customHeight="1">
      <c r="B33" s="2324"/>
      <c r="C33" s="2340"/>
      <c r="D33" s="2364"/>
      <c r="E33" s="2364"/>
      <c r="F33" s="2364"/>
      <c r="G33" s="2364"/>
      <c r="H33" s="2364"/>
      <c r="I33" s="2401"/>
      <c r="J33" s="2401"/>
      <c r="K33" s="2401"/>
      <c r="L33" s="2401"/>
      <c r="M33" s="2401"/>
      <c r="N33" s="2401"/>
      <c r="O33" s="2401"/>
      <c r="P33" s="2401"/>
      <c r="Q33" s="2440"/>
      <c r="R33" s="2440"/>
      <c r="S33" s="2440"/>
      <c r="T33" s="2364"/>
      <c r="U33" s="2364"/>
      <c r="V33" s="2364"/>
      <c r="W33" s="2364"/>
      <c r="X33" s="2364"/>
      <c r="Y33" s="2401"/>
      <c r="Z33" s="2401"/>
      <c r="AA33" s="2401"/>
      <c r="AB33" s="2401"/>
      <c r="AC33" s="2401"/>
      <c r="AD33" s="2401"/>
      <c r="AE33" s="2401"/>
      <c r="AF33" s="2401"/>
      <c r="AG33" s="2440"/>
      <c r="AH33" s="2440"/>
      <c r="AI33" s="2440"/>
      <c r="AJ33" s="2364"/>
      <c r="AK33" s="2364"/>
      <c r="AL33" s="2364"/>
      <c r="AM33" s="2364"/>
      <c r="AN33" s="2364"/>
      <c r="AO33" s="2401"/>
      <c r="AP33" s="2401"/>
      <c r="AQ33" s="2401"/>
      <c r="AR33" s="2401"/>
      <c r="AS33" s="2401"/>
      <c r="AT33" s="2401"/>
      <c r="AU33" s="2401"/>
      <c r="AV33" s="2401"/>
      <c r="AW33" s="2571"/>
      <c r="AX33" s="2440"/>
      <c r="AY33" s="2578"/>
      <c r="AZ33" s="2364"/>
      <c r="BA33" s="2364"/>
      <c r="BB33" s="2364"/>
      <c r="BC33" s="2364"/>
      <c r="BD33" s="2364"/>
      <c r="BE33" s="2401"/>
      <c r="BF33" s="2401"/>
      <c r="BG33" s="2401"/>
      <c r="BH33" s="2401"/>
      <c r="BI33" s="2401"/>
      <c r="BJ33" s="2401"/>
      <c r="BK33" s="2401"/>
      <c r="BL33" s="2401"/>
      <c r="BM33" s="2697"/>
      <c r="BN33" s="2702"/>
      <c r="BO33" s="281"/>
      <c r="BQ33" s="1960"/>
      <c r="BR33" s="2722"/>
      <c r="BS33" s="2722"/>
      <c r="BT33" s="2724"/>
      <c r="BU33" s="2726"/>
      <c r="BV33" s="894"/>
      <c r="BW33" s="894"/>
      <c r="BX33" s="2731"/>
      <c r="BY33" s="894"/>
      <c r="BZ33" s="894"/>
      <c r="CA33" s="894"/>
      <c r="CB33" s="894"/>
      <c r="CC33" s="894"/>
      <c r="CD33" s="894"/>
      <c r="CE33" s="894"/>
      <c r="CF33" s="894"/>
      <c r="CG33" s="894"/>
      <c r="CH33" s="894"/>
      <c r="CI33" s="894"/>
      <c r="CJ33" s="894"/>
      <c r="CK33" s="894"/>
      <c r="CL33" s="894"/>
      <c r="CM33" s="894"/>
      <c r="CN33" s="894"/>
      <c r="CO33" s="894"/>
      <c r="CP33" s="894"/>
      <c r="CQ33" s="894"/>
      <c r="CR33" s="894"/>
    </row>
    <row r="34" spans="2:96" ht="21" customHeight="1">
      <c r="B34" s="2325" t="s">
        <v>1001</v>
      </c>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787"/>
      <c r="AR34" s="787"/>
      <c r="AS34" s="787"/>
      <c r="AT34" s="787"/>
      <c r="AU34" s="787"/>
      <c r="AV34" s="787"/>
      <c r="AW34" s="787"/>
      <c r="AX34" s="787"/>
      <c r="AY34" s="787"/>
      <c r="AZ34" s="787"/>
      <c r="BA34" s="1727"/>
      <c r="BB34" s="787"/>
      <c r="BC34" s="1727"/>
      <c r="BD34" s="1727"/>
      <c r="BE34" s="787"/>
      <c r="BF34" s="1727"/>
      <c r="BG34" s="787"/>
      <c r="BH34" s="787"/>
      <c r="BI34" s="787"/>
      <c r="BJ34" s="787"/>
      <c r="BK34" s="787"/>
      <c r="BL34" s="787"/>
      <c r="BM34" s="787"/>
      <c r="BN34" s="787"/>
      <c r="BO34" s="281"/>
      <c r="BQ34" s="1960"/>
      <c r="BR34" s="2722"/>
      <c r="BS34" s="2722"/>
      <c r="BT34" s="2724"/>
      <c r="BU34" s="2726"/>
      <c r="BV34" s="894"/>
      <c r="BW34" s="894"/>
      <c r="BX34" s="894"/>
      <c r="BY34" s="894"/>
      <c r="BZ34" s="894"/>
      <c r="CA34" s="894"/>
      <c r="CB34" s="894"/>
      <c r="CC34" s="894"/>
      <c r="CD34" s="894"/>
      <c r="CE34" s="894"/>
      <c r="CF34" s="894"/>
      <c r="CG34" s="894"/>
      <c r="CH34" s="894"/>
      <c r="CI34" s="894"/>
      <c r="CJ34" s="894"/>
      <c r="CK34" s="894"/>
      <c r="CL34" s="894"/>
      <c r="CM34" s="894"/>
      <c r="CN34" s="894"/>
      <c r="CO34" s="894"/>
      <c r="CP34" s="894"/>
      <c r="CQ34" s="894"/>
      <c r="CR34" s="894"/>
    </row>
    <row r="35" spans="2:96" ht="32.25" customHeight="1">
      <c r="B35" s="2326"/>
      <c r="C35" s="2341"/>
      <c r="D35" s="385" t="s">
        <v>373</v>
      </c>
      <c r="E35" s="385"/>
      <c r="F35" s="385"/>
      <c r="G35" s="385"/>
      <c r="H35" s="385"/>
      <c r="I35" s="2402"/>
      <c r="J35" s="2406" t="s">
        <v>179</v>
      </c>
      <c r="K35" s="2414"/>
      <c r="L35" s="2414"/>
      <c r="M35" s="2414"/>
      <c r="N35" s="2414"/>
      <c r="O35" s="2425"/>
      <c r="P35" s="2430" t="s">
        <v>375</v>
      </c>
      <c r="Q35" s="385"/>
      <c r="R35" s="385"/>
      <c r="S35" s="385"/>
      <c r="T35" s="385"/>
      <c r="U35" s="385"/>
      <c r="V35" s="2451"/>
      <c r="W35" s="564" t="s">
        <v>51</v>
      </c>
      <c r="X35" s="578"/>
      <c r="Y35" s="578"/>
      <c r="Z35" s="578"/>
      <c r="AA35" s="578"/>
      <c r="AB35" s="578"/>
      <c r="AC35" s="606"/>
      <c r="AD35" s="564" t="s">
        <v>386</v>
      </c>
      <c r="AE35" s="578"/>
      <c r="AF35" s="578"/>
      <c r="AG35" s="578"/>
      <c r="AH35" s="578"/>
      <c r="AI35" s="578"/>
      <c r="AJ35" s="606"/>
      <c r="AK35" s="564" t="s">
        <v>248</v>
      </c>
      <c r="AL35" s="578"/>
      <c r="AM35" s="578"/>
      <c r="AN35" s="578"/>
      <c r="AO35" s="578"/>
      <c r="AP35" s="578"/>
      <c r="AQ35" s="606"/>
      <c r="AR35" s="2326" t="s">
        <v>387</v>
      </c>
      <c r="AS35" s="385"/>
      <c r="AT35" s="385"/>
      <c r="AU35" s="385"/>
      <c r="AV35" s="385"/>
      <c r="AW35" s="385"/>
      <c r="AX35" s="2451"/>
      <c r="AY35" s="2414" t="s">
        <v>639</v>
      </c>
      <c r="AZ35" s="2414"/>
      <c r="BA35" s="2425"/>
      <c r="BB35" s="2406" t="s">
        <v>64</v>
      </c>
      <c r="BC35" s="2414"/>
      <c r="BD35" s="2425"/>
      <c r="BE35" s="2406" t="s">
        <v>569</v>
      </c>
      <c r="BF35" s="2414"/>
      <c r="BG35" s="2414"/>
      <c r="BH35" s="2406" t="s">
        <v>1</v>
      </c>
      <c r="BI35" s="2414"/>
      <c r="BJ35" s="2414"/>
      <c r="BK35" s="2430" t="s">
        <v>270</v>
      </c>
      <c r="BL35" s="385"/>
      <c r="BM35" s="385"/>
      <c r="BN35" s="2451"/>
      <c r="BQ35" s="1960"/>
      <c r="BR35" s="2722"/>
      <c r="BS35" s="2722"/>
      <c r="BT35" s="2724"/>
      <c r="BU35" s="2724"/>
    </row>
    <row r="36" spans="2:96" ht="32.25" customHeight="1">
      <c r="B36" s="2327"/>
      <c r="C36" s="2342"/>
      <c r="D36" s="695"/>
      <c r="E36" s="695"/>
      <c r="F36" s="695"/>
      <c r="G36" s="695"/>
      <c r="H36" s="695"/>
      <c r="I36" s="2403"/>
      <c r="J36" s="2407"/>
      <c r="K36" s="2415"/>
      <c r="L36" s="2415"/>
      <c r="M36" s="2415"/>
      <c r="N36" s="2415"/>
      <c r="O36" s="2426"/>
      <c r="P36" s="2431"/>
      <c r="Q36" s="2440"/>
      <c r="R36" s="2440"/>
      <c r="S36" s="2440"/>
      <c r="T36" s="2440"/>
      <c r="U36" s="2440"/>
      <c r="V36" s="2452"/>
      <c r="W36" s="2470" t="s">
        <v>975</v>
      </c>
      <c r="X36" s="2487" t="s">
        <v>768</v>
      </c>
      <c r="Y36" s="2487" t="s">
        <v>219</v>
      </c>
      <c r="Z36" s="2487" t="s">
        <v>589</v>
      </c>
      <c r="AA36" s="2487" t="s">
        <v>252</v>
      </c>
      <c r="AB36" s="2487" t="s">
        <v>1047</v>
      </c>
      <c r="AC36" s="2508" t="s">
        <v>595</v>
      </c>
      <c r="AD36" s="2470" t="s">
        <v>975</v>
      </c>
      <c r="AE36" s="2487" t="s">
        <v>768</v>
      </c>
      <c r="AF36" s="2487" t="s">
        <v>219</v>
      </c>
      <c r="AG36" s="2487" t="s">
        <v>589</v>
      </c>
      <c r="AH36" s="2487" t="s">
        <v>252</v>
      </c>
      <c r="AI36" s="2487" t="s">
        <v>1047</v>
      </c>
      <c r="AJ36" s="2508" t="s">
        <v>595</v>
      </c>
      <c r="AK36" s="2470" t="s">
        <v>975</v>
      </c>
      <c r="AL36" s="2487" t="s">
        <v>768</v>
      </c>
      <c r="AM36" s="2487" t="s">
        <v>219</v>
      </c>
      <c r="AN36" s="2487" t="s">
        <v>589</v>
      </c>
      <c r="AO36" s="2487" t="s">
        <v>252</v>
      </c>
      <c r="AP36" s="2487" t="s">
        <v>1047</v>
      </c>
      <c r="AQ36" s="2508" t="s">
        <v>595</v>
      </c>
      <c r="AR36" s="2561" t="s">
        <v>975</v>
      </c>
      <c r="AS36" s="2562" t="s">
        <v>768</v>
      </c>
      <c r="AT36" s="2562" t="s">
        <v>219</v>
      </c>
      <c r="AU36" s="2562" t="s">
        <v>589</v>
      </c>
      <c r="AV36" s="2562" t="s">
        <v>252</v>
      </c>
      <c r="AW36" s="2562" t="s">
        <v>1047</v>
      </c>
      <c r="AX36" s="2573" t="s">
        <v>595</v>
      </c>
      <c r="AY36" s="2415"/>
      <c r="AZ36" s="2415"/>
      <c r="BA36" s="2426"/>
      <c r="BB36" s="2407"/>
      <c r="BC36" s="2415"/>
      <c r="BD36" s="2426"/>
      <c r="BE36" s="2407"/>
      <c r="BF36" s="2415"/>
      <c r="BG36" s="2415"/>
      <c r="BH36" s="2407"/>
      <c r="BI36" s="2415"/>
      <c r="BJ36" s="2415"/>
      <c r="BK36" s="319"/>
      <c r="BL36" s="695"/>
      <c r="BM36" s="695"/>
      <c r="BN36" s="2458"/>
      <c r="BQ36" s="1960"/>
      <c r="BR36" s="2722"/>
      <c r="BS36" s="2722"/>
      <c r="BT36" s="2724"/>
      <c r="BU36" s="2724"/>
    </row>
    <row r="37" spans="2:96" ht="21" customHeight="1">
      <c r="B37" s="2328" t="s">
        <v>582</v>
      </c>
      <c r="C37" s="2343"/>
      <c r="D37" s="2365" t="s">
        <v>1054</v>
      </c>
      <c r="E37" s="2365"/>
      <c r="F37" s="2365"/>
      <c r="G37" s="2365"/>
      <c r="H37" s="2365"/>
      <c r="I37" s="2404"/>
      <c r="J37" s="2408"/>
      <c r="K37" s="2365"/>
      <c r="L37" s="2404"/>
      <c r="M37" s="2408"/>
      <c r="N37" s="2365"/>
      <c r="O37" s="2404"/>
      <c r="P37" s="2432"/>
      <c r="Q37" s="2441"/>
      <c r="R37" s="2441"/>
      <c r="S37" s="2441"/>
      <c r="T37" s="2441"/>
      <c r="U37" s="2441"/>
      <c r="V37" s="2453"/>
      <c r="W37" s="2471">
        <v>4</v>
      </c>
      <c r="X37" s="2488">
        <v>4</v>
      </c>
      <c r="Y37" s="2488">
        <v>4</v>
      </c>
      <c r="Z37" s="2488">
        <v>4</v>
      </c>
      <c r="AA37" s="2488">
        <v>4</v>
      </c>
      <c r="AB37" s="2488"/>
      <c r="AC37" s="2509"/>
      <c r="AD37" s="2471">
        <v>4</v>
      </c>
      <c r="AE37" s="2488">
        <v>4</v>
      </c>
      <c r="AF37" s="2488">
        <v>4</v>
      </c>
      <c r="AG37" s="2488">
        <v>4</v>
      </c>
      <c r="AH37" s="2488">
        <v>4</v>
      </c>
      <c r="AI37" s="2488"/>
      <c r="AJ37" s="2509"/>
      <c r="AK37" s="2471">
        <v>4</v>
      </c>
      <c r="AL37" s="2488">
        <v>4</v>
      </c>
      <c r="AM37" s="2488">
        <v>4</v>
      </c>
      <c r="AN37" s="2488">
        <v>4</v>
      </c>
      <c r="AO37" s="2488">
        <v>4</v>
      </c>
      <c r="AP37" s="2488"/>
      <c r="AQ37" s="2509"/>
      <c r="AR37" s="2471">
        <v>4</v>
      </c>
      <c r="AS37" s="2488">
        <v>4</v>
      </c>
      <c r="AT37" s="2488">
        <v>4</v>
      </c>
      <c r="AU37" s="2488">
        <v>4</v>
      </c>
      <c r="AV37" s="2488">
        <v>4</v>
      </c>
      <c r="AW37" s="2488"/>
      <c r="AX37" s="2509"/>
      <c r="AY37" s="2579">
        <f t="shared" ref="AY37:AY57" si="0">SUM(W37:AX37)</f>
        <v>80</v>
      </c>
      <c r="AZ37" s="2579"/>
      <c r="BA37" s="2588"/>
      <c r="BB37" s="2608">
        <f t="shared" ref="BB37:BB57" si="1">AY37/4</f>
        <v>20</v>
      </c>
      <c r="BC37" s="2619"/>
      <c r="BD37" s="2625"/>
      <c r="BE37" s="2632"/>
      <c r="BF37" s="2646"/>
      <c r="BG37" s="2646"/>
      <c r="BH37" s="2632"/>
      <c r="BI37" s="2646"/>
      <c r="BJ37" s="2646"/>
      <c r="BK37" s="2683"/>
      <c r="BL37" s="2688"/>
      <c r="BM37" s="2688"/>
      <c r="BN37" s="2703"/>
      <c r="BQ37" s="1960"/>
      <c r="BR37" s="2722"/>
      <c r="BS37" s="2722"/>
      <c r="BT37" s="2724"/>
      <c r="BU37" s="2724"/>
    </row>
    <row r="38" spans="2:96" ht="21" customHeight="1">
      <c r="B38" s="2329"/>
      <c r="C38" s="2344" t="s">
        <v>1048</v>
      </c>
      <c r="D38" s="2366" t="s">
        <v>1055</v>
      </c>
      <c r="E38" s="2366"/>
      <c r="F38" s="2366"/>
      <c r="G38" s="2366"/>
      <c r="H38" s="2366"/>
      <c r="I38" s="2372"/>
      <c r="J38" s="2409"/>
      <c r="K38" s="2366"/>
      <c r="L38" s="2372"/>
      <c r="M38" s="2409"/>
      <c r="N38" s="2366"/>
      <c r="O38" s="2372"/>
      <c r="P38" s="2433"/>
      <c r="Q38" s="2442"/>
      <c r="R38" s="2442"/>
      <c r="S38" s="2442"/>
      <c r="T38" s="2442"/>
      <c r="U38" s="2442"/>
      <c r="V38" s="2454"/>
      <c r="W38" s="2472">
        <v>8</v>
      </c>
      <c r="X38" s="2489">
        <v>8</v>
      </c>
      <c r="Y38" s="2489">
        <v>8</v>
      </c>
      <c r="Z38" s="2489">
        <v>8</v>
      </c>
      <c r="AA38" s="2489">
        <v>8</v>
      </c>
      <c r="AB38" s="2489"/>
      <c r="AC38" s="2510"/>
      <c r="AD38" s="2472">
        <v>8</v>
      </c>
      <c r="AE38" s="2489">
        <v>8</v>
      </c>
      <c r="AF38" s="2489">
        <v>8</v>
      </c>
      <c r="AG38" s="2489">
        <v>8</v>
      </c>
      <c r="AH38" s="2489">
        <v>8</v>
      </c>
      <c r="AI38" s="2489"/>
      <c r="AJ38" s="2510"/>
      <c r="AK38" s="2472">
        <v>8</v>
      </c>
      <c r="AL38" s="2489">
        <v>8</v>
      </c>
      <c r="AM38" s="2489">
        <v>8</v>
      </c>
      <c r="AN38" s="2489">
        <v>8</v>
      </c>
      <c r="AO38" s="2489">
        <v>8</v>
      </c>
      <c r="AP38" s="2489"/>
      <c r="AQ38" s="2510"/>
      <c r="AR38" s="2472">
        <v>8</v>
      </c>
      <c r="AS38" s="2489">
        <v>8</v>
      </c>
      <c r="AT38" s="2489">
        <v>8</v>
      </c>
      <c r="AU38" s="2489">
        <v>8</v>
      </c>
      <c r="AV38" s="2489">
        <v>8</v>
      </c>
      <c r="AW38" s="2489"/>
      <c r="AX38" s="2510"/>
      <c r="AY38" s="2580">
        <f t="shared" si="0"/>
        <v>160</v>
      </c>
      <c r="AZ38" s="2580"/>
      <c r="BA38" s="2583"/>
      <c r="BB38" s="2609">
        <f t="shared" si="1"/>
        <v>40</v>
      </c>
      <c r="BC38" s="2620"/>
      <c r="BD38" s="2626"/>
      <c r="BE38" s="2633"/>
      <c r="BF38" s="2647"/>
      <c r="BG38" s="2658"/>
      <c r="BH38" s="2633"/>
      <c r="BI38" s="2647"/>
      <c r="BJ38" s="2658"/>
      <c r="BK38" s="591"/>
      <c r="BL38" s="594"/>
      <c r="BM38" s="594"/>
      <c r="BN38" s="2704"/>
      <c r="BO38" s="179"/>
    </row>
    <row r="39" spans="2:96" ht="21" customHeight="1">
      <c r="B39" s="2329"/>
      <c r="C39" s="2345"/>
      <c r="D39" s="2367" t="s">
        <v>1055</v>
      </c>
      <c r="E39" s="2367"/>
      <c r="F39" s="2367"/>
      <c r="G39" s="2367"/>
      <c r="H39" s="2367"/>
      <c r="I39" s="2373"/>
      <c r="J39" s="2410"/>
      <c r="K39" s="2367"/>
      <c r="L39" s="2373"/>
      <c r="M39" s="2410"/>
      <c r="N39" s="2367"/>
      <c r="O39" s="2373"/>
      <c r="P39" s="2434"/>
      <c r="Q39" s="2443"/>
      <c r="R39" s="2443"/>
      <c r="S39" s="2443"/>
      <c r="T39" s="2443"/>
      <c r="U39" s="2443"/>
      <c r="V39" s="2455"/>
      <c r="W39" s="2473"/>
      <c r="X39" s="2490"/>
      <c r="Y39" s="2490"/>
      <c r="Z39" s="2490"/>
      <c r="AA39" s="2490"/>
      <c r="AB39" s="2490"/>
      <c r="AC39" s="2511"/>
      <c r="AD39" s="2473"/>
      <c r="AE39" s="2490"/>
      <c r="AF39" s="2490"/>
      <c r="AG39" s="2490"/>
      <c r="AH39" s="2490"/>
      <c r="AI39" s="2490"/>
      <c r="AJ39" s="2511"/>
      <c r="AK39" s="2473"/>
      <c r="AL39" s="2490"/>
      <c r="AM39" s="2490"/>
      <c r="AN39" s="2490"/>
      <c r="AO39" s="2490"/>
      <c r="AP39" s="2490"/>
      <c r="AQ39" s="2511"/>
      <c r="AR39" s="2473"/>
      <c r="AS39" s="2490"/>
      <c r="AT39" s="2490"/>
      <c r="AU39" s="2490"/>
      <c r="AV39" s="2490"/>
      <c r="AW39" s="2490"/>
      <c r="AX39" s="2511"/>
      <c r="AY39" s="2581">
        <f t="shared" si="0"/>
        <v>0</v>
      </c>
      <c r="AZ39" s="2581"/>
      <c r="BA39" s="2584"/>
      <c r="BB39" s="2610">
        <f t="shared" si="1"/>
        <v>0</v>
      </c>
      <c r="BC39" s="2621"/>
      <c r="BD39" s="2627"/>
      <c r="BE39" s="2634"/>
      <c r="BF39" s="2648"/>
      <c r="BG39" s="2659"/>
      <c r="BH39" s="2634"/>
      <c r="BI39" s="2648"/>
      <c r="BJ39" s="2659"/>
      <c r="BK39" s="592"/>
      <c r="BL39" s="2502"/>
      <c r="BM39" s="2502"/>
      <c r="BN39" s="2705"/>
      <c r="BO39" s="179"/>
    </row>
    <row r="40" spans="2:96" ht="21" customHeight="1">
      <c r="B40" s="2329"/>
      <c r="C40" s="2345"/>
      <c r="D40" s="2367"/>
      <c r="E40" s="2367"/>
      <c r="F40" s="2367"/>
      <c r="G40" s="2367"/>
      <c r="H40" s="2367"/>
      <c r="I40" s="2373"/>
      <c r="J40" s="2410"/>
      <c r="K40" s="2367"/>
      <c r="L40" s="2373"/>
      <c r="M40" s="2410"/>
      <c r="N40" s="2367"/>
      <c r="O40" s="2373"/>
      <c r="P40" s="2434"/>
      <c r="Q40" s="2443"/>
      <c r="R40" s="2443"/>
      <c r="S40" s="2443"/>
      <c r="T40" s="2443"/>
      <c r="U40" s="2443"/>
      <c r="V40" s="2455"/>
      <c r="W40" s="2473"/>
      <c r="X40" s="2490"/>
      <c r="Y40" s="2490"/>
      <c r="Z40" s="2490"/>
      <c r="AA40" s="2490"/>
      <c r="AB40" s="2490"/>
      <c r="AC40" s="2511"/>
      <c r="AD40" s="2473"/>
      <c r="AE40" s="2490"/>
      <c r="AF40" s="2490"/>
      <c r="AG40" s="2490"/>
      <c r="AH40" s="2490"/>
      <c r="AI40" s="2490"/>
      <c r="AJ40" s="2511"/>
      <c r="AK40" s="2473"/>
      <c r="AL40" s="2490"/>
      <c r="AM40" s="2490"/>
      <c r="AN40" s="2490"/>
      <c r="AO40" s="2490"/>
      <c r="AP40" s="2490"/>
      <c r="AQ40" s="2511"/>
      <c r="AR40" s="2473"/>
      <c r="AS40" s="2490"/>
      <c r="AT40" s="2490"/>
      <c r="AU40" s="2490"/>
      <c r="AV40" s="2490"/>
      <c r="AW40" s="2490"/>
      <c r="AX40" s="2511"/>
      <c r="AY40" s="2581">
        <f t="shared" si="0"/>
        <v>0</v>
      </c>
      <c r="AZ40" s="2581"/>
      <c r="BA40" s="2584"/>
      <c r="BB40" s="2610">
        <f t="shared" si="1"/>
        <v>0</v>
      </c>
      <c r="BC40" s="2621"/>
      <c r="BD40" s="2627"/>
      <c r="BE40" s="2634"/>
      <c r="BF40" s="2648"/>
      <c r="BG40" s="2659"/>
      <c r="BH40" s="2634"/>
      <c r="BI40" s="2648"/>
      <c r="BJ40" s="2659"/>
      <c r="BK40" s="592"/>
      <c r="BL40" s="2502"/>
      <c r="BM40" s="2502"/>
      <c r="BN40" s="2705"/>
      <c r="BO40" s="179"/>
    </row>
    <row r="41" spans="2:96" ht="21" customHeight="1">
      <c r="B41" s="2329"/>
      <c r="C41" s="2345"/>
      <c r="D41" s="2367"/>
      <c r="E41" s="2367"/>
      <c r="F41" s="2367"/>
      <c r="G41" s="2367"/>
      <c r="H41" s="2367"/>
      <c r="I41" s="2373"/>
      <c r="J41" s="2410"/>
      <c r="K41" s="2367"/>
      <c r="L41" s="2373"/>
      <c r="M41" s="2410"/>
      <c r="N41" s="2367"/>
      <c r="O41" s="2373"/>
      <c r="P41" s="2434"/>
      <c r="Q41" s="2443"/>
      <c r="R41" s="2443"/>
      <c r="S41" s="2443"/>
      <c r="T41" s="2443"/>
      <c r="U41" s="2443"/>
      <c r="V41" s="2455"/>
      <c r="W41" s="2473"/>
      <c r="X41" s="2490"/>
      <c r="Y41" s="2490"/>
      <c r="Z41" s="2490"/>
      <c r="AA41" s="2490"/>
      <c r="AB41" s="2490"/>
      <c r="AC41" s="2511"/>
      <c r="AD41" s="2473"/>
      <c r="AE41" s="2490"/>
      <c r="AF41" s="2490"/>
      <c r="AG41" s="2490"/>
      <c r="AH41" s="2490"/>
      <c r="AI41" s="2490"/>
      <c r="AJ41" s="2511"/>
      <c r="AK41" s="2473"/>
      <c r="AL41" s="2490"/>
      <c r="AM41" s="2490"/>
      <c r="AN41" s="2490"/>
      <c r="AO41" s="2490"/>
      <c r="AP41" s="2490"/>
      <c r="AQ41" s="2511"/>
      <c r="AR41" s="2473"/>
      <c r="AS41" s="2490"/>
      <c r="AT41" s="2490"/>
      <c r="AU41" s="2490"/>
      <c r="AV41" s="2490"/>
      <c r="AW41" s="2490"/>
      <c r="AX41" s="2511"/>
      <c r="AY41" s="2581">
        <f t="shared" si="0"/>
        <v>0</v>
      </c>
      <c r="AZ41" s="2581"/>
      <c r="BA41" s="2584"/>
      <c r="BB41" s="2610">
        <f t="shared" si="1"/>
        <v>0</v>
      </c>
      <c r="BC41" s="2621"/>
      <c r="BD41" s="2627"/>
      <c r="BE41" s="2634"/>
      <c r="BF41" s="2648"/>
      <c r="BG41" s="2659"/>
      <c r="BH41" s="2634"/>
      <c r="BI41" s="2648"/>
      <c r="BJ41" s="2659"/>
      <c r="BK41" s="592"/>
      <c r="BL41" s="2502"/>
      <c r="BM41" s="2502"/>
      <c r="BN41" s="2705"/>
      <c r="BO41" s="179"/>
      <c r="CC41" s="1905"/>
      <c r="CD41" s="1856"/>
      <c r="CE41" s="1856"/>
      <c r="CF41" s="1856"/>
      <c r="CG41" s="1856"/>
      <c r="CH41" s="1856"/>
      <c r="CI41" s="1856"/>
      <c r="CJ41" s="1856"/>
      <c r="CK41" s="1856"/>
      <c r="CL41" s="1856"/>
      <c r="CM41" s="1856"/>
      <c r="CN41" s="1856"/>
      <c r="CO41" s="1856"/>
      <c r="CP41" s="1856"/>
      <c r="CQ41" s="1856"/>
      <c r="CR41" s="1856"/>
    </row>
    <row r="42" spans="2:96" ht="21" customHeight="1">
      <c r="B42" s="2329"/>
      <c r="C42" s="2345"/>
      <c r="D42" s="2368"/>
      <c r="E42" s="2368"/>
      <c r="F42" s="2368"/>
      <c r="G42" s="2368"/>
      <c r="H42" s="2368"/>
      <c r="I42" s="2405"/>
      <c r="J42" s="2411"/>
      <c r="K42" s="2368"/>
      <c r="L42" s="2405"/>
      <c r="M42" s="2411"/>
      <c r="N42" s="2368"/>
      <c r="O42" s="2405"/>
      <c r="P42" s="2434"/>
      <c r="Q42" s="2443"/>
      <c r="R42" s="2443"/>
      <c r="S42" s="2443"/>
      <c r="T42" s="2443"/>
      <c r="U42" s="2443"/>
      <c r="V42" s="2455"/>
      <c r="W42" s="2474"/>
      <c r="X42" s="2491"/>
      <c r="Y42" s="2491"/>
      <c r="Z42" s="2491"/>
      <c r="AA42" s="2491"/>
      <c r="AB42" s="2491"/>
      <c r="AC42" s="2512"/>
      <c r="AD42" s="2474"/>
      <c r="AE42" s="2491"/>
      <c r="AF42" s="2491"/>
      <c r="AG42" s="2491"/>
      <c r="AH42" s="2491"/>
      <c r="AI42" s="2491"/>
      <c r="AJ42" s="2512"/>
      <c r="AK42" s="2474"/>
      <c r="AL42" s="2491"/>
      <c r="AM42" s="2491"/>
      <c r="AN42" s="2491"/>
      <c r="AO42" s="2491"/>
      <c r="AP42" s="2491"/>
      <c r="AQ42" s="2512"/>
      <c r="AR42" s="2474"/>
      <c r="AS42" s="2491"/>
      <c r="AT42" s="2491"/>
      <c r="AU42" s="2491"/>
      <c r="AV42" s="2491"/>
      <c r="AW42" s="2491"/>
      <c r="AX42" s="2512"/>
      <c r="AY42" s="2582">
        <f t="shared" si="0"/>
        <v>0</v>
      </c>
      <c r="AZ42" s="2582"/>
      <c r="BA42" s="2587"/>
      <c r="BB42" s="2611">
        <f t="shared" si="1"/>
        <v>0</v>
      </c>
      <c r="BC42" s="2622"/>
      <c r="BD42" s="2628"/>
      <c r="BE42" s="2635"/>
      <c r="BF42" s="2649"/>
      <c r="BG42" s="2660"/>
      <c r="BH42" s="2635"/>
      <c r="BI42" s="2649"/>
      <c r="BJ42" s="2660"/>
      <c r="BK42" s="2497"/>
      <c r="BL42" s="2501"/>
      <c r="BM42" s="2501"/>
      <c r="BN42" s="2706"/>
      <c r="BO42" s="179"/>
      <c r="CC42" s="1856"/>
      <c r="CD42" s="1856"/>
      <c r="CE42" s="1912"/>
      <c r="CF42" s="1912"/>
      <c r="CG42" s="1912"/>
      <c r="CH42" s="1912"/>
      <c r="CI42" s="1912"/>
      <c r="CJ42" s="1912"/>
      <c r="CK42" s="2738"/>
      <c r="CL42" s="2738"/>
      <c r="CM42" s="2738"/>
      <c r="CN42" s="2738"/>
      <c r="CO42" s="2738"/>
      <c r="CP42" s="2724"/>
      <c r="CQ42" s="2724"/>
      <c r="CR42" s="2724"/>
    </row>
    <row r="43" spans="2:96" ht="21" customHeight="1">
      <c r="B43" s="2329"/>
      <c r="C43" s="2346" t="s">
        <v>779</v>
      </c>
      <c r="D43" s="2369" t="s">
        <v>555</v>
      </c>
      <c r="E43" s="2383"/>
      <c r="F43" s="2383"/>
      <c r="G43" s="2383"/>
      <c r="H43" s="2383"/>
      <c r="I43" s="2383"/>
      <c r="J43" s="2383"/>
      <c r="K43" s="2383"/>
      <c r="L43" s="2383"/>
      <c r="M43" s="2383"/>
      <c r="N43" s="2383"/>
      <c r="O43" s="2383"/>
      <c r="P43" s="2433"/>
      <c r="Q43" s="2442"/>
      <c r="R43" s="2442"/>
      <c r="S43" s="2442"/>
      <c r="T43" s="2442"/>
      <c r="U43" s="2442"/>
      <c r="V43" s="2454"/>
      <c r="W43" s="2472"/>
      <c r="X43" s="2489">
        <v>8</v>
      </c>
      <c r="Y43" s="2489"/>
      <c r="Z43" s="2489">
        <v>8</v>
      </c>
      <c r="AA43" s="2489">
        <v>8</v>
      </c>
      <c r="AB43" s="2489"/>
      <c r="AC43" s="2510"/>
      <c r="AD43" s="2472"/>
      <c r="AE43" s="2489">
        <v>8</v>
      </c>
      <c r="AF43" s="2489"/>
      <c r="AG43" s="2489">
        <v>8</v>
      </c>
      <c r="AH43" s="2489">
        <v>8</v>
      </c>
      <c r="AI43" s="2489"/>
      <c r="AJ43" s="2510"/>
      <c r="AK43" s="2472"/>
      <c r="AL43" s="2489">
        <v>8</v>
      </c>
      <c r="AM43" s="2489"/>
      <c r="AN43" s="2489">
        <v>8</v>
      </c>
      <c r="AO43" s="2489">
        <v>8</v>
      </c>
      <c r="AP43" s="2489"/>
      <c r="AQ43" s="2510"/>
      <c r="AR43" s="2479"/>
      <c r="AS43" s="2489">
        <v>8</v>
      </c>
      <c r="AT43" s="2489"/>
      <c r="AU43" s="2489">
        <v>8</v>
      </c>
      <c r="AV43" s="2489">
        <v>8</v>
      </c>
      <c r="AW43" s="2489"/>
      <c r="AX43" s="2510"/>
      <c r="AY43" s="2583">
        <f t="shared" si="0"/>
        <v>96</v>
      </c>
      <c r="AZ43" s="2599"/>
      <c r="BA43" s="2599"/>
      <c r="BB43" s="2612">
        <f t="shared" si="1"/>
        <v>24</v>
      </c>
      <c r="BC43" s="2612"/>
      <c r="BD43" s="2612"/>
      <c r="BE43" s="2636">
        <f>ROUNDDOWN(SUM(BB43:BD50)/AY60,1)</f>
        <v>2.5</v>
      </c>
      <c r="BF43" s="2650"/>
      <c r="BG43" s="2661"/>
      <c r="BH43" s="2665">
        <f>ROUNDDOWN(SUM(BB43:BD50)/40,1)</f>
        <v>2</v>
      </c>
      <c r="BI43" s="2672"/>
      <c r="BJ43" s="2677"/>
      <c r="BK43" s="591"/>
      <c r="BL43" s="594"/>
      <c r="BM43" s="594"/>
      <c r="BN43" s="2704"/>
      <c r="BO43" s="179"/>
      <c r="BP43" s="2717"/>
      <c r="CC43" s="1856"/>
      <c r="CD43" s="1856"/>
      <c r="CE43" s="1912"/>
      <c r="CF43" s="1912"/>
      <c r="CG43" s="1912"/>
      <c r="CH43" s="1912"/>
      <c r="CI43" s="1912"/>
      <c r="CJ43" s="1912"/>
      <c r="CK43" s="2738"/>
      <c r="CL43" s="2738"/>
      <c r="CM43" s="2738"/>
      <c r="CN43" s="2738"/>
      <c r="CO43" s="2738"/>
      <c r="CP43" s="2724"/>
      <c r="CQ43" s="2724"/>
      <c r="CR43" s="2724"/>
    </row>
    <row r="44" spans="2:96" ht="21" customHeight="1">
      <c r="B44" s="2329"/>
      <c r="C44" s="2329"/>
      <c r="D44" s="2370" t="s">
        <v>135</v>
      </c>
      <c r="E44" s="2384"/>
      <c r="F44" s="2384"/>
      <c r="G44" s="2384"/>
      <c r="H44" s="2384"/>
      <c r="I44" s="2384"/>
      <c r="J44" s="2384"/>
      <c r="K44" s="2384"/>
      <c r="L44" s="2384"/>
      <c r="M44" s="2384"/>
      <c r="N44" s="2384"/>
      <c r="O44" s="2384"/>
      <c r="P44" s="2434"/>
      <c r="Q44" s="2443"/>
      <c r="R44" s="2443"/>
      <c r="S44" s="2443"/>
      <c r="T44" s="2443"/>
      <c r="U44" s="2443"/>
      <c r="V44" s="2455"/>
      <c r="W44" s="2473">
        <v>4</v>
      </c>
      <c r="X44" s="2490"/>
      <c r="Y44" s="2490">
        <v>7</v>
      </c>
      <c r="Z44" s="2490"/>
      <c r="AA44" s="2490"/>
      <c r="AB44" s="2490">
        <v>1</v>
      </c>
      <c r="AC44" s="2511">
        <v>4</v>
      </c>
      <c r="AD44" s="2473">
        <v>4</v>
      </c>
      <c r="AE44" s="2490"/>
      <c r="AF44" s="2490">
        <v>7</v>
      </c>
      <c r="AG44" s="2490"/>
      <c r="AH44" s="2490"/>
      <c r="AI44" s="2490">
        <v>1</v>
      </c>
      <c r="AJ44" s="2511">
        <v>4</v>
      </c>
      <c r="AK44" s="2473">
        <v>4</v>
      </c>
      <c r="AL44" s="2490"/>
      <c r="AM44" s="2490">
        <v>7</v>
      </c>
      <c r="AN44" s="2490">
        <v>2</v>
      </c>
      <c r="AO44" s="2490"/>
      <c r="AP44" s="2490">
        <v>1</v>
      </c>
      <c r="AQ44" s="2511">
        <v>4</v>
      </c>
      <c r="AR44" s="2480">
        <v>4</v>
      </c>
      <c r="AS44" s="2490"/>
      <c r="AT44" s="2490"/>
      <c r="AU44" s="2490"/>
      <c r="AV44" s="2490"/>
      <c r="AW44" s="2490"/>
      <c r="AX44" s="2511">
        <v>7</v>
      </c>
      <c r="AY44" s="2584">
        <f t="shared" si="0"/>
        <v>61</v>
      </c>
      <c r="AZ44" s="2600"/>
      <c r="BA44" s="2600"/>
      <c r="BB44" s="2613">
        <f t="shared" si="1"/>
        <v>15.25</v>
      </c>
      <c r="BC44" s="2613"/>
      <c r="BD44" s="2613"/>
      <c r="BE44" s="2637"/>
      <c r="BF44" s="2651"/>
      <c r="BG44" s="2662"/>
      <c r="BH44" s="2666"/>
      <c r="BI44" s="2673"/>
      <c r="BJ44" s="2678"/>
      <c r="BK44" s="592"/>
      <c r="BL44" s="2502"/>
      <c r="BM44" s="2502"/>
      <c r="BN44" s="2705"/>
      <c r="BO44" s="179"/>
      <c r="CC44" s="1856"/>
      <c r="CD44" s="1856"/>
      <c r="CE44" s="1912"/>
      <c r="CF44" s="1912"/>
      <c r="CG44" s="1912"/>
      <c r="CH44" s="1912"/>
      <c r="CI44" s="1912"/>
      <c r="CJ44" s="1912"/>
      <c r="CK44" s="2738"/>
      <c r="CL44" s="2738"/>
      <c r="CM44" s="2738"/>
      <c r="CN44" s="2738"/>
      <c r="CO44" s="2738"/>
      <c r="CP44" s="2724"/>
      <c r="CQ44" s="2724"/>
      <c r="CR44" s="2724"/>
    </row>
    <row r="45" spans="2:96" ht="21" customHeight="1">
      <c r="B45" s="2329"/>
      <c r="C45" s="2329"/>
      <c r="D45" s="2370" t="s">
        <v>115</v>
      </c>
      <c r="E45" s="2384"/>
      <c r="F45" s="2384"/>
      <c r="G45" s="2384"/>
      <c r="H45" s="2384"/>
      <c r="I45" s="2384"/>
      <c r="J45" s="2384"/>
      <c r="K45" s="2384"/>
      <c r="L45" s="2384"/>
      <c r="M45" s="2384"/>
      <c r="N45" s="2384"/>
      <c r="O45" s="2384"/>
      <c r="P45" s="2434"/>
      <c r="Q45" s="2443"/>
      <c r="R45" s="2443"/>
      <c r="S45" s="2443"/>
      <c r="T45" s="2443"/>
      <c r="U45" s="2443"/>
      <c r="V45" s="2455"/>
      <c r="W45" s="2473">
        <v>4</v>
      </c>
      <c r="X45" s="2490"/>
      <c r="Y45" s="2490">
        <v>7</v>
      </c>
      <c r="Z45" s="2490"/>
      <c r="AA45" s="2490"/>
      <c r="AB45" s="2490">
        <v>1</v>
      </c>
      <c r="AC45" s="2511">
        <v>4</v>
      </c>
      <c r="AD45" s="2473">
        <v>4</v>
      </c>
      <c r="AE45" s="2490"/>
      <c r="AF45" s="2490">
        <v>7</v>
      </c>
      <c r="AG45" s="2490"/>
      <c r="AH45" s="2490"/>
      <c r="AI45" s="2490">
        <v>1</v>
      </c>
      <c r="AJ45" s="2511">
        <v>4</v>
      </c>
      <c r="AK45" s="2473">
        <v>4</v>
      </c>
      <c r="AL45" s="2490"/>
      <c r="AM45" s="2490">
        <v>7</v>
      </c>
      <c r="AN45" s="2490">
        <v>2</v>
      </c>
      <c r="AO45" s="2490"/>
      <c r="AP45" s="2490">
        <v>1</v>
      </c>
      <c r="AQ45" s="2511">
        <v>4</v>
      </c>
      <c r="AR45" s="2480">
        <v>4</v>
      </c>
      <c r="AS45" s="2490"/>
      <c r="AT45" s="2490"/>
      <c r="AU45" s="2490"/>
      <c r="AV45" s="2490"/>
      <c r="AW45" s="2490"/>
      <c r="AX45" s="2511">
        <v>7</v>
      </c>
      <c r="AY45" s="2584">
        <f t="shared" si="0"/>
        <v>61</v>
      </c>
      <c r="AZ45" s="2600"/>
      <c r="BA45" s="2600"/>
      <c r="BB45" s="2613">
        <f t="shared" si="1"/>
        <v>15.25</v>
      </c>
      <c r="BC45" s="2613"/>
      <c r="BD45" s="2613"/>
      <c r="BE45" s="2637"/>
      <c r="BF45" s="2651"/>
      <c r="BG45" s="2662"/>
      <c r="BH45" s="2666"/>
      <c r="BI45" s="2673"/>
      <c r="BJ45" s="2678"/>
      <c r="BK45" s="592"/>
      <c r="BL45" s="2502"/>
      <c r="BM45" s="2502"/>
      <c r="BN45" s="2705"/>
      <c r="BO45" s="179"/>
      <c r="CC45" s="1866"/>
      <c r="CD45" s="1856"/>
      <c r="CE45" s="1912"/>
      <c r="CF45" s="1912"/>
      <c r="CG45" s="1912"/>
      <c r="CH45" s="1912"/>
      <c r="CI45" s="1912"/>
      <c r="CJ45" s="1912"/>
      <c r="CK45" s="2738"/>
      <c r="CL45" s="2738"/>
      <c r="CM45" s="2738"/>
      <c r="CN45" s="2738"/>
      <c r="CO45" s="2738"/>
      <c r="CP45" s="2724"/>
      <c r="CQ45" s="2724"/>
      <c r="CR45" s="2724"/>
    </row>
    <row r="46" spans="2:96" ht="21" customHeight="1">
      <c r="B46" s="2329"/>
      <c r="C46" s="2329"/>
      <c r="D46" s="2370" t="s">
        <v>683</v>
      </c>
      <c r="E46" s="2384"/>
      <c r="F46" s="2384"/>
      <c r="G46" s="2384"/>
      <c r="H46" s="2384"/>
      <c r="I46" s="2384"/>
      <c r="J46" s="2384"/>
      <c r="K46" s="2384"/>
      <c r="L46" s="2384"/>
      <c r="M46" s="2384"/>
      <c r="N46" s="2384"/>
      <c r="O46" s="2384"/>
      <c r="P46" s="2434"/>
      <c r="Q46" s="2443"/>
      <c r="R46" s="2443"/>
      <c r="S46" s="2443"/>
      <c r="T46" s="2443"/>
      <c r="U46" s="2443"/>
      <c r="V46" s="2455"/>
      <c r="W46" s="2473"/>
      <c r="X46" s="2490"/>
      <c r="Y46" s="2490"/>
      <c r="Z46" s="2490"/>
      <c r="AA46" s="2490">
        <v>7</v>
      </c>
      <c r="AB46" s="2490"/>
      <c r="AC46" s="2511"/>
      <c r="AD46" s="2473">
        <v>1</v>
      </c>
      <c r="AE46" s="2490">
        <v>4</v>
      </c>
      <c r="AF46" s="2490">
        <v>4</v>
      </c>
      <c r="AG46" s="2490"/>
      <c r="AH46" s="2490">
        <v>7</v>
      </c>
      <c r="AI46" s="2490"/>
      <c r="AJ46" s="2511"/>
      <c r="AK46" s="2473">
        <v>1</v>
      </c>
      <c r="AL46" s="2490">
        <v>4</v>
      </c>
      <c r="AM46" s="2490">
        <v>4</v>
      </c>
      <c r="AN46" s="2490"/>
      <c r="AO46" s="2490">
        <v>7</v>
      </c>
      <c r="AP46" s="2490">
        <v>2</v>
      </c>
      <c r="AQ46" s="2511"/>
      <c r="AR46" s="2480">
        <v>1</v>
      </c>
      <c r="AS46" s="2490">
        <v>4</v>
      </c>
      <c r="AT46" s="2490"/>
      <c r="AU46" s="2490"/>
      <c r="AV46" s="2490">
        <v>7</v>
      </c>
      <c r="AW46" s="2490"/>
      <c r="AX46" s="2511">
        <v>4</v>
      </c>
      <c r="AY46" s="2584">
        <f t="shared" si="0"/>
        <v>57</v>
      </c>
      <c r="AZ46" s="2600"/>
      <c r="BA46" s="2600"/>
      <c r="BB46" s="2613">
        <f t="shared" si="1"/>
        <v>14.25</v>
      </c>
      <c r="BC46" s="2613"/>
      <c r="BD46" s="2613"/>
      <c r="BE46" s="2637"/>
      <c r="BF46" s="2651"/>
      <c r="BG46" s="2662"/>
      <c r="BH46" s="2666"/>
      <c r="BI46" s="2673"/>
      <c r="BJ46" s="2678"/>
      <c r="BK46" s="2497"/>
      <c r="BL46" s="2501"/>
      <c r="BM46" s="2501"/>
      <c r="BN46" s="2706"/>
      <c r="BO46" s="179"/>
    </row>
    <row r="47" spans="2:96" ht="21" customHeight="1">
      <c r="B47" s="2329"/>
      <c r="C47" s="2329"/>
      <c r="D47" s="2370" t="s">
        <v>1056</v>
      </c>
      <c r="E47" s="2384"/>
      <c r="F47" s="2384"/>
      <c r="G47" s="2384"/>
      <c r="H47" s="2384"/>
      <c r="I47" s="2384"/>
      <c r="J47" s="2384"/>
      <c r="K47" s="2384"/>
      <c r="L47" s="2384"/>
      <c r="M47" s="2384"/>
      <c r="N47" s="2384"/>
      <c r="O47" s="2384"/>
      <c r="P47" s="2434"/>
      <c r="Q47" s="2443"/>
      <c r="R47" s="2443"/>
      <c r="S47" s="2443"/>
      <c r="T47" s="2443"/>
      <c r="U47" s="2443"/>
      <c r="V47" s="2455"/>
      <c r="W47" s="2473"/>
      <c r="X47" s="2490"/>
      <c r="Y47" s="2490"/>
      <c r="Z47" s="2490"/>
      <c r="AA47" s="2490">
        <v>7</v>
      </c>
      <c r="AB47" s="2490"/>
      <c r="AC47" s="2511"/>
      <c r="AD47" s="2473">
        <v>1</v>
      </c>
      <c r="AE47" s="2490">
        <v>4</v>
      </c>
      <c r="AF47" s="2490">
        <v>4</v>
      </c>
      <c r="AG47" s="2490"/>
      <c r="AH47" s="2490">
        <v>7</v>
      </c>
      <c r="AI47" s="2490"/>
      <c r="AJ47" s="2511"/>
      <c r="AK47" s="2473">
        <v>1</v>
      </c>
      <c r="AL47" s="2490">
        <v>4</v>
      </c>
      <c r="AM47" s="2490">
        <v>4</v>
      </c>
      <c r="AN47" s="2490"/>
      <c r="AO47" s="2490">
        <v>7</v>
      </c>
      <c r="AP47" s="2490">
        <v>2</v>
      </c>
      <c r="AQ47" s="2511"/>
      <c r="AR47" s="2480">
        <v>1</v>
      </c>
      <c r="AS47" s="2490">
        <v>4</v>
      </c>
      <c r="AT47" s="2490"/>
      <c r="AU47" s="2490"/>
      <c r="AV47" s="2490">
        <v>7</v>
      </c>
      <c r="AW47" s="2490"/>
      <c r="AX47" s="2511">
        <v>4</v>
      </c>
      <c r="AY47" s="2584">
        <f t="shared" si="0"/>
        <v>57</v>
      </c>
      <c r="AZ47" s="2600"/>
      <c r="BA47" s="2600"/>
      <c r="BB47" s="2613">
        <f t="shared" si="1"/>
        <v>14.25</v>
      </c>
      <c r="BC47" s="2613"/>
      <c r="BD47" s="2613"/>
      <c r="BE47" s="2637"/>
      <c r="BF47" s="2651"/>
      <c r="BG47" s="2662"/>
      <c r="BH47" s="2666"/>
      <c r="BI47" s="2673"/>
      <c r="BJ47" s="2678"/>
      <c r="BK47" s="592"/>
      <c r="BL47" s="2502"/>
      <c r="BM47" s="2502"/>
      <c r="BN47" s="2705"/>
      <c r="BO47" s="179"/>
    </row>
    <row r="48" spans="2:96" ht="21" customHeight="1">
      <c r="B48" s="2329"/>
      <c r="C48" s="2329"/>
      <c r="D48" s="2370"/>
      <c r="E48" s="2384"/>
      <c r="F48" s="2384"/>
      <c r="G48" s="2384"/>
      <c r="H48" s="2384"/>
      <c r="I48" s="2384"/>
      <c r="J48" s="2384"/>
      <c r="K48" s="2384"/>
      <c r="L48" s="2384"/>
      <c r="M48" s="2384"/>
      <c r="N48" s="2384"/>
      <c r="O48" s="2384"/>
      <c r="P48" s="2434"/>
      <c r="Q48" s="2443"/>
      <c r="R48" s="2443"/>
      <c r="S48" s="2443"/>
      <c r="T48" s="2443"/>
      <c r="U48" s="2443"/>
      <c r="V48" s="2455"/>
      <c r="W48" s="2473"/>
      <c r="X48" s="2490"/>
      <c r="Y48" s="2490"/>
      <c r="Z48" s="2490"/>
      <c r="AA48" s="2490"/>
      <c r="AB48" s="2490"/>
      <c r="AC48" s="2511"/>
      <c r="AD48" s="2473"/>
      <c r="AE48" s="2490"/>
      <c r="AF48" s="2490"/>
      <c r="AG48" s="2490"/>
      <c r="AH48" s="2490"/>
      <c r="AI48" s="2490"/>
      <c r="AJ48" s="2511"/>
      <c r="AK48" s="2473"/>
      <c r="AL48" s="2490"/>
      <c r="AM48" s="2490"/>
      <c r="AN48" s="2490"/>
      <c r="AO48" s="2490"/>
      <c r="AP48" s="2490"/>
      <c r="AQ48" s="2511"/>
      <c r="AR48" s="2480"/>
      <c r="AS48" s="2490"/>
      <c r="AT48" s="2490"/>
      <c r="AU48" s="2490"/>
      <c r="AV48" s="2490"/>
      <c r="AW48" s="2490"/>
      <c r="AX48" s="2511"/>
      <c r="AY48" s="2584">
        <f t="shared" si="0"/>
        <v>0</v>
      </c>
      <c r="AZ48" s="2600"/>
      <c r="BA48" s="2600"/>
      <c r="BB48" s="2613">
        <f t="shared" si="1"/>
        <v>0</v>
      </c>
      <c r="BC48" s="2613"/>
      <c r="BD48" s="2613"/>
      <c r="BE48" s="2637"/>
      <c r="BF48" s="2651"/>
      <c r="BG48" s="2662"/>
      <c r="BH48" s="2666"/>
      <c r="BI48" s="2673"/>
      <c r="BJ48" s="2678"/>
      <c r="BK48" s="592"/>
      <c r="BL48" s="2502"/>
      <c r="BM48" s="2502"/>
      <c r="BN48" s="2705"/>
      <c r="BO48" s="179"/>
    </row>
    <row r="49" spans="2:85" ht="21" customHeight="1">
      <c r="B49" s="2329"/>
      <c r="C49" s="2329"/>
      <c r="D49" s="2370"/>
      <c r="E49" s="2384"/>
      <c r="F49" s="2384"/>
      <c r="G49" s="2384"/>
      <c r="H49" s="2384"/>
      <c r="I49" s="2384"/>
      <c r="J49" s="2384"/>
      <c r="K49" s="2384"/>
      <c r="L49" s="2384"/>
      <c r="M49" s="2384"/>
      <c r="N49" s="2384"/>
      <c r="O49" s="2384"/>
      <c r="P49" s="2434"/>
      <c r="Q49" s="2443"/>
      <c r="R49" s="2443"/>
      <c r="S49" s="2443"/>
      <c r="T49" s="2443"/>
      <c r="U49" s="2443"/>
      <c r="V49" s="2455"/>
      <c r="W49" s="2473"/>
      <c r="X49" s="2490"/>
      <c r="Y49" s="2490"/>
      <c r="Z49" s="2490"/>
      <c r="AA49" s="2490"/>
      <c r="AB49" s="2490"/>
      <c r="AC49" s="2511"/>
      <c r="AD49" s="2473"/>
      <c r="AE49" s="2490"/>
      <c r="AF49" s="2490"/>
      <c r="AG49" s="2490"/>
      <c r="AH49" s="2490"/>
      <c r="AI49" s="2490"/>
      <c r="AJ49" s="2511"/>
      <c r="AK49" s="2473"/>
      <c r="AL49" s="2490"/>
      <c r="AM49" s="2490"/>
      <c r="AN49" s="2490"/>
      <c r="AO49" s="2490"/>
      <c r="AP49" s="2490"/>
      <c r="AQ49" s="2511"/>
      <c r="AR49" s="2480"/>
      <c r="AS49" s="2490"/>
      <c r="AT49" s="2490"/>
      <c r="AU49" s="2490"/>
      <c r="AV49" s="2490"/>
      <c r="AW49" s="2490"/>
      <c r="AX49" s="2511"/>
      <c r="AY49" s="2584">
        <f t="shared" si="0"/>
        <v>0</v>
      </c>
      <c r="AZ49" s="2600"/>
      <c r="BA49" s="2600"/>
      <c r="BB49" s="2613">
        <f t="shared" si="1"/>
        <v>0</v>
      </c>
      <c r="BC49" s="2613"/>
      <c r="BD49" s="2613"/>
      <c r="BE49" s="2637"/>
      <c r="BF49" s="2651"/>
      <c r="BG49" s="2662"/>
      <c r="BH49" s="2666"/>
      <c r="BI49" s="2673"/>
      <c r="BJ49" s="2678"/>
      <c r="BK49" s="592"/>
      <c r="BL49" s="2502"/>
      <c r="BM49" s="2502"/>
      <c r="BN49" s="2705"/>
      <c r="BO49" s="179"/>
    </row>
    <row r="50" spans="2:85" ht="21" customHeight="1">
      <c r="B50" s="2329"/>
      <c r="C50" s="2329"/>
      <c r="D50" s="2371"/>
      <c r="E50" s="2385"/>
      <c r="F50" s="2385"/>
      <c r="G50" s="2385"/>
      <c r="H50" s="2385"/>
      <c r="I50" s="2385"/>
      <c r="J50" s="2385"/>
      <c r="K50" s="2385"/>
      <c r="L50" s="2385"/>
      <c r="M50" s="2385"/>
      <c r="N50" s="2385"/>
      <c r="O50" s="2385"/>
      <c r="P50" s="2435"/>
      <c r="Q50" s="2444"/>
      <c r="R50" s="2444"/>
      <c r="S50" s="2444"/>
      <c r="T50" s="2444"/>
      <c r="U50" s="2444"/>
      <c r="V50" s="2456"/>
      <c r="W50" s="2475"/>
      <c r="X50" s="2492"/>
      <c r="Y50" s="2492"/>
      <c r="Z50" s="2492"/>
      <c r="AA50" s="2492"/>
      <c r="AB50" s="2492"/>
      <c r="AC50" s="2513"/>
      <c r="AD50" s="2475"/>
      <c r="AE50" s="2492"/>
      <c r="AF50" s="2492"/>
      <c r="AG50" s="2492"/>
      <c r="AH50" s="2492"/>
      <c r="AI50" s="2492"/>
      <c r="AJ50" s="2513"/>
      <c r="AK50" s="2475"/>
      <c r="AL50" s="2492"/>
      <c r="AM50" s="2492"/>
      <c r="AN50" s="2492"/>
      <c r="AO50" s="2492"/>
      <c r="AP50" s="2492"/>
      <c r="AQ50" s="2513"/>
      <c r="AR50" s="2482"/>
      <c r="AS50" s="2492"/>
      <c r="AT50" s="2492"/>
      <c r="AU50" s="2492"/>
      <c r="AV50" s="2492"/>
      <c r="AW50" s="2492"/>
      <c r="AX50" s="2513"/>
      <c r="AY50" s="2585">
        <f t="shared" si="0"/>
        <v>0</v>
      </c>
      <c r="AZ50" s="2601"/>
      <c r="BA50" s="2601"/>
      <c r="BB50" s="2614">
        <f t="shared" si="1"/>
        <v>0</v>
      </c>
      <c r="BC50" s="2614"/>
      <c r="BD50" s="2614"/>
      <c r="BE50" s="2638"/>
      <c r="BF50" s="2652"/>
      <c r="BG50" s="2663"/>
      <c r="BH50" s="2667"/>
      <c r="BI50" s="2674"/>
      <c r="BJ50" s="2679"/>
      <c r="BK50" s="593"/>
      <c r="BL50" s="596"/>
      <c r="BM50" s="596"/>
      <c r="BN50" s="2707"/>
      <c r="BO50" s="179"/>
    </row>
    <row r="51" spans="2:85" ht="21" customHeight="1">
      <c r="B51" s="2329"/>
      <c r="C51" s="2347" t="s">
        <v>306</v>
      </c>
      <c r="D51" s="2372" t="s">
        <v>909</v>
      </c>
      <c r="E51" s="2383"/>
      <c r="F51" s="2383"/>
      <c r="G51" s="2383"/>
      <c r="H51" s="2383"/>
      <c r="I51" s="2383"/>
      <c r="J51" s="2383"/>
      <c r="K51" s="2383"/>
      <c r="L51" s="2383"/>
      <c r="M51" s="2383"/>
      <c r="N51" s="2383"/>
      <c r="O51" s="2383"/>
      <c r="P51" s="2433"/>
      <c r="Q51" s="2442"/>
      <c r="R51" s="2442"/>
      <c r="S51" s="2442"/>
      <c r="T51" s="2442"/>
      <c r="U51" s="2442"/>
      <c r="V51" s="2454"/>
      <c r="W51" s="2476"/>
      <c r="X51" s="2493">
        <v>7</v>
      </c>
      <c r="Y51" s="2493">
        <v>7</v>
      </c>
      <c r="Z51" s="2493"/>
      <c r="AA51" s="2493">
        <v>7</v>
      </c>
      <c r="AB51" s="2493"/>
      <c r="AC51" s="2514">
        <v>7</v>
      </c>
      <c r="AD51" s="2476"/>
      <c r="AE51" s="2493">
        <v>7</v>
      </c>
      <c r="AF51" s="2493">
        <v>7</v>
      </c>
      <c r="AG51" s="2493"/>
      <c r="AH51" s="2493">
        <v>7</v>
      </c>
      <c r="AI51" s="2493"/>
      <c r="AJ51" s="2514">
        <v>7</v>
      </c>
      <c r="AK51" s="2476"/>
      <c r="AL51" s="2493">
        <v>7</v>
      </c>
      <c r="AM51" s="2493">
        <v>7</v>
      </c>
      <c r="AN51" s="2493"/>
      <c r="AO51" s="2493">
        <v>7</v>
      </c>
      <c r="AP51" s="2493"/>
      <c r="AQ51" s="2514">
        <v>7</v>
      </c>
      <c r="AR51" s="2476"/>
      <c r="AS51" s="2493">
        <v>7</v>
      </c>
      <c r="AT51" s="2493">
        <v>7</v>
      </c>
      <c r="AU51" s="2493"/>
      <c r="AV51" s="2493"/>
      <c r="AW51" s="2493"/>
      <c r="AX51" s="2514">
        <v>7</v>
      </c>
      <c r="AY51" s="2586">
        <f t="shared" si="0"/>
        <v>105</v>
      </c>
      <c r="AZ51" s="2602"/>
      <c r="BA51" s="2602"/>
      <c r="BB51" s="2615">
        <f t="shared" si="1"/>
        <v>26.25</v>
      </c>
      <c r="BC51" s="2615"/>
      <c r="BD51" s="2615"/>
      <c r="BE51" s="2637">
        <f>ROUNDDOWN(SUM(BB51:BD57)/AY60,1)</f>
        <v>4.2</v>
      </c>
      <c r="BF51" s="2651"/>
      <c r="BG51" s="2662"/>
      <c r="BH51" s="2668">
        <f>ROUNDDOWN(SUM(BB51:BD57)/40,1)</f>
        <v>3.3</v>
      </c>
      <c r="BI51" s="2675"/>
      <c r="BJ51" s="2680"/>
      <c r="BK51" s="723"/>
      <c r="BL51" s="720"/>
      <c r="BM51" s="720"/>
      <c r="BN51" s="2708"/>
      <c r="BO51" s="179"/>
    </row>
    <row r="52" spans="2:85" ht="21" customHeight="1">
      <c r="B52" s="2329"/>
      <c r="C52" s="2348"/>
      <c r="D52" s="2373" t="s">
        <v>228</v>
      </c>
      <c r="E52" s="2384"/>
      <c r="F52" s="2384"/>
      <c r="G52" s="2384"/>
      <c r="H52" s="2384"/>
      <c r="I52" s="2384"/>
      <c r="J52" s="2384"/>
      <c r="K52" s="2384"/>
      <c r="L52" s="2384"/>
      <c r="M52" s="2384"/>
      <c r="N52" s="2384"/>
      <c r="O52" s="2384"/>
      <c r="P52" s="2434"/>
      <c r="Q52" s="2443"/>
      <c r="R52" s="2443"/>
      <c r="S52" s="2443"/>
      <c r="T52" s="2443"/>
      <c r="U52" s="2443"/>
      <c r="V52" s="2455"/>
      <c r="W52" s="2473"/>
      <c r="X52" s="2490">
        <v>7</v>
      </c>
      <c r="Y52" s="2490">
        <v>7</v>
      </c>
      <c r="Z52" s="2490"/>
      <c r="AA52" s="2490">
        <v>7</v>
      </c>
      <c r="AB52" s="2490"/>
      <c r="AC52" s="2511">
        <v>7</v>
      </c>
      <c r="AD52" s="2473"/>
      <c r="AE52" s="2490">
        <v>7</v>
      </c>
      <c r="AF52" s="2490">
        <v>7</v>
      </c>
      <c r="AG52" s="2490"/>
      <c r="AH52" s="2490">
        <v>7</v>
      </c>
      <c r="AI52" s="2490"/>
      <c r="AJ52" s="2511">
        <v>7</v>
      </c>
      <c r="AK52" s="2473"/>
      <c r="AL52" s="2490">
        <v>7</v>
      </c>
      <c r="AM52" s="2490">
        <v>7</v>
      </c>
      <c r="AN52" s="2490"/>
      <c r="AO52" s="2490"/>
      <c r="AP52" s="2490"/>
      <c r="AQ52" s="2511">
        <v>7</v>
      </c>
      <c r="AR52" s="2473"/>
      <c r="AS52" s="2490"/>
      <c r="AT52" s="2490">
        <v>7</v>
      </c>
      <c r="AU52" s="2490"/>
      <c r="AV52" s="2490"/>
      <c r="AW52" s="2490"/>
      <c r="AX52" s="2511">
        <v>7</v>
      </c>
      <c r="AY52" s="2584">
        <f t="shared" si="0"/>
        <v>91</v>
      </c>
      <c r="AZ52" s="2600"/>
      <c r="BA52" s="2600"/>
      <c r="BB52" s="2613">
        <f t="shared" si="1"/>
        <v>22.75</v>
      </c>
      <c r="BC52" s="2613"/>
      <c r="BD52" s="2613"/>
      <c r="BE52" s="2637"/>
      <c r="BF52" s="2651"/>
      <c r="BG52" s="2662"/>
      <c r="BH52" s="2668"/>
      <c r="BI52" s="2675"/>
      <c r="BJ52" s="2680"/>
      <c r="BK52" s="586"/>
      <c r="BL52" s="586"/>
      <c r="BM52" s="586"/>
      <c r="BN52" s="774"/>
      <c r="BO52" s="179"/>
    </row>
    <row r="53" spans="2:85" ht="21" customHeight="1">
      <c r="B53" s="2329"/>
      <c r="C53" s="2348"/>
      <c r="D53" s="2373" t="s">
        <v>998</v>
      </c>
      <c r="E53" s="2384"/>
      <c r="F53" s="2384"/>
      <c r="G53" s="2384"/>
      <c r="H53" s="2384"/>
      <c r="I53" s="2384"/>
      <c r="J53" s="2384"/>
      <c r="K53" s="2384"/>
      <c r="L53" s="2384"/>
      <c r="M53" s="2384"/>
      <c r="N53" s="2384"/>
      <c r="O53" s="2384"/>
      <c r="P53" s="2434"/>
      <c r="Q53" s="2443"/>
      <c r="R53" s="2443"/>
      <c r="S53" s="2443"/>
      <c r="T53" s="2443"/>
      <c r="U53" s="2443"/>
      <c r="V53" s="2455"/>
      <c r="W53" s="2473">
        <v>7</v>
      </c>
      <c r="X53" s="2490"/>
      <c r="Y53" s="2490">
        <v>7</v>
      </c>
      <c r="Z53" s="2490">
        <v>7</v>
      </c>
      <c r="AA53" s="2490">
        <v>7</v>
      </c>
      <c r="AB53" s="2490">
        <v>7</v>
      </c>
      <c r="AC53" s="2511"/>
      <c r="AD53" s="2473">
        <v>7</v>
      </c>
      <c r="AE53" s="2490"/>
      <c r="AF53" s="2490">
        <v>7</v>
      </c>
      <c r="AG53" s="2490">
        <v>7</v>
      </c>
      <c r="AH53" s="2490">
        <v>7</v>
      </c>
      <c r="AI53" s="2490">
        <v>7</v>
      </c>
      <c r="AJ53" s="2511"/>
      <c r="AK53" s="2473">
        <v>7</v>
      </c>
      <c r="AL53" s="2490"/>
      <c r="AM53" s="2490">
        <v>7</v>
      </c>
      <c r="AN53" s="2490">
        <v>7</v>
      </c>
      <c r="AO53" s="2490"/>
      <c r="AP53" s="2490">
        <v>7</v>
      </c>
      <c r="AQ53" s="2511"/>
      <c r="AR53" s="2473">
        <v>7</v>
      </c>
      <c r="AS53" s="2490"/>
      <c r="AT53" s="2490">
        <v>7</v>
      </c>
      <c r="AU53" s="2490"/>
      <c r="AV53" s="2490">
        <v>7</v>
      </c>
      <c r="AW53" s="2490"/>
      <c r="AX53" s="2511"/>
      <c r="AY53" s="2584">
        <f t="shared" si="0"/>
        <v>119</v>
      </c>
      <c r="AZ53" s="2600"/>
      <c r="BA53" s="2600"/>
      <c r="BB53" s="2613">
        <f t="shared" si="1"/>
        <v>29.75</v>
      </c>
      <c r="BC53" s="2613"/>
      <c r="BD53" s="2613"/>
      <c r="BE53" s="2637"/>
      <c r="BF53" s="2651"/>
      <c r="BG53" s="2662"/>
      <c r="BH53" s="2668"/>
      <c r="BI53" s="2675"/>
      <c r="BJ53" s="2680"/>
      <c r="BK53" s="586"/>
      <c r="BL53" s="586"/>
      <c r="BM53" s="586"/>
      <c r="BN53" s="774"/>
      <c r="BO53" s="179"/>
    </row>
    <row r="54" spans="2:85" ht="21" customHeight="1">
      <c r="B54" s="2329"/>
      <c r="C54" s="2348"/>
      <c r="D54" s="2373" t="s">
        <v>1057</v>
      </c>
      <c r="E54" s="2384"/>
      <c r="F54" s="2384"/>
      <c r="G54" s="2384"/>
      <c r="H54" s="2384"/>
      <c r="I54" s="2384"/>
      <c r="J54" s="2384"/>
      <c r="K54" s="2384"/>
      <c r="L54" s="2384"/>
      <c r="M54" s="2384"/>
      <c r="N54" s="2384"/>
      <c r="O54" s="2384"/>
      <c r="P54" s="2434"/>
      <c r="Q54" s="2443"/>
      <c r="R54" s="2443"/>
      <c r="S54" s="2443"/>
      <c r="T54" s="2443"/>
      <c r="U54" s="2443"/>
      <c r="V54" s="2455"/>
      <c r="W54" s="2473">
        <v>7</v>
      </c>
      <c r="X54" s="2490"/>
      <c r="Y54" s="2490"/>
      <c r="Z54" s="2490">
        <v>7</v>
      </c>
      <c r="AA54" s="2490">
        <v>7</v>
      </c>
      <c r="AB54" s="2490">
        <v>7</v>
      </c>
      <c r="AC54" s="2511"/>
      <c r="AD54" s="2473">
        <v>7</v>
      </c>
      <c r="AE54" s="2490"/>
      <c r="AF54" s="2490"/>
      <c r="AG54" s="2490">
        <v>7</v>
      </c>
      <c r="AH54" s="2490">
        <v>7</v>
      </c>
      <c r="AI54" s="2490">
        <v>7</v>
      </c>
      <c r="AJ54" s="2511"/>
      <c r="AK54" s="2473">
        <v>7</v>
      </c>
      <c r="AL54" s="2490"/>
      <c r="AM54" s="2490">
        <v>7</v>
      </c>
      <c r="AN54" s="2490">
        <v>7</v>
      </c>
      <c r="AO54" s="2490">
        <v>7</v>
      </c>
      <c r="AP54" s="2490">
        <v>7</v>
      </c>
      <c r="AQ54" s="2511"/>
      <c r="AR54" s="2473">
        <v>7</v>
      </c>
      <c r="AS54" s="2490"/>
      <c r="AT54" s="2490">
        <v>7</v>
      </c>
      <c r="AU54" s="2490"/>
      <c r="AV54" s="2490">
        <v>7</v>
      </c>
      <c r="AW54" s="2490"/>
      <c r="AX54" s="2511"/>
      <c r="AY54" s="2584">
        <f t="shared" si="0"/>
        <v>112</v>
      </c>
      <c r="AZ54" s="2600"/>
      <c r="BA54" s="2600"/>
      <c r="BB54" s="2613">
        <f t="shared" si="1"/>
        <v>28</v>
      </c>
      <c r="BC54" s="2613"/>
      <c r="BD54" s="2613"/>
      <c r="BE54" s="2637"/>
      <c r="BF54" s="2651"/>
      <c r="BG54" s="2662"/>
      <c r="BH54" s="2668"/>
      <c r="BI54" s="2675"/>
      <c r="BJ54" s="2680"/>
      <c r="BK54" s="586"/>
      <c r="BL54" s="586"/>
      <c r="BM54" s="586"/>
      <c r="BN54" s="774"/>
    </row>
    <row r="55" spans="2:85" ht="21" customHeight="1">
      <c r="B55" s="2329"/>
      <c r="C55" s="2348"/>
      <c r="D55" s="2373" t="s">
        <v>9</v>
      </c>
      <c r="E55" s="2384"/>
      <c r="F55" s="2384"/>
      <c r="G55" s="2384"/>
      <c r="H55" s="2384"/>
      <c r="I55" s="2384"/>
      <c r="J55" s="2384"/>
      <c r="K55" s="2384"/>
      <c r="L55" s="2384"/>
      <c r="M55" s="2384"/>
      <c r="N55" s="2384"/>
      <c r="O55" s="2384"/>
      <c r="P55" s="2434"/>
      <c r="Q55" s="2443"/>
      <c r="R55" s="2443"/>
      <c r="S55" s="2443"/>
      <c r="T55" s="2443"/>
      <c r="U55" s="2443"/>
      <c r="V55" s="2455"/>
      <c r="W55" s="2473">
        <v>7</v>
      </c>
      <c r="X55" s="2490"/>
      <c r="Y55" s="2490"/>
      <c r="Z55" s="2490">
        <v>7</v>
      </c>
      <c r="AA55" s="2490">
        <v>7</v>
      </c>
      <c r="AB55" s="2490">
        <v>7</v>
      </c>
      <c r="AC55" s="2511"/>
      <c r="AD55" s="2473">
        <v>7</v>
      </c>
      <c r="AE55" s="2490"/>
      <c r="AF55" s="2490"/>
      <c r="AG55" s="2490">
        <v>7</v>
      </c>
      <c r="AH55" s="2490">
        <v>7</v>
      </c>
      <c r="AI55" s="2490">
        <v>7</v>
      </c>
      <c r="AJ55" s="2511"/>
      <c r="AK55" s="2473">
        <v>7</v>
      </c>
      <c r="AL55" s="2490"/>
      <c r="AM55" s="2490">
        <v>7</v>
      </c>
      <c r="AN55" s="2490">
        <v>7</v>
      </c>
      <c r="AO55" s="2490">
        <v>7</v>
      </c>
      <c r="AP55" s="2490">
        <v>7</v>
      </c>
      <c r="AQ55" s="2511"/>
      <c r="AR55" s="2473">
        <v>7</v>
      </c>
      <c r="AS55" s="2490"/>
      <c r="AT55" s="2490">
        <v>7</v>
      </c>
      <c r="AU55" s="2490"/>
      <c r="AV55" s="2490">
        <v>7</v>
      </c>
      <c r="AW55" s="2490"/>
      <c r="AX55" s="2511"/>
      <c r="AY55" s="2584">
        <f t="shared" si="0"/>
        <v>112</v>
      </c>
      <c r="AZ55" s="2600"/>
      <c r="BA55" s="2600"/>
      <c r="BB55" s="2613">
        <f t="shared" si="1"/>
        <v>28</v>
      </c>
      <c r="BC55" s="2613"/>
      <c r="BD55" s="2613"/>
      <c r="BE55" s="2637"/>
      <c r="BF55" s="2651"/>
      <c r="BG55" s="2662"/>
      <c r="BH55" s="2668"/>
      <c r="BI55" s="2675"/>
      <c r="BJ55" s="2680"/>
      <c r="BK55" s="586"/>
      <c r="BL55" s="586"/>
      <c r="BM55" s="586"/>
      <c r="BN55" s="774"/>
      <c r="CE55" s="556"/>
      <c r="CF55" s="556"/>
      <c r="CG55" s="556"/>
    </row>
    <row r="56" spans="2:85" ht="21" customHeight="1">
      <c r="B56" s="2329"/>
      <c r="C56" s="2348"/>
      <c r="D56" s="2373"/>
      <c r="E56" s="2384"/>
      <c r="F56" s="2384"/>
      <c r="G56" s="2384"/>
      <c r="H56" s="2384"/>
      <c r="I56" s="2384"/>
      <c r="J56" s="2384"/>
      <c r="K56" s="2384"/>
      <c r="L56" s="2384"/>
      <c r="M56" s="2384"/>
      <c r="N56" s="2384"/>
      <c r="O56" s="2384"/>
      <c r="P56" s="2434"/>
      <c r="Q56" s="2443"/>
      <c r="R56" s="2443"/>
      <c r="S56" s="2443"/>
      <c r="T56" s="2443"/>
      <c r="U56" s="2443"/>
      <c r="V56" s="2455"/>
      <c r="W56" s="2473"/>
      <c r="X56" s="2490"/>
      <c r="Y56" s="2490"/>
      <c r="Z56" s="2490"/>
      <c r="AA56" s="2490"/>
      <c r="AB56" s="2490"/>
      <c r="AC56" s="2511"/>
      <c r="AD56" s="2473"/>
      <c r="AE56" s="2490"/>
      <c r="AF56" s="2490"/>
      <c r="AG56" s="2490"/>
      <c r="AH56" s="2490"/>
      <c r="AI56" s="2490"/>
      <c r="AJ56" s="2511"/>
      <c r="AK56" s="2473"/>
      <c r="AL56" s="2490"/>
      <c r="AM56" s="2490"/>
      <c r="AN56" s="2490"/>
      <c r="AO56" s="2490"/>
      <c r="AP56" s="2490"/>
      <c r="AQ56" s="2511"/>
      <c r="AR56" s="2473"/>
      <c r="AS56" s="2490"/>
      <c r="AT56" s="2490"/>
      <c r="AU56" s="2490"/>
      <c r="AV56" s="2490"/>
      <c r="AW56" s="2490"/>
      <c r="AX56" s="2511"/>
      <c r="AY56" s="2584">
        <f t="shared" si="0"/>
        <v>0</v>
      </c>
      <c r="AZ56" s="2600"/>
      <c r="BA56" s="2600"/>
      <c r="BB56" s="2613">
        <f t="shared" si="1"/>
        <v>0</v>
      </c>
      <c r="BC56" s="2613"/>
      <c r="BD56" s="2613"/>
      <c r="BE56" s="2637"/>
      <c r="BF56" s="2651"/>
      <c r="BG56" s="2662"/>
      <c r="BH56" s="2668"/>
      <c r="BI56" s="2675"/>
      <c r="BJ56" s="2680"/>
      <c r="BK56" s="586"/>
      <c r="BL56" s="586"/>
      <c r="BM56" s="586"/>
      <c r="BN56" s="774"/>
      <c r="CE56" s="556"/>
      <c r="CF56" s="556"/>
      <c r="CG56" s="556"/>
    </row>
    <row r="57" spans="2:85" ht="21" customHeight="1">
      <c r="B57" s="2329"/>
      <c r="C57" s="2349"/>
      <c r="D57" s="2374"/>
      <c r="E57" s="2386"/>
      <c r="F57" s="2386"/>
      <c r="G57" s="2386"/>
      <c r="H57" s="2386"/>
      <c r="I57" s="2386"/>
      <c r="J57" s="2387"/>
      <c r="K57" s="2387"/>
      <c r="L57" s="2387"/>
      <c r="M57" s="2387"/>
      <c r="N57" s="2387"/>
      <c r="O57" s="2387"/>
      <c r="P57" s="2436"/>
      <c r="Q57" s="2445"/>
      <c r="R57" s="2445"/>
      <c r="S57" s="2445"/>
      <c r="T57" s="2445"/>
      <c r="U57" s="2445"/>
      <c r="V57" s="2457"/>
      <c r="W57" s="2475"/>
      <c r="X57" s="2492"/>
      <c r="Y57" s="2492"/>
      <c r="Z57" s="2492"/>
      <c r="AA57" s="2492"/>
      <c r="AB57" s="2492"/>
      <c r="AC57" s="2513"/>
      <c r="AD57" s="2475"/>
      <c r="AE57" s="2492"/>
      <c r="AF57" s="2492"/>
      <c r="AG57" s="2492"/>
      <c r="AH57" s="2492"/>
      <c r="AI57" s="2492"/>
      <c r="AJ57" s="2513"/>
      <c r="AK57" s="2475"/>
      <c r="AL57" s="2492"/>
      <c r="AM57" s="2492"/>
      <c r="AN57" s="2492"/>
      <c r="AO57" s="2492"/>
      <c r="AP57" s="2492"/>
      <c r="AQ57" s="2513"/>
      <c r="AR57" s="2475"/>
      <c r="AS57" s="2492"/>
      <c r="AT57" s="2492"/>
      <c r="AU57" s="2492"/>
      <c r="AV57" s="2492"/>
      <c r="AW57" s="2492"/>
      <c r="AX57" s="2513"/>
      <c r="AY57" s="2587">
        <f t="shared" si="0"/>
        <v>0</v>
      </c>
      <c r="AZ57" s="2603"/>
      <c r="BA57" s="2603"/>
      <c r="BB57" s="2616">
        <f t="shared" si="1"/>
        <v>0</v>
      </c>
      <c r="BC57" s="2616"/>
      <c r="BD57" s="2616"/>
      <c r="BE57" s="2637"/>
      <c r="BF57" s="2651"/>
      <c r="BG57" s="2662"/>
      <c r="BH57" s="2668"/>
      <c r="BI57" s="2675"/>
      <c r="BJ57" s="2680"/>
      <c r="BK57" s="2684"/>
      <c r="BL57" s="2684"/>
      <c r="BM57" s="2684"/>
      <c r="BN57" s="2709"/>
    </row>
    <row r="58" spans="2:85" ht="21" customHeight="1">
      <c r="B58" s="2329"/>
      <c r="C58" s="389" t="s">
        <v>296</v>
      </c>
      <c r="D58" s="392"/>
      <c r="E58" s="392"/>
      <c r="F58" s="392"/>
      <c r="G58" s="392"/>
      <c r="H58" s="392"/>
      <c r="I58" s="392"/>
      <c r="J58" s="392"/>
      <c r="K58" s="392"/>
      <c r="L58" s="392"/>
      <c r="M58" s="392"/>
      <c r="N58" s="392"/>
      <c r="O58" s="392"/>
      <c r="P58" s="392"/>
      <c r="Q58" s="392"/>
      <c r="R58" s="392"/>
      <c r="S58" s="392"/>
      <c r="T58" s="392"/>
      <c r="U58" s="392"/>
      <c r="V58" s="403"/>
      <c r="W58" s="2477">
        <f t="shared" ref="W58:AX58" si="2">SUM(W43:W57)</f>
        <v>29</v>
      </c>
      <c r="X58" s="2494">
        <f t="shared" si="2"/>
        <v>22</v>
      </c>
      <c r="Y58" s="2494">
        <f t="shared" si="2"/>
        <v>35</v>
      </c>
      <c r="Z58" s="2494">
        <f t="shared" si="2"/>
        <v>29</v>
      </c>
      <c r="AA58" s="2494">
        <f t="shared" si="2"/>
        <v>57</v>
      </c>
      <c r="AB58" s="2494">
        <f t="shared" si="2"/>
        <v>23</v>
      </c>
      <c r="AC58" s="2515">
        <f t="shared" si="2"/>
        <v>22</v>
      </c>
      <c r="AD58" s="2477">
        <f t="shared" si="2"/>
        <v>31</v>
      </c>
      <c r="AE58" s="2494">
        <f t="shared" si="2"/>
        <v>30</v>
      </c>
      <c r="AF58" s="2494">
        <f t="shared" si="2"/>
        <v>43</v>
      </c>
      <c r="AG58" s="2494">
        <f t="shared" si="2"/>
        <v>29</v>
      </c>
      <c r="AH58" s="2494">
        <f t="shared" si="2"/>
        <v>57</v>
      </c>
      <c r="AI58" s="2494">
        <f t="shared" si="2"/>
        <v>23</v>
      </c>
      <c r="AJ58" s="2515">
        <f t="shared" si="2"/>
        <v>22</v>
      </c>
      <c r="AK58" s="2477">
        <f t="shared" si="2"/>
        <v>31</v>
      </c>
      <c r="AL58" s="2494">
        <f t="shared" si="2"/>
        <v>30</v>
      </c>
      <c r="AM58" s="2494">
        <f t="shared" si="2"/>
        <v>57</v>
      </c>
      <c r="AN58" s="2494">
        <f t="shared" si="2"/>
        <v>33</v>
      </c>
      <c r="AO58" s="2494">
        <f t="shared" si="2"/>
        <v>43</v>
      </c>
      <c r="AP58" s="2494">
        <f t="shared" si="2"/>
        <v>27</v>
      </c>
      <c r="AQ58" s="2515">
        <f t="shared" si="2"/>
        <v>22</v>
      </c>
      <c r="AR58" s="2477">
        <f t="shared" si="2"/>
        <v>31</v>
      </c>
      <c r="AS58" s="2494">
        <f t="shared" si="2"/>
        <v>23</v>
      </c>
      <c r="AT58" s="2494">
        <f t="shared" si="2"/>
        <v>35</v>
      </c>
      <c r="AU58" s="2494">
        <f t="shared" si="2"/>
        <v>8</v>
      </c>
      <c r="AV58" s="2494">
        <f t="shared" si="2"/>
        <v>43</v>
      </c>
      <c r="AW58" s="2494">
        <f t="shared" si="2"/>
        <v>0</v>
      </c>
      <c r="AX58" s="2515">
        <f t="shared" si="2"/>
        <v>36</v>
      </c>
      <c r="AY58" s="2588">
        <f>SUM(AY37:BA53)</f>
        <v>887</v>
      </c>
      <c r="AZ58" s="2604"/>
      <c r="BA58" s="2604"/>
      <c r="BB58" s="2617">
        <f>SUM($BB$43:$BD$57)</f>
        <v>217.75</v>
      </c>
      <c r="BC58" s="2617"/>
      <c r="BD58" s="2617"/>
      <c r="BE58" s="2639">
        <f>SUM(BE43:BG57)</f>
        <v>6.7</v>
      </c>
      <c r="BF58" s="2639"/>
      <c r="BG58" s="2639"/>
      <c r="BH58" s="2669">
        <f>SUM(BH43:BJ57)</f>
        <v>5.3</v>
      </c>
      <c r="BI58" s="777"/>
      <c r="BJ58" s="777"/>
      <c r="BK58" s="2685"/>
      <c r="BL58" s="2685"/>
      <c r="BM58" s="2685"/>
      <c r="BN58" s="2710"/>
    </row>
    <row r="59" spans="2:85" ht="21" customHeight="1">
      <c r="B59" s="2330"/>
      <c r="C59" s="389" t="s">
        <v>868</v>
      </c>
      <c r="D59" s="392"/>
      <c r="E59" s="392"/>
      <c r="F59" s="392"/>
      <c r="G59" s="392"/>
      <c r="H59" s="392"/>
      <c r="I59" s="392"/>
      <c r="J59" s="392"/>
      <c r="K59" s="392"/>
      <c r="L59" s="392"/>
      <c r="M59" s="392"/>
      <c r="N59" s="392"/>
      <c r="O59" s="392"/>
      <c r="P59" s="392"/>
      <c r="Q59" s="392"/>
      <c r="R59" s="392"/>
      <c r="S59" s="392"/>
      <c r="T59" s="392"/>
      <c r="U59" s="392"/>
      <c r="V59" s="403"/>
      <c r="W59" s="2478">
        <f t="shared" ref="W59:AM59" si="3">SUM(W37:W54)</f>
        <v>34</v>
      </c>
      <c r="X59" s="2495">
        <f t="shared" si="3"/>
        <v>34</v>
      </c>
      <c r="Y59" s="2495">
        <f t="shared" si="3"/>
        <v>47</v>
      </c>
      <c r="Z59" s="2495">
        <f t="shared" si="3"/>
        <v>34</v>
      </c>
      <c r="AA59" s="2495">
        <f t="shared" si="3"/>
        <v>62</v>
      </c>
      <c r="AB59" s="2495">
        <f t="shared" si="3"/>
        <v>16</v>
      </c>
      <c r="AC59" s="2516">
        <f t="shared" si="3"/>
        <v>22</v>
      </c>
      <c r="AD59" s="2478">
        <f t="shared" si="3"/>
        <v>36</v>
      </c>
      <c r="AE59" s="2495">
        <f t="shared" si="3"/>
        <v>42</v>
      </c>
      <c r="AF59" s="2495">
        <f t="shared" si="3"/>
        <v>55</v>
      </c>
      <c r="AG59" s="2495">
        <f t="shared" si="3"/>
        <v>34</v>
      </c>
      <c r="AH59" s="2495">
        <f t="shared" si="3"/>
        <v>62</v>
      </c>
      <c r="AI59" s="2495">
        <f t="shared" si="3"/>
        <v>16</v>
      </c>
      <c r="AJ59" s="2516">
        <f t="shared" si="3"/>
        <v>22</v>
      </c>
      <c r="AK59" s="2478">
        <f t="shared" si="3"/>
        <v>36</v>
      </c>
      <c r="AL59" s="2495">
        <f t="shared" si="3"/>
        <v>42</v>
      </c>
      <c r="AM59" s="2495">
        <f t="shared" si="3"/>
        <v>62</v>
      </c>
      <c r="AN59" s="2495">
        <f>SUM(AN37:AN55)</f>
        <v>45</v>
      </c>
      <c r="AO59" s="2495">
        <f t="shared" ref="AO59:AX59" si="4">SUM(AO37:AO54)</f>
        <v>48</v>
      </c>
      <c r="AP59" s="2495">
        <f t="shared" si="4"/>
        <v>20</v>
      </c>
      <c r="AQ59" s="2516">
        <f t="shared" si="4"/>
        <v>22</v>
      </c>
      <c r="AR59" s="2478">
        <f t="shared" si="4"/>
        <v>36</v>
      </c>
      <c r="AS59" s="2495">
        <f t="shared" si="4"/>
        <v>35</v>
      </c>
      <c r="AT59" s="2495">
        <f t="shared" si="4"/>
        <v>40</v>
      </c>
      <c r="AU59" s="2495">
        <f t="shared" si="4"/>
        <v>20</v>
      </c>
      <c r="AV59" s="2495">
        <f t="shared" si="4"/>
        <v>48</v>
      </c>
      <c r="AW59" s="2495">
        <f t="shared" si="4"/>
        <v>0</v>
      </c>
      <c r="AX59" s="2516">
        <f t="shared" si="4"/>
        <v>36</v>
      </c>
      <c r="AY59" s="2588">
        <f>SUM(AY38:BA54)</f>
        <v>919</v>
      </c>
      <c r="AZ59" s="2604"/>
      <c r="BA59" s="2604"/>
      <c r="BB59" s="2617">
        <f>SUM($BB$37:$BD$57)</f>
        <v>277.75</v>
      </c>
      <c r="BC59" s="2617"/>
      <c r="BD59" s="2617"/>
      <c r="BE59" s="2640"/>
      <c r="BF59" s="2653"/>
      <c r="BG59" s="2664"/>
      <c r="BH59" s="2670"/>
      <c r="BI59" s="2676"/>
      <c r="BJ59" s="2676"/>
      <c r="BK59" s="2685"/>
      <c r="BL59" s="2685"/>
      <c r="BM59" s="2685"/>
      <c r="BN59" s="2710"/>
    </row>
    <row r="60" spans="2:85" ht="21" customHeight="1">
      <c r="B60" s="2331" t="s">
        <v>1049</v>
      </c>
      <c r="C60" s="2350"/>
      <c r="D60" s="2375"/>
      <c r="E60" s="392"/>
      <c r="F60" s="392"/>
      <c r="G60" s="392"/>
      <c r="H60" s="392"/>
      <c r="I60" s="392"/>
      <c r="J60" s="392"/>
      <c r="K60" s="392"/>
      <c r="L60" s="392"/>
      <c r="M60" s="392"/>
      <c r="N60" s="392"/>
      <c r="O60" s="392"/>
      <c r="P60" s="392"/>
      <c r="Q60" s="392"/>
      <c r="R60" s="392"/>
      <c r="S60" s="392"/>
      <c r="T60" s="392"/>
      <c r="U60" s="392"/>
      <c r="V60" s="392"/>
      <c r="W60" s="2440"/>
      <c r="X60" s="2440"/>
      <c r="Y60" s="2440"/>
      <c r="Z60" s="2440"/>
      <c r="AA60" s="2440"/>
      <c r="AB60" s="2440"/>
      <c r="AC60" s="2440"/>
      <c r="AD60" s="2440"/>
      <c r="AE60" s="2440"/>
      <c r="AF60" s="2440"/>
      <c r="AG60" s="2440"/>
      <c r="AH60" s="2440"/>
      <c r="AI60" s="2440"/>
      <c r="AJ60" s="2440"/>
      <c r="AK60" s="2440"/>
      <c r="AL60" s="2440"/>
      <c r="AM60" s="2440"/>
      <c r="AN60" s="2440"/>
      <c r="AO60" s="2440"/>
      <c r="AP60" s="2440"/>
      <c r="AQ60" s="2440"/>
      <c r="AR60" s="2440"/>
      <c r="AS60" s="2440"/>
      <c r="AT60" s="2440"/>
      <c r="AU60" s="2440"/>
      <c r="AV60" s="2440"/>
      <c r="AW60" s="2440"/>
      <c r="AX60" s="2452"/>
      <c r="AY60" s="2589">
        <v>32</v>
      </c>
      <c r="AZ60" s="2441"/>
      <c r="BA60" s="2441"/>
      <c r="BB60" s="2441"/>
      <c r="BC60" s="2441"/>
      <c r="BD60" s="2441"/>
      <c r="BE60" s="2441"/>
      <c r="BF60" s="2441"/>
      <c r="BG60" s="2441"/>
      <c r="BH60" s="2441"/>
      <c r="BI60" s="2441"/>
      <c r="BJ60" s="2441"/>
      <c r="BK60" s="2441"/>
      <c r="BL60" s="2441"/>
      <c r="BM60" s="2441"/>
      <c r="BN60" s="2453"/>
    </row>
    <row r="61" spans="2:85" ht="21" customHeight="1">
      <c r="G61" s="176"/>
    </row>
    <row r="62" spans="2:85" ht="21" customHeight="1">
      <c r="B62" s="2325" t="s">
        <v>1051</v>
      </c>
      <c r="D62" s="787"/>
      <c r="E62" s="787"/>
      <c r="F62" s="787"/>
      <c r="G62" s="787"/>
      <c r="H62" s="787"/>
      <c r="I62" s="787"/>
      <c r="J62" s="787"/>
      <c r="K62" s="787"/>
      <c r="L62" s="787"/>
      <c r="M62" s="787"/>
      <c r="N62" s="787"/>
      <c r="O62" s="787"/>
      <c r="P62" s="787"/>
      <c r="Q62" s="787"/>
      <c r="R62" s="787"/>
      <c r="S62" s="787"/>
      <c r="T62" s="787"/>
      <c r="U62" s="787"/>
      <c r="V62" s="787"/>
      <c r="W62" s="787"/>
      <c r="X62" s="787"/>
      <c r="Y62" s="787"/>
      <c r="Z62" s="787"/>
      <c r="AA62" s="787"/>
      <c r="AB62" s="787"/>
      <c r="AC62" s="787"/>
      <c r="AD62" s="787"/>
      <c r="AE62" s="787"/>
      <c r="AF62" s="787"/>
      <c r="AG62" s="787"/>
      <c r="AH62" s="787"/>
      <c r="AI62" s="787"/>
      <c r="AJ62" s="787"/>
      <c r="AK62" s="787"/>
      <c r="AL62" s="787"/>
      <c r="AM62" s="787"/>
      <c r="AN62" s="787"/>
      <c r="AO62" s="787"/>
      <c r="AP62" s="787"/>
      <c r="AQ62" s="787"/>
      <c r="AR62" s="787"/>
      <c r="AS62" s="787"/>
      <c r="AT62" s="787"/>
      <c r="AU62" s="787"/>
      <c r="AV62" s="787"/>
      <c r="AW62" s="787"/>
      <c r="AX62" s="787"/>
      <c r="AY62" s="787"/>
      <c r="AZ62" s="787"/>
      <c r="BA62" s="1727"/>
      <c r="BB62" s="787"/>
      <c r="BC62" s="1727"/>
      <c r="BD62" s="1727"/>
      <c r="BE62" s="787"/>
      <c r="BF62" s="1727"/>
      <c r="BG62" s="787"/>
      <c r="BH62" s="787"/>
      <c r="BI62" s="787"/>
      <c r="BJ62" s="787"/>
      <c r="BK62" s="787"/>
      <c r="BL62" s="787"/>
      <c r="BM62" s="787"/>
      <c r="BN62" s="787"/>
    </row>
    <row r="63" spans="2:85" ht="21" customHeight="1">
      <c r="B63" s="2326"/>
      <c r="C63" s="2341"/>
      <c r="D63" s="385" t="s">
        <v>373</v>
      </c>
      <c r="E63" s="385"/>
      <c r="F63" s="385"/>
      <c r="G63" s="385"/>
      <c r="H63" s="385"/>
      <c r="I63" s="2402"/>
      <c r="J63" s="2406" t="s">
        <v>179</v>
      </c>
      <c r="K63" s="2414"/>
      <c r="L63" s="2414"/>
      <c r="M63" s="2414"/>
      <c r="N63" s="2414"/>
      <c r="O63" s="2425"/>
      <c r="P63" s="2430" t="s">
        <v>375</v>
      </c>
      <c r="Q63" s="385"/>
      <c r="R63" s="385"/>
      <c r="S63" s="385"/>
      <c r="T63" s="385"/>
      <c r="U63" s="385"/>
      <c r="V63" s="2451"/>
      <c r="W63" s="564" t="s">
        <v>51</v>
      </c>
      <c r="X63" s="578"/>
      <c r="Y63" s="578"/>
      <c r="Z63" s="578"/>
      <c r="AA63" s="578"/>
      <c r="AB63" s="578"/>
      <c r="AC63" s="606"/>
      <c r="AD63" s="564" t="s">
        <v>386</v>
      </c>
      <c r="AE63" s="578"/>
      <c r="AF63" s="578"/>
      <c r="AG63" s="578"/>
      <c r="AH63" s="578"/>
      <c r="AI63" s="578"/>
      <c r="AJ63" s="606"/>
      <c r="AK63" s="564" t="s">
        <v>248</v>
      </c>
      <c r="AL63" s="578"/>
      <c r="AM63" s="578"/>
      <c r="AN63" s="578"/>
      <c r="AO63" s="578"/>
      <c r="AP63" s="578"/>
      <c r="AQ63" s="606"/>
      <c r="AR63" s="2326" t="s">
        <v>387</v>
      </c>
      <c r="AS63" s="385"/>
      <c r="AT63" s="385"/>
      <c r="AU63" s="385"/>
      <c r="AV63" s="385"/>
      <c r="AW63" s="385"/>
      <c r="AX63" s="385"/>
      <c r="AY63" s="2590" t="s">
        <v>639</v>
      </c>
      <c r="AZ63" s="2605"/>
      <c r="BA63" s="2605"/>
      <c r="BB63" s="2605" t="s">
        <v>64</v>
      </c>
      <c r="BC63" s="2605"/>
      <c r="BD63" s="2605"/>
      <c r="BE63" s="2605" t="s">
        <v>1</v>
      </c>
      <c r="BF63" s="2605"/>
      <c r="BG63" s="2605"/>
      <c r="BH63" s="2605"/>
      <c r="BI63" s="2605"/>
      <c r="BJ63" s="2605"/>
      <c r="BK63" s="578" t="s">
        <v>270</v>
      </c>
      <c r="BL63" s="578"/>
      <c r="BM63" s="578"/>
      <c r="BN63" s="606"/>
    </row>
    <row r="64" spans="2:85" ht="21" customHeight="1">
      <c r="B64" s="2327"/>
      <c r="C64" s="2342"/>
      <c r="D64" s="695"/>
      <c r="E64" s="695"/>
      <c r="F64" s="695"/>
      <c r="G64" s="695"/>
      <c r="H64" s="695"/>
      <c r="I64" s="2403"/>
      <c r="J64" s="2407"/>
      <c r="K64" s="2415"/>
      <c r="L64" s="2415"/>
      <c r="M64" s="2415"/>
      <c r="N64" s="2415"/>
      <c r="O64" s="2426"/>
      <c r="P64" s="319"/>
      <c r="Q64" s="695"/>
      <c r="R64" s="695"/>
      <c r="S64" s="695"/>
      <c r="T64" s="695"/>
      <c r="U64" s="695"/>
      <c r="V64" s="2458"/>
      <c r="W64" s="2470" t="s">
        <v>975</v>
      </c>
      <c r="X64" s="2487" t="s">
        <v>768</v>
      </c>
      <c r="Y64" s="2487" t="s">
        <v>219</v>
      </c>
      <c r="Z64" s="2487" t="s">
        <v>589</v>
      </c>
      <c r="AA64" s="2487" t="s">
        <v>252</v>
      </c>
      <c r="AB64" s="2487" t="s">
        <v>1047</v>
      </c>
      <c r="AC64" s="2508" t="s">
        <v>595</v>
      </c>
      <c r="AD64" s="2470" t="s">
        <v>975</v>
      </c>
      <c r="AE64" s="2487" t="s">
        <v>768</v>
      </c>
      <c r="AF64" s="2487" t="s">
        <v>219</v>
      </c>
      <c r="AG64" s="2487" t="s">
        <v>589</v>
      </c>
      <c r="AH64" s="2487" t="s">
        <v>252</v>
      </c>
      <c r="AI64" s="2487" t="s">
        <v>1047</v>
      </c>
      <c r="AJ64" s="2508" t="s">
        <v>595</v>
      </c>
      <c r="AK64" s="2470" t="s">
        <v>975</v>
      </c>
      <c r="AL64" s="2487" t="s">
        <v>768</v>
      </c>
      <c r="AM64" s="2487" t="s">
        <v>219</v>
      </c>
      <c r="AN64" s="2487" t="s">
        <v>589</v>
      </c>
      <c r="AO64" s="2487" t="s">
        <v>252</v>
      </c>
      <c r="AP64" s="2487" t="s">
        <v>1047</v>
      </c>
      <c r="AQ64" s="2508" t="s">
        <v>595</v>
      </c>
      <c r="AR64" s="2561" t="s">
        <v>975</v>
      </c>
      <c r="AS64" s="2562" t="s">
        <v>768</v>
      </c>
      <c r="AT64" s="2562" t="s">
        <v>219</v>
      </c>
      <c r="AU64" s="2562" t="s">
        <v>589</v>
      </c>
      <c r="AV64" s="2562" t="s">
        <v>252</v>
      </c>
      <c r="AW64" s="2562" t="s">
        <v>1047</v>
      </c>
      <c r="AX64" s="2574" t="s">
        <v>595</v>
      </c>
      <c r="AY64" s="2591"/>
      <c r="AZ64" s="2606"/>
      <c r="BA64" s="2606"/>
      <c r="BB64" s="2606"/>
      <c r="BC64" s="2606"/>
      <c r="BD64" s="2606"/>
      <c r="BE64" s="2606"/>
      <c r="BF64" s="2606"/>
      <c r="BG64" s="2606"/>
      <c r="BH64" s="2606"/>
      <c r="BI64" s="2606"/>
      <c r="BJ64" s="2606"/>
      <c r="BK64" s="580"/>
      <c r="BL64" s="580"/>
      <c r="BM64" s="580"/>
      <c r="BN64" s="608"/>
    </row>
    <row r="65" spans="2:66" ht="21" customHeight="1">
      <c r="B65" s="2329"/>
      <c r="C65" s="2346" t="s">
        <v>1008</v>
      </c>
      <c r="D65" s="2369" t="s">
        <v>326</v>
      </c>
      <c r="E65" s="2383"/>
      <c r="F65" s="2383"/>
      <c r="G65" s="2383"/>
      <c r="H65" s="2383"/>
      <c r="I65" s="2383"/>
      <c r="J65" s="2383"/>
      <c r="K65" s="2383"/>
      <c r="L65" s="2383"/>
      <c r="M65" s="2383"/>
      <c r="N65" s="2383"/>
      <c r="O65" s="2383"/>
      <c r="P65" s="2437"/>
      <c r="Q65" s="2437"/>
      <c r="R65" s="2437"/>
      <c r="S65" s="2437"/>
      <c r="T65" s="2437"/>
      <c r="U65" s="2437"/>
      <c r="V65" s="2459"/>
      <c r="W65" s="2479"/>
      <c r="X65" s="2489">
        <v>7</v>
      </c>
      <c r="Y65" s="2489">
        <v>7</v>
      </c>
      <c r="Z65" s="2489"/>
      <c r="AA65" s="2489">
        <v>7</v>
      </c>
      <c r="AB65" s="2489">
        <v>7</v>
      </c>
      <c r="AC65" s="2510"/>
      <c r="AD65" s="2472"/>
      <c r="AE65" s="2489">
        <v>7</v>
      </c>
      <c r="AF65" s="2489">
        <v>7</v>
      </c>
      <c r="AG65" s="2489"/>
      <c r="AH65" s="2489">
        <v>7</v>
      </c>
      <c r="AI65" s="2489">
        <v>7</v>
      </c>
      <c r="AJ65" s="2510"/>
      <c r="AK65" s="2472"/>
      <c r="AL65" s="2489">
        <v>7</v>
      </c>
      <c r="AM65" s="2489">
        <v>7</v>
      </c>
      <c r="AN65" s="2489"/>
      <c r="AO65" s="2489">
        <v>7</v>
      </c>
      <c r="AP65" s="2489">
        <v>7</v>
      </c>
      <c r="AQ65" s="2510"/>
      <c r="AR65" s="2472"/>
      <c r="AS65" s="2489">
        <v>7</v>
      </c>
      <c r="AT65" s="2489">
        <v>7</v>
      </c>
      <c r="AU65" s="2489"/>
      <c r="AV65" s="2489">
        <v>7</v>
      </c>
      <c r="AW65" s="2489"/>
      <c r="AX65" s="2510"/>
      <c r="AY65" s="2592">
        <f t="shared" ref="AY65:AY72" si="5">SUM(W65:AX65)</f>
        <v>105</v>
      </c>
      <c r="AZ65" s="2602"/>
      <c r="BA65" s="2602"/>
      <c r="BB65" s="2615">
        <f t="shared" ref="BB65:BB72" si="6">AY65/4</f>
        <v>26.25</v>
      </c>
      <c r="BC65" s="2615"/>
      <c r="BD65" s="2629"/>
      <c r="BE65" s="2641">
        <f>ROUNDDOWN(SUM($BB$65:$BD$72)/40,1)</f>
        <v>2.5</v>
      </c>
      <c r="BF65" s="2641"/>
      <c r="BG65" s="2641"/>
      <c r="BH65" s="2641"/>
      <c r="BI65" s="2641"/>
      <c r="BJ65" s="2641"/>
      <c r="BK65" s="688"/>
      <c r="BL65" s="688"/>
      <c r="BM65" s="688"/>
      <c r="BN65" s="2711"/>
    </row>
    <row r="66" spans="2:66" ht="21" customHeight="1">
      <c r="B66" s="2329"/>
      <c r="C66" s="2329"/>
      <c r="D66" s="2370" t="s">
        <v>135</v>
      </c>
      <c r="E66" s="2384"/>
      <c r="F66" s="2384"/>
      <c r="G66" s="2384"/>
      <c r="H66" s="2384"/>
      <c r="I66" s="2384"/>
      <c r="J66" s="2384"/>
      <c r="K66" s="2384"/>
      <c r="L66" s="2384"/>
      <c r="M66" s="2384"/>
      <c r="N66" s="2384"/>
      <c r="O66" s="2384"/>
      <c r="P66" s="2438"/>
      <c r="Q66" s="2438"/>
      <c r="R66" s="2438"/>
      <c r="S66" s="2438"/>
      <c r="T66" s="2438"/>
      <c r="U66" s="2438"/>
      <c r="V66" s="2460"/>
      <c r="W66" s="2480">
        <v>4</v>
      </c>
      <c r="X66" s="2490"/>
      <c r="Y66" s="2490">
        <v>7</v>
      </c>
      <c r="Z66" s="2490"/>
      <c r="AA66" s="2490"/>
      <c r="AB66" s="2490">
        <v>1</v>
      </c>
      <c r="AC66" s="2511">
        <v>4</v>
      </c>
      <c r="AD66" s="2473">
        <v>4</v>
      </c>
      <c r="AE66" s="2490"/>
      <c r="AF66" s="2490">
        <v>7</v>
      </c>
      <c r="AG66" s="2490"/>
      <c r="AH66" s="2490"/>
      <c r="AI66" s="2490">
        <v>1</v>
      </c>
      <c r="AJ66" s="2511">
        <v>4</v>
      </c>
      <c r="AK66" s="2473">
        <v>4</v>
      </c>
      <c r="AL66" s="2490"/>
      <c r="AM66" s="2490">
        <v>7</v>
      </c>
      <c r="AN66" s="2490">
        <v>2</v>
      </c>
      <c r="AO66" s="2490"/>
      <c r="AP66" s="2490">
        <v>1</v>
      </c>
      <c r="AQ66" s="2511">
        <v>4</v>
      </c>
      <c r="AR66" s="2480">
        <v>4</v>
      </c>
      <c r="AS66" s="2490"/>
      <c r="AT66" s="2490">
        <v>7</v>
      </c>
      <c r="AU66" s="2490"/>
      <c r="AV66" s="2490"/>
      <c r="AW66" s="2490"/>
      <c r="AX66" s="2511"/>
      <c r="AY66" s="2593">
        <f t="shared" si="5"/>
        <v>61</v>
      </c>
      <c r="AZ66" s="2600"/>
      <c r="BA66" s="2600"/>
      <c r="BB66" s="2613">
        <f t="shared" si="6"/>
        <v>15.25</v>
      </c>
      <c r="BC66" s="2613"/>
      <c r="BD66" s="2610"/>
      <c r="BE66" s="2642"/>
      <c r="BF66" s="2642"/>
      <c r="BG66" s="2642"/>
      <c r="BH66" s="2642"/>
      <c r="BI66" s="2642"/>
      <c r="BJ66" s="2642"/>
      <c r="BK66" s="586"/>
      <c r="BL66" s="586"/>
      <c r="BM66" s="586"/>
      <c r="BN66" s="774"/>
    </row>
    <row r="67" spans="2:66" ht="21" customHeight="1">
      <c r="B67" s="2329"/>
      <c r="C67" s="2329"/>
      <c r="D67" s="2370" t="s">
        <v>909</v>
      </c>
      <c r="E67" s="2384"/>
      <c r="F67" s="2384"/>
      <c r="G67" s="2384"/>
      <c r="H67" s="2384"/>
      <c r="I67" s="2384"/>
      <c r="J67" s="2384"/>
      <c r="K67" s="2384"/>
      <c r="L67" s="2384"/>
      <c r="M67" s="2384"/>
      <c r="N67" s="2384"/>
      <c r="O67" s="2384"/>
      <c r="P67" s="2438"/>
      <c r="Q67" s="2438"/>
      <c r="R67" s="2438"/>
      <c r="S67" s="2438"/>
      <c r="T67" s="2438"/>
      <c r="U67" s="2438"/>
      <c r="V67" s="2460"/>
      <c r="W67" s="2481"/>
      <c r="X67" s="2493">
        <v>7</v>
      </c>
      <c r="Y67" s="2493">
        <v>7</v>
      </c>
      <c r="Z67" s="2493"/>
      <c r="AA67" s="2493">
        <v>7</v>
      </c>
      <c r="AB67" s="2493">
        <v>7</v>
      </c>
      <c r="AC67" s="2514"/>
      <c r="AD67" s="2476"/>
      <c r="AE67" s="2493">
        <v>7</v>
      </c>
      <c r="AF67" s="2493">
        <v>7</v>
      </c>
      <c r="AG67" s="2493"/>
      <c r="AH67" s="2493">
        <v>7</v>
      </c>
      <c r="AI67" s="2493">
        <v>7</v>
      </c>
      <c r="AJ67" s="2514"/>
      <c r="AK67" s="2476"/>
      <c r="AL67" s="2493">
        <v>7</v>
      </c>
      <c r="AM67" s="2493">
        <v>7</v>
      </c>
      <c r="AN67" s="2493"/>
      <c r="AO67" s="2493">
        <v>7</v>
      </c>
      <c r="AP67" s="2493">
        <v>7</v>
      </c>
      <c r="AQ67" s="2514"/>
      <c r="AR67" s="2476"/>
      <c r="AS67" s="2493">
        <v>7</v>
      </c>
      <c r="AT67" s="2493"/>
      <c r="AU67" s="2493"/>
      <c r="AV67" s="2493">
        <v>7</v>
      </c>
      <c r="AW67" s="2493"/>
      <c r="AX67" s="2514">
        <v>7</v>
      </c>
      <c r="AY67" s="2593">
        <f t="shared" si="5"/>
        <v>105</v>
      </c>
      <c r="AZ67" s="2600"/>
      <c r="BA67" s="2600"/>
      <c r="BB67" s="2613">
        <f t="shared" si="6"/>
        <v>26.25</v>
      </c>
      <c r="BC67" s="2613"/>
      <c r="BD67" s="2610"/>
      <c r="BE67" s="2642"/>
      <c r="BF67" s="2642"/>
      <c r="BG67" s="2642"/>
      <c r="BH67" s="2642"/>
      <c r="BI67" s="2642"/>
      <c r="BJ67" s="2642"/>
      <c r="BK67" s="586"/>
      <c r="BL67" s="586"/>
      <c r="BM67" s="586"/>
      <c r="BN67" s="774"/>
    </row>
    <row r="68" spans="2:66" ht="21" customHeight="1">
      <c r="B68" s="2329"/>
      <c r="C68" s="2329"/>
      <c r="D68" s="2370" t="s">
        <v>228</v>
      </c>
      <c r="E68" s="2384"/>
      <c r="F68" s="2384"/>
      <c r="G68" s="2384"/>
      <c r="H68" s="2384"/>
      <c r="I68" s="2384"/>
      <c r="J68" s="2384"/>
      <c r="K68" s="2384"/>
      <c r="L68" s="2384"/>
      <c r="M68" s="2384"/>
      <c r="N68" s="2384"/>
      <c r="O68" s="2384"/>
      <c r="P68" s="2434"/>
      <c r="Q68" s="2443"/>
      <c r="R68" s="2443"/>
      <c r="S68" s="2443"/>
      <c r="T68" s="2443"/>
      <c r="U68" s="2443"/>
      <c r="V68" s="2455"/>
      <c r="W68" s="2480"/>
      <c r="X68" s="2490"/>
      <c r="Y68" s="2490"/>
      <c r="Z68" s="2493">
        <v>7</v>
      </c>
      <c r="AA68" s="2493">
        <v>7</v>
      </c>
      <c r="AB68" s="2490"/>
      <c r="AC68" s="2511"/>
      <c r="AD68" s="2473"/>
      <c r="AE68" s="2490"/>
      <c r="AF68" s="2490"/>
      <c r="AG68" s="2493">
        <v>7</v>
      </c>
      <c r="AH68" s="2493">
        <v>7</v>
      </c>
      <c r="AI68" s="2490"/>
      <c r="AJ68" s="2511"/>
      <c r="AK68" s="2473"/>
      <c r="AL68" s="2490"/>
      <c r="AM68" s="2490"/>
      <c r="AN68" s="2493">
        <v>7</v>
      </c>
      <c r="AO68" s="2493">
        <v>7</v>
      </c>
      <c r="AP68" s="2490"/>
      <c r="AQ68" s="2511"/>
      <c r="AR68" s="2480"/>
      <c r="AS68" s="2490"/>
      <c r="AT68" s="2490"/>
      <c r="AU68" s="2493">
        <v>7</v>
      </c>
      <c r="AV68" s="2490"/>
      <c r="AW68" s="2490"/>
      <c r="AX68" s="2511">
        <v>7</v>
      </c>
      <c r="AY68" s="2593">
        <f t="shared" si="5"/>
        <v>56</v>
      </c>
      <c r="AZ68" s="2600"/>
      <c r="BA68" s="2600"/>
      <c r="BB68" s="2613">
        <f t="shared" si="6"/>
        <v>14</v>
      </c>
      <c r="BC68" s="2613"/>
      <c r="BD68" s="2610"/>
      <c r="BE68" s="2642"/>
      <c r="BF68" s="2642"/>
      <c r="BG68" s="2642"/>
      <c r="BH68" s="2642"/>
      <c r="BI68" s="2642"/>
      <c r="BJ68" s="2642"/>
      <c r="BK68" s="586"/>
      <c r="BL68" s="586"/>
      <c r="BM68" s="586"/>
      <c r="BN68" s="774"/>
    </row>
    <row r="69" spans="2:66" ht="21" customHeight="1">
      <c r="B69" s="2329"/>
      <c r="C69" s="2329"/>
      <c r="D69" s="2370" t="s">
        <v>998</v>
      </c>
      <c r="E69" s="2384"/>
      <c r="F69" s="2384"/>
      <c r="G69" s="2384"/>
      <c r="H69" s="2384"/>
      <c r="I69" s="2384"/>
      <c r="J69" s="2384"/>
      <c r="K69" s="2384"/>
      <c r="L69" s="2384"/>
      <c r="M69" s="2384"/>
      <c r="N69" s="2384"/>
      <c r="O69" s="2384"/>
      <c r="P69" s="2438"/>
      <c r="Q69" s="2438"/>
      <c r="R69" s="2438"/>
      <c r="S69" s="2438"/>
      <c r="T69" s="2438"/>
      <c r="U69" s="2438"/>
      <c r="V69" s="2460"/>
      <c r="W69" s="2481">
        <v>4</v>
      </c>
      <c r="X69" s="2493">
        <v>7</v>
      </c>
      <c r="Y69" s="2493">
        <v>7</v>
      </c>
      <c r="Z69" s="2493"/>
      <c r="AA69" s="2493">
        <v>7</v>
      </c>
      <c r="AB69" s="2493">
        <v>7</v>
      </c>
      <c r="AC69" s="2514"/>
      <c r="AD69" s="2476"/>
      <c r="AE69" s="2493">
        <v>7</v>
      </c>
      <c r="AF69" s="2493"/>
      <c r="AG69" s="2493"/>
      <c r="AH69" s="2493">
        <v>7</v>
      </c>
      <c r="AI69" s="2493">
        <v>7</v>
      </c>
      <c r="AJ69" s="2514"/>
      <c r="AK69" s="2476"/>
      <c r="AL69" s="2493"/>
      <c r="AM69" s="2493"/>
      <c r="AN69" s="2493"/>
      <c r="AO69" s="2493"/>
      <c r="AP69" s="2493"/>
      <c r="AQ69" s="2514"/>
      <c r="AR69" s="2476"/>
      <c r="AS69" s="2493">
        <v>7</v>
      </c>
      <c r="AT69" s="2493"/>
      <c r="AU69" s="2493"/>
      <c r="AV69" s="2493">
        <v>7</v>
      </c>
      <c r="AW69" s="2493"/>
      <c r="AX69" s="2514">
        <v>7</v>
      </c>
      <c r="AY69" s="2593">
        <f t="shared" si="5"/>
        <v>74</v>
      </c>
      <c r="AZ69" s="2600"/>
      <c r="BA69" s="2600"/>
      <c r="BB69" s="2613">
        <f t="shared" si="6"/>
        <v>18.5</v>
      </c>
      <c r="BC69" s="2613"/>
      <c r="BD69" s="2610"/>
      <c r="BE69" s="2642"/>
      <c r="BF69" s="2642"/>
      <c r="BG69" s="2642"/>
      <c r="BH69" s="2642"/>
      <c r="BI69" s="2642"/>
      <c r="BJ69" s="2642"/>
      <c r="BK69" s="586"/>
      <c r="BL69" s="586"/>
      <c r="BM69" s="586"/>
      <c r="BN69" s="774"/>
    </row>
    <row r="70" spans="2:66" ht="21" customHeight="1">
      <c r="B70" s="2329"/>
      <c r="C70" s="2329"/>
      <c r="D70" s="2370"/>
      <c r="E70" s="2384"/>
      <c r="F70" s="2384"/>
      <c r="G70" s="2384"/>
      <c r="H70" s="2384"/>
      <c r="I70" s="2384"/>
      <c r="J70" s="2384"/>
      <c r="K70" s="2384"/>
      <c r="L70" s="2384"/>
      <c r="M70" s="2384"/>
      <c r="N70" s="2384"/>
      <c r="O70" s="2384"/>
      <c r="P70" s="2434"/>
      <c r="Q70" s="2443"/>
      <c r="R70" s="2443"/>
      <c r="S70" s="2443"/>
      <c r="T70" s="2443"/>
      <c r="U70" s="2443"/>
      <c r="V70" s="2455"/>
      <c r="W70" s="2480"/>
      <c r="X70" s="2490"/>
      <c r="Y70" s="2490"/>
      <c r="Z70" s="2490"/>
      <c r="AA70" s="2490"/>
      <c r="AB70" s="2490"/>
      <c r="AC70" s="2517"/>
      <c r="AD70" s="2473"/>
      <c r="AE70" s="2490"/>
      <c r="AF70" s="2490"/>
      <c r="AG70" s="2490"/>
      <c r="AH70" s="2490"/>
      <c r="AI70" s="2490"/>
      <c r="AJ70" s="2517"/>
      <c r="AK70" s="2473"/>
      <c r="AL70" s="2490"/>
      <c r="AM70" s="2490"/>
      <c r="AN70" s="2490"/>
      <c r="AO70" s="2490"/>
      <c r="AP70" s="2490"/>
      <c r="AQ70" s="2517"/>
      <c r="AR70" s="2473"/>
      <c r="AS70" s="2490"/>
      <c r="AT70" s="2490"/>
      <c r="AU70" s="2490"/>
      <c r="AV70" s="2490"/>
      <c r="AW70" s="2490"/>
      <c r="AX70" s="2517"/>
      <c r="AY70" s="2593">
        <f t="shared" si="5"/>
        <v>0</v>
      </c>
      <c r="AZ70" s="2600"/>
      <c r="BA70" s="2600"/>
      <c r="BB70" s="2613">
        <f t="shared" si="6"/>
        <v>0</v>
      </c>
      <c r="BC70" s="2613"/>
      <c r="BD70" s="2610"/>
      <c r="BE70" s="2642"/>
      <c r="BF70" s="2642"/>
      <c r="BG70" s="2642"/>
      <c r="BH70" s="2642"/>
      <c r="BI70" s="2642"/>
      <c r="BJ70" s="2642"/>
      <c r="BK70" s="586"/>
      <c r="BL70" s="586"/>
      <c r="BM70" s="586"/>
      <c r="BN70" s="774"/>
    </row>
    <row r="71" spans="2:66" ht="21" customHeight="1">
      <c r="B71" s="2329"/>
      <c r="C71" s="2329"/>
      <c r="D71" s="2370"/>
      <c r="E71" s="2384"/>
      <c r="F71" s="2384"/>
      <c r="G71" s="2384"/>
      <c r="H71" s="2384"/>
      <c r="I71" s="2384"/>
      <c r="J71" s="2384"/>
      <c r="K71" s="2384"/>
      <c r="L71" s="2384"/>
      <c r="M71" s="2384"/>
      <c r="N71" s="2384"/>
      <c r="O71" s="2384"/>
      <c r="P71" s="2434"/>
      <c r="Q71" s="2443"/>
      <c r="R71" s="2443"/>
      <c r="S71" s="2443"/>
      <c r="T71" s="2443"/>
      <c r="U71" s="2443"/>
      <c r="V71" s="2455"/>
      <c r="W71" s="2480"/>
      <c r="X71" s="2490"/>
      <c r="Y71" s="2490"/>
      <c r="Z71" s="2490"/>
      <c r="AA71" s="2490"/>
      <c r="AB71" s="2490"/>
      <c r="AC71" s="2511"/>
      <c r="AD71" s="2473"/>
      <c r="AE71" s="2490"/>
      <c r="AF71" s="2490"/>
      <c r="AG71" s="2490"/>
      <c r="AH71" s="2490"/>
      <c r="AI71" s="2490"/>
      <c r="AJ71" s="2511"/>
      <c r="AK71" s="2473"/>
      <c r="AL71" s="2490"/>
      <c r="AM71" s="2490"/>
      <c r="AN71" s="2490"/>
      <c r="AO71" s="2490"/>
      <c r="AP71" s="2490"/>
      <c r="AQ71" s="2511"/>
      <c r="AR71" s="2480"/>
      <c r="AS71" s="2490"/>
      <c r="AT71" s="2490"/>
      <c r="AU71" s="2490"/>
      <c r="AV71" s="2490"/>
      <c r="AW71" s="2490"/>
      <c r="AX71" s="2511"/>
      <c r="AY71" s="2593">
        <f t="shared" si="5"/>
        <v>0</v>
      </c>
      <c r="AZ71" s="2600"/>
      <c r="BA71" s="2600"/>
      <c r="BB71" s="2613">
        <f t="shared" si="6"/>
        <v>0</v>
      </c>
      <c r="BC71" s="2613"/>
      <c r="BD71" s="2610"/>
      <c r="BE71" s="2642"/>
      <c r="BF71" s="2642"/>
      <c r="BG71" s="2642"/>
      <c r="BH71" s="2642"/>
      <c r="BI71" s="2642"/>
      <c r="BJ71" s="2642"/>
      <c r="BK71" s="586"/>
      <c r="BL71" s="586"/>
      <c r="BM71" s="586"/>
      <c r="BN71" s="774"/>
    </row>
    <row r="72" spans="2:66" ht="21" customHeight="1">
      <c r="B72" s="2329"/>
      <c r="C72" s="2329"/>
      <c r="D72" s="2376"/>
      <c r="E72" s="2387"/>
      <c r="F72" s="2387"/>
      <c r="G72" s="2387"/>
      <c r="H72" s="2387"/>
      <c r="I72" s="2387"/>
      <c r="J72" s="2387"/>
      <c r="K72" s="2387"/>
      <c r="L72" s="2387"/>
      <c r="M72" s="2387"/>
      <c r="N72" s="2387"/>
      <c r="O72" s="2387"/>
      <c r="P72" s="2436"/>
      <c r="Q72" s="2445"/>
      <c r="R72" s="2445"/>
      <c r="S72" s="2445"/>
      <c r="T72" s="2445"/>
      <c r="U72" s="2445"/>
      <c r="V72" s="2457"/>
      <c r="W72" s="2482"/>
      <c r="X72" s="2492"/>
      <c r="Y72" s="2492"/>
      <c r="Z72" s="2492"/>
      <c r="AA72" s="2492"/>
      <c r="AB72" s="2492"/>
      <c r="AC72" s="2513"/>
      <c r="AD72" s="2475"/>
      <c r="AE72" s="2492"/>
      <c r="AF72" s="2492"/>
      <c r="AG72" s="2492"/>
      <c r="AH72" s="2492"/>
      <c r="AI72" s="2492"/>
      <c r="AJ72" s="2513"/>
      <c r="AK72" s="2475"/>
      <c r="AL72" s="2492"/>
      <c r="AM72" s="2492"/>
      <c r="AN72" s="2492"/>
      <c r="AO72" s="2492"/>
      <c r="AP72" s="2492"/>
      <c r="AQ72" s="2513"/>
      <c r="AR72" s="2482"/>
      <c r="AS72" s="2492"/>
      <c r="AT72" s="2492"/>
      <c r="AU72" s="2492"/>
      <c r="AV72" s="2492"/>
      <c r="AW72" s="2492"/>
      <c r="AX72" s="2513"/>
      <c r="AY72" s="2594">
        <f t="shared" si="5"/>
        <v>0</v>
      </c>
      <c r="AZ72" s="2603"/>
      <c r="BA72" s="2603"/>
      <c r="BB72" s="2616">
        <f t="shared" si="6"/>
        <v>0</v>
      </c>
      <c r="BC72" s="2616"/>
      <c r="BD72" s="2611"/>
      <c r="BE72" s="2643"/>
      <c r="BF72" s="2643"/>
      <c r="BG72" s="2643"/>
      <c r="BH72" s="2643"/>
      <c r="BI72" s="2643"/>
      <c r="BJ72" s="2643"/>
      <c r="BK72" s="2684"/>
      <c r="BL72" s="2684"/>
      <c r="BM72" s="2684"/>
      <c r="BN72" s="2709"/>
    </row>
    <row r="73" spans="2:66" ht="21" customHeight="1">
      <c r="B73" s="2329"/>
      <c r="C73" s="389" t="s">
        <v>296</v>
      </c>
      <c r="D73" s="392"/>
      <c r="E73" s="392"/>
      <c r="F73" s="392"/>
      <c r="G73" s="392"/>
      <c r="H73" s="392"/>
      <c r="I73" s="392"/>
      <c r="J73" s="392"/>
      <c r="K73" s="392"/>
      <c r="L73" s="392"/>
      <c r="M73" s="392"/>
      <c r="N73" s="392"/>
      <c r="O73" s="392"/>
      <c r="P73" s="392"/>
      <c r="Q73" s="392"/>
      <c r="R73" s="392"/>
      <c r="S73" s="392"/>
      <c r="T73" s="392"/>
      <c r="U73" s="392"/>
      <c r="V73" s="403"/>
      <c r="W73" s="2477">
        <f t="shared" ref="W73:AX73" si="7">SUM(W65:W72)</f>
        <v>8</v>
      </c>
      <c r="X73" s="2494">
        <f t="shared" si="7"/>
        <v>21</v>
      </c>
      <c r="Y73" s="2494">
        <f t="shared" si="7"/>
        <v>28</v>
      </c>
      <c r="Z73" s="2494">
        <f t="shared" si="7"/>
        <v>7</v>
      </c>
      <c r="AA73" s="2494">
        <f t="shared" si="7"/>
        <v>28</v>
      </c>
      <c r="AB73" s="2494">
        <f t="shared" si="7"/>
        <v>22</v>
      </c>
      <c r="AC73" s="2515">
        <f t="shared" si="7"/>
        <v>4</v>
      </c>
      <c r="AD73" s="2477">
        <f t="shared" si="7"/>
        <v>4</v>
      </c>
      <c r="AE73" s="2494">
        <f t="shared" si="7"/>
        <v>21</v>
      </c>
      <c r="AF73" s="2494">
        <f t="shared" si="7"/>
        <v>21</v>
      </c>
      <c r="AG73" s="2494">
        <f t="shared" si="7"/>
        <v>7</v>
      </c>
      <c r="AH73" s="2494">
        <f t="shared" si="7"/>
        <v>28</v>
      </c>
      <c r="AI73" s="2494">
        <f t="shared" si="7"/>
        <v>22</v>
      </c>
      <c r="AJ73" s="2515">
        <f t="shared" si="7"/>
        <v>4</v>
      </c>
      <c r="AK73" s="2477">
        <f t="shared" si="7"/>
        <v>4</v>
      </c>
      <c r="AL73" s="2494">
        <f t="shared" si="7"/>
        <v>14</v>
      </c>
      <c r="AM73" s="2494">
        <f t="shared" si="7"/>
        <v>21</v>
      </c>
      <c r="AN73" s="2494">
        <f t="shared" si="7"/>
        <v>9</v>
      </c>
      <c r="AO73" s="2494">
        <f t="shared" si="7"/>
        <v>21</v>
      </c>
      <c r="AP73" s="2494">
        <f t="shared" si="7"/>
        <v>15</v>
      </c>
      <c r="AQ73" s="2515">
        <f t="shared" si="7"/>
        <v>4</v>
      </c>
      <c r="AR73" s="2477">
        <f t="shared" si="7"/>
        <v>4</v>
      </c>
      <c r="AS73" s="2494">
        <f t="shared" si="7"/>
        <v>21</v>
      </c>
      <c r="AT73" s="2494">
        <f t="shared" si="7"/>
        <v>14</v>
      </c>
      <c r="AU73" s="2494">
        <f t="shared" si="7"/>
        <v>7</v>
      </c>
      <c r="AV73" s="2494">
        <f t="shared" si="7"/>
        <v>21</v>
      </c>
      <c r="AW73" s="2494">
        <f t="shared" si="7"/>
        <v>0</v>
      </c>
      <c r="AX73" s="2515">
        <f t="shared" si="7"/>
        <v>21</v>
      </c>
      <c r="AY73" s="2595">
        <f>SUM(AY65:BA72)</f>
        <v>401</v>
      </c>
      <c r="AZ73" s="2607"/>
      <c r="BA73" s="2607"/>
      <c r="BB73" s="2618">
        <f>SUM($BB$65:$BD$72)</f>
        <v>100.25</v>
      </c>
      <c r="BC73" s="2618"/>
      <c r="BD73" s="2630"/>
      <c r="BE73" s="2644">
        <f>SUM(BE65)</f>
        <v>2.5</v>
      </c>
      <c r="BF73" s="2654"/>
      <c r="BG73" s="2654"/>
      <c r="BH73" s="2654"/>
      <c r="BI73" s="2654"/>
      <c r="BJ73" s="2681"/>
      <c r="BK73" s="2686"/>
      <c r="BL73" s="2686"/>
      <c r="BM73" s="2686"/>
      <c r="BN73" s="2712"/>
    </row>
    <row r="74" spans="2:66" ht="21" customHeight="1">
      <c r="B74" s="2331" t="s">
        <v>1049</v>
      </c>
      <c r="C74" s="2350"/>
      <c r="D74" s="2375"/>
      <c r="E74" s="392"/>
      <c r="F74" s="392"/>
      <c r="G74" s="392"/>
      <c r="H74" s="392"/>
      <c r="I74" s="392"/>
      <c r="J74" s="392"/>
      <c r="K74" s="392"/>
      <c r="L74" s="392"/>
      <c r="M74" s="392"/>
      <c r="N74" s="392"/>
      <c r="O74" s="392"/>
      <c r="P74" s="392"/>
      <c r="Q74" s="392"/>
      <c r="R74" s="392"/>
      <c r="S74" s="392"/>
      <c r="T74" s="392"/>
      <c r="U74" s="392"/>
      <c r="V74" s="392"/>
      <c r="W74" s="2440"/>
      <c r="X74" s="2440"/>
      <c r="Y74" s="2440"/>
      <c r="Z74" s="2440"/>
      <c r="AA74" s="2440"/>
      <c r="AB74" s="2440"/>
      <c r="AC74" s="2440"/>
      <c r="AD74" s="2440"/>
      <c r="AE74" s="2440"/>
      <c r="AF74" s="2440"/>
      <c r="AG74" s="2440"/>
      <c r="AH74" s="2440"/>
      <c r="AI74" s="2440"/>
      <c r="AJ74" s="2440"/>
      <c r="AK74" s="2440"/>
      <c r="AL74" s="2440"/>
      <c r="AM74" s="2440"/>
      <c r="AN74" s="2440"/>
      <c r="AO74" s="2440"/>
      <c r="AP74" s="2440"/>
      <c r="AQ74" s="2440"/>
      <c r="AR74" s="2440"/>
      <c r="AS74" s="2440"/>
      <c r="AT74" s="2440"/>
      <c r="AU74" s="2440"/>
      <c r="AV74" s="2440"/>
      <c r="AW74" s="2440"/>
      <c r="AX74" s="2452"/>
      <c r="AY74" s="2596">
        <v>40</v>
      </c>
      <c r="AZ74" s="2579"/>
      <c r="BA74" s="2579"/>
      <c r="BB74" s="2579"/>
      <c r="BC74" s="2579"/>
      <c r="BD74" s="2579"/>
      <c r="BE74" s="2579"/>
      <c r="BF74" s="2579"/>
      <c r="BG74" s="2579"/>
      <c r="BH74" s="2579"/>
      <c r="BI74" s="2579"/>
      <c r="BJ74" s="2579"/>
      <c r="BK74" s="2579"/>
      <c r="BL74" s="2579"/>
      <c r="BM74" s="2579"/>
      <c r="BN74" s="2713"/>
    </row>
    <row r="75" spans="2:66" ht="21" customHeight="1">
      <c r="B75" s="176" t="s">
        <v>1052</v>
      </c>
    </row>
    <row r="76" spans="2:66" ht="21" customHeight="1">
      <c r="B76" s="176" t="s">
        <v>1018</v>
      </c>
      <c r="G76" s="176"/>
    </row>
    <row r="77" spans="2:66" ht="21" customHeight="1">
      <c r="G77" s="176"/>
    </row>
  </sheetData>
  <mergeCells count="508">
    <mergeCell ref="AO2:AV2"/>
    <mergeCell ref="AW2:BR2"/>
    <mergeCell ref="AO3:AV3"/>
    <mergeCell ref="AW3:BJ3"/>
    <mergeCell ref="BK3:BN3"/>
    <mergeCell ref="BO3:BR3"/>
    <mergeCell ref="D4:J4"/>
    <mergeCell ref="CA4:CG4"/>
    <mergeCell ref="CH4:CK4"/>
    <mergeCell ref="CL4:CO4"/>
    <mergeCell ref="CP4:CS4"/>
    <mergeCell ref="CT4:CW4"/>
    <mergeCell ref="CX4:DA4"/>
    <mergeCell ref="DB4:DE4"/>
    <mergeCell ref="DF4:DH4"/>
    <mergeCell ref="D5:F5"/>
    <mergeCell ref="G5:T5"/>
    <mergeCell ref="Z5:AF5"/>
    <mergeCell ref="AG5:AJ5"/>
    <mergeCell ref="AK5:AN5"/>
    <mergeCell ref="AO5:AR5"/>
    <mergeCell ref="AS5:AV5"/>
    <mergeCell ref="AW5:AZ5"/>
    <mergeCell ref="BA5:BD5"/>
    <mergeCell ref="BE5:BG5"/>
    <mergeCell ref="CA5:CG5"/>
    <mergeCell ref="CH5:CK5"/>
    <mergeCell ref="CL5:CO5"/>
    <mergeCell ref="CP5:CS5"/>
    <mergeCell ref="CT5:CW5"/>
    <mergeCell ref="CX5:DA5"/>
    <mergeCell ref="DB5:DE5"/>
    <mergeCell ref="DF5:DH5"/>
    <mergeCell ref="D6:F6"/>
    <mergeCell ref="G6:T6"/>
    <mergeCell ref="Z6:AF6"/>
    <mergeCell ref="AG6:AJ6"/>
    <mergeCell ref="AK6:AN6"/>
    <mergeCell ref="AO6:AR6"/>
    <mergeCell ref="AS6:AV6"/>
    <mergeCell ref="AW6:AZ6"/>
    <mergeCell ref="BA6:BD6"/>
    <mergeCell ref="BE6:BG6"/>
    <mergeCell ref="CL6:CO6"/>
    <mergeCell ref="CP6:CS6"/>
    <mergeCell ref="CT6:CW6"/>
    <mergeCell ref="CX6:DA6"/>
    <mergeCell ref="DB6:DE6"/>
    <mergeCell ref="DF6:DH6"/>
    <mergeCell ref="D7:F7"/>
    <mergeCell ref="G7:T7"/>
    <mergeCell ref="AA7:AF7"/>
    <mergeCell ref="AG7:AJ7"/>
    <mergeCell ref="AK7:AN7"/>
    <mergeCell ref="AO7:AR7"/>
    <mergeCell ref="AS7:AV7"/>
    <mergeCell ref="AW7:AZ7"/>
    <mergeCell ref="BA7:BD7"/>
    <mergeCell ref="BE7:BG7"/>
    <mergeCell ref="CB7:CH7"/>
    <mergeCell ref="CL7:CO7"/>
    <mergeCell ref="CP7:CS7"/>
    <mergeCell ref="CT7:CW7"/>
    <mergeCell ref="CX7:DA7"/>
    <mergeCell ref="DB7:DE7"/>
    <mergeCell ref="DF7:DH7"/>
    <mergeCell ref="Z8:AF8"/>
    <mergeCell ref="AG8:AJ8"/>
    <mergeCell ref="AK8:AN8"/>
    <mergeCell ref="AO8:AR8"/>
    <mergeCell ref="AS8:AV8"/>
    <mergeCell ref="AW8:AZ8"/>
    <mergeCell ref="BA8:BD8"/>
    <mergeCell ref="BE8:BG8"/>
    <mergeCell ref="BW8:CA8"/>
    <mergeCell ref="CB8:CE8"/>
    <mergeCell ref="CF8:CH8"/>
    <mergeCell ref="CL8:CO8"/>
    <mergeCell ref="CP8:CS8"/>
    <mergeCell ref="CT8:CW8"/>
    <mergeCell ref="CX8:DA8"/>
    <mergeCell ref="DB8:DE8"/>
    <mergeCell ref="DF8:DH8"/>
    <mergeCell ref="Z9:AF9"/>
    <mergeCell ref="AG9:AJ9"/>
    <mergeCell ref="AK9:AN9"/>
    <mergeCell ref="AO9:AR9"/>
    <mergeCell ref="AS9:AV9"/>
    <mergeCell ref="AW9:AZ9"/>
    <mergeCell ref="BA9:BD9"/>
    <mergeCell ref="BE9:BG9"/>
    <mergeCell ref="BW9:CA9"/>
    <mergeCell ref="CB9:CE9"/>
    <mergeCell ref="CF9:CH9"/>
    <mergeCell ref="CI9:CK9"/>
    <mergeCell ref="BW10:CA10"/>
    <mergeCell ref="CB10:CE10"/>
    <mergeCell ref="CF10:CH10"/>
    <mergeCell ref="CI10:CK10"/>
    <mergeCell ref="CB11:CE11"/>
    <mergeCell ref="CF11:CH11"/>
    <mergeCell ref="CI11:CK11"/>
    <mergeCell ref="D12:E12"/>
    <mergeCell ref="F12:V12"/>
    <mergeCell ref="AE12:AK12"/>
    <mergeCell ref="AV12:BB12"/>
    <mergeCell ref="BM12:BS12"/>
    <mergeCell ref="BW12:CA12"/>
    <mergeCell ref="CB12:CE12"/>
    <mergeCell ref="CF12:CH12"/>
    <mergeCell ref="CI12:CK12"/>
    <mergeCell ref="D13:E13"/>
    <mergeCell ref="F13:V13"/>
    <mergeCell ref="AE13:AH13"/>
    <mergeCell ref="AI13:AK13"/>
    <mergeCell ref="AQ13:AU13"/>
    <mergeCell ref="AV13:AY13"/>
    <mergeCell ref="AZ13:BB13"/>
    <mergeCell ref="BH13:BL13"/>
    <mergeCell ref="BM13:BP13"/>
    <mergeCell ref="BQ13:BS13"/>
    <mergeCell ref="BZ13:CC13"/>
    <mergeCell ref="CD13:CF13"/>
    <mergeCell ref="CG13:CI13"/>
    <mergeCell ref="D14:E14"/>
    <mergeCell ref="F14:V14"/>
    <mergeCell ref="Z14:AD14"/>
    <mergeCell ref="AE14:AH14"/>
    <mergeCell ref="AI14:AK14"/>
    <mergeCell ref="AL14:AN14"/>
    <mergeCell ref="AQ14:AU14"/>
    <mergeCell ref="AV14:AY14"/>
    <mergeCell ref="AZ14:BB14"/>
    <mergeCell ref="BC14:BE14"/>
    <mergeCell ref="BH14:BL14"/>
    <mergeCell ref="BM14:BP14"/>
    <mergeCell ref="BQ14:BS14"/>
    <mergeCell ref="BZ14:CC14"/>
    <mergeCell ref="CD14:CF14"/>
    <mergeCell ref="CG14:CI14"/>
    <mergeCell ref="Z15:AD15"/>
    <mergeCell ref="AE15:AH15"/>
    <mergeCell ref="AI15:AK15"/>
    <mergeCell ref="AL15:AN15"/>
    <mergeCell ref="AQ15:AU15"/>
    <mergeCell ref="AV15:AY15"/>
    <mergeCell ref="AZ15:BB15"/>
    <mergeCell ref="BC15:BE15"/>
    <mergeCell ref="BH15:BL15"/>
    <mergeCell ref="BM15:BP15"/>
    <mergeCell ref="BQ15:BS15"/>
    <mergeCell ref="Z16:AD16"/>
    <mergeCell ref="AE16:AH16"/>
    <mergeCell ref="AI16:AK16"/>
    <mergeCell ref="AL16:AN16"/>
    <mergeCell ref="AQ16:AU16"/>
    <mergeCell ref="AV16:AY16"/>
    <mergeCell ref="AZ16:BB16"/>
    <mergeCell ref="BC16:BE16"/>
    <mergeCell ref="Z17:AD17"/>
    <mergeCell ref="AE17:AH17"/>
    <mergeCell ref="AI17:AK17"/>
    <mergeCell ref="AL17:AN17"/>
    <mergeCell ref="AQ17:AU17"/>
    <mergeCell ref="AV17:AY17"/>
    <mergeCell ref="AZ17:BB17"/>
    <mergeCell ref="BC17:BE17"/>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D27:H27"/>
    <mergeCell ref="I27:L27"/>
    <mergeCell ref="M27:P27"/>
    <mergeCell ref="T27:X27"/>
    <mergeCell ref="Y27:AB27"/>
    <mergeCell ref="AC27:AF27"/>
    <mergeCell ref="AJ27:AN27"/>
    <mergeCell ref="AO27:AR27"/>
    <mergeCell ref="AS27:AV27"/>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9:H29"/>
    <mergeCell ref="I29:L29"/>
    <mergeCell ref="M29:P29"/>
    <mergeCell ref="T29:X29"/>
    <mergeCell ref="Y29:AB29"/>
    <mergeCell ref="AC29:AF29"/>
    <mergeCell ref="AJ29:AN29"/>
    <mergeCell ref="AO29:AR29"/>
    <mergeCell ref="AS29:AV29"/>
    <mergeCell ref="AZ29:BD29"/>
    <mergeCell ref="BE29:BH29"/>
    <mergeCell ref="BI29:BL29"/>
    <mergeCell ref="K31:M31"/>
    <mergeCell ref="N31:P31"/>
    <mergeCell ref="AA31:AC31"/>
    <mergeCell ref="AD31:AF31"/>
    <mergeCell ref="AQ31:AS31"/>
    <mergeCell ref="AT31:AV31"/>
    <mergeCell ref="BG31:BI31"/>
    <mergeCell ref="BJ31:BL31"/>
    <mergeCell ref="W35:AC35"/>
    <mergeCell ref="AD35:AJ35"/>
    <mergeCell ref="AK35:AQ35"/>
    <mergeCell ref="AR35:AX35"/>
    <mergeCell ref="D37:I37"/>
    <mergeCell ref="J37:L37"/>
    <mergeCell ref="M37:O37"/>
    <mergeCell ref="P37:V37"/>
    <mergeCell ref="AY37:BA37"/>
    <mergeCell ref="BB37:BD37"/>
    <mergeCell ref="BE37:BG37"/>
    <mergeCell ref="BH37:BJ37"/>
    <mergeCell ref="BK37:BN37"/>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AY40:BA40"/>
    <mergeCell ref="BB40:BD40"/>
    <mergeCell ref="BE40:BG40"/>
    <mergeCell ref="BH40:BJ40"/>
    <mergeCell ref="BK40:BN40"/>
    <mergeCell ref="D41:I41"/>
    <mergeCell ref="J41:L41"/>
    <mergeCell ref="M41:O41"/>
    <mergeCell ref="P41:V41"/>
    <mergeCell ref="AY41:BA41"/>
    <mergeCell ref="BB41:BD41"/>
    <mergeCell ref="BE41:BG41"/>
    <mergeCell ref="BH41:BJ41"/>
    <mergeCell ref="BK41:BN41"/>
    <mergeCell ref="D42:I42"/>
    <mergeCell ref="J42:L42"/>
    <mergeCell ref="M42:O42"/>
    <mergeCell ref="P42:V42"/>
    <mergeCell ref="AY42:BA42"/>
    <mergeCell ref="BB42:BD42"/>
    <mergeCell ref="BE42:BG42"/>
    <mergeCell ref="BH42:BJ42"/>
    <mergeCell ref="BK42:BN42"/>
    <mergeCell ref="CK42:CO42"/>
    <mergeCell ref="D43:I43"/>
    <mergeCell ref="J43:L43"/>
    <mergeCell ref="M43:O43"/>
    <mergeCell ref="P43:V43"/>
    <mergeCell ref="AY43:BA43"/>
    <mergeCell ref="BB43:BD43"/>
    <mergeCell ref="BK43:BN43"/>
    <mergeCell ref="CK43:CO43"/>
    <mergeCell ref="D44:I44"/>
    <mergeCell ref="J44:L44"/>
    <mergeCell ref="M44:O44"/>
    <mergeCell ref="P44:V44"/>
    <mergeCell ref="AY44:BA44"/>
    <mergeCell ref="BB44:BD44"/>
    <mergeCell ref="BK44:BN44"/>
    <mergeCell ref="CK44:CO44"/>
    <mergeCell ref="D45:I45"/>
    <mergeCell ref="J45:L45"/>
    <mergeCell ref="M45:O45"/>
    <mergeCell ref="P45:V45"/>
    <mergeCell ref="AY45:BA45"/>
    <mergeCell ref="BB45:BD45"/>
    <mergeCell ref="BK45:BN45"/>
    <mergeCell ref="CK45:CO45"/>
    <mergeCell ref="D46:I46"/>
    <mergeCell ref="J46:L46"/>
    <mergeCell ref="M46:O46"/>
    <mergeCell ref="P46:V46"/>
    <mergeCell ref="AY46:BA46"/>
    <mergeCell ref="BB46:BD46"/>
    <mergeCell ref="BK46:BN46"/>
    <mergeCell ref="D47:I47"/>
    <mergeCell ref="J47:L47"/>
    <mergeCell ref="M47:O47"/>
    <mergeCell ref="P47:V47"/>
    <mergeCell ref="AY47:BA47"/>
    <mergeCell ref="BB47:BD47"/>
    <mergeCell ref="BK47:BN47"/>
    <mergeCell ref="D48:I48"/>
    <mergeCell ref="J48:L48"/>
    <mergeCell ref="M48:O48"/>
    <mergeCell ref="P48:V48"/>
    <mergeCell ref="AY48:BA48"/>
    <mergeCell ref="BB48:BD48"/>
    <mergeCell ref="BK48:BN48"/>
    <mergeCell ref="D49:I49"/>
    <mergeCell ref="J49:L49"/>
    <mergeCell ref="M49:O49"/>
    <mergeCell ref="P49:V49"/>
    <mergeCell ref="AY49:BA49"/>
    <mergeCell ref="BB49:BD49"/>
    <mergeCell ref="BK49:BN49"/>
    <mergeCell ref="D50:I50"/>
    <mergeCell ref="J50:L50"/>
    <mergeCell ref="M50:O50"/>
    <mergeCell ref="P50:V50"/>
    <mergeCell ref="AY50:BA50"/>
    <mergeCell ref="BB50:BD50"/>
    <mergeCell ref="BK50:BN50"/>
    <mergeCell ref="D51:I51"/>
    <mergeCell ref="J51:L51"/>
    <mergeCell ref="M51:O51"/>
    <mergeCell ref="P51:V51"/>
    <mergeCell ref="AY51:BA51"/>
    <mergeCell ref="BB51:BD51"/>
    <mergeCell ref="BK51:BN51"/>
    <mergeCell ref="D52:I52"/>
    <mergeCell ref="J52:L52"/>
    <mergeCell ref="M52:O52"/>
    <mergeCell ref="P52:V52"/>
    <mergeCell ref="AY52:BA52"/>
    <mergeCell ref="BB52:BD52"/>
    <mergeCell ref="BK52:BN52"/>
    <mergeCell ref="D53:I53"/>
    <mergeCell ref="J53:L53"/>
    <mergeCell ref="M53:O53"/>
    <mergeCell ref="P53:V53"/>
    <mergeCell ref="AY53:BA53"/>
    <mergeCell ref="BB53:BD53"/>
    <mergeCell ref="BK53:BN53"/>
    <mergeCell ref="D54:I54"/>
    <mergeCell ref="J54:L54"/>
    <mergeCell ref="M54:O54"/>
    <mergeCell ref="P54:V54"/>
    <mergeCell ref="AY54:BA54"/>
    <mergeCell ref="BB54:BD54"/>
    <mergeCell ref="BK54:BN54"/>
    <mergeCell ref="D55:I55"/>
    <mergeCell ref="J55:L55"/>
    <mergeCell ref="M55:O55"/>
    <mergeCell ref="P55:V55"/>
    <mergeCell ref="AY55:BA55"/>
    <mergeCell ref="BB55:BD55"/>
    <mergeCell ref="BK55:BN55"/>
    <mergeCell ref="D56:I56"/>
    <mergeCell ref="J56:L56"/>
    <mergeCell ref="M56:O56"/>
    <mergeCell ref="P56:V56"/>
    <mergeCell ref="AY56:BA56"/>
    <mergeCell ref="BB56:BD56"/>
    <mergeCell ref="BK56:BN56"/>
    <mergeCell ref="D57:I57"/>
    <mergeCell ref="J57:L57"/>
    <mergeCell ref="M57:O57"/>
    <mergeCell ref="P57:V57"/>
    <mergeCell ref="AY57:BA57"/>
    <mergeCell ref="BB57:BD57"/>
    <mergeCell ref="BK57:BN57"/>
    <mergeCell ref="C58:V58"/>
    <mergeCell ref="AY58:BA58"/>
    <mergeCell ref="BB58:BD58"/>
    <mergeCell ref="BE58:BG58"/>
    <mergeCell ref="BH58:BJ58"/>
    <mergeCell ref="BK58:BN58"/>
    <mergeCell ref="C59:V59"/>
    <mergeCell ref="AY59:BA59"/>
    <mergeCell ref="BB59:BD59"/>
    <mergeCell ref="BE59:BG59"/>
    <mergeCell ref="BH59:BJ59"/>
    <mergeCell ref="BK59:BN59"/>
    <mergeCell ref="AY60:BN60"/>
    <mergeCell ref="W63:AC63"/>
    <mergeCell ref="AD63:AJ63"/>
    <mergeCell ref="AK63:AQ63"/>
    <mergeCell ref="AR63:AX63"/>
    <mergeCell ref="D65:I65"/>
    <mergeCell ref="J65:L65"/>
    <mergeCell ref="M65:O65"/>
    <mergeCell ref="P65:V65"/>
    <mergeCell ref="AY65:BA65"/>
    <mergeCell ref="BB65:BD65"/>
    <mergeCell ref="BK65:BN65"/>
    <mergeCell ref="D66:I66"/>
    <mergeCell ref="J66:L66"/>
    <mergeCell ref="M66:O66"/>
    <mergeCell ref="P66:V66"/>
    <mergeCell ref="AY66:BA66"/>
    <mergeCell ref="BB66:BD66"/>
    <mergeCell ref="BK66:BN66"/>
    <mergeCell ref="D67:I67"/>
    <mergeCell ref="J67:L67"/>
    <mergeCell ref="M67:O67"/>
    <mergeCell ref="P67:V67"/>
    <mergeCell ref="AY67:BA67"/>
    <mergeCell ref="BB67:BD67"/>
    <mergeCell ref="BK67:BN67"/>
    <mergeCell ref="D68:I68"/>
    <mergeCell ref="J68:L68"/>
    <mergeCell ref="M68:O68"/>
    <mergeCell ref="P68:V68"/>
    <mergeCell ref="AY68:BA68"/>
    <mergeCell ref="BB68:BD68"/>
    <mergeCell ref="BK68:BN68"/>
    <mergeCell ref="D69:I69"/>
    <mergeCell ref="J69:L69"/>
    <mergeCell ref="M69:O69"/>
    <mergeCell ref="P69:V69"/>
    <mergeCell ref="AY69:BA69"/>
    <mergeCell ref="BB69:BD69"/>
    <mergeCell ref="BK69:BN69"/>
    <mergeCell ref="D70:I70"/>
    <mergeCell ref="J70:L70"/>
    <mergeCell ref="M70:O70"/>
    <mergeCell ref="P70:V70"/>
    <mergeCell ref="AY70:BA70"/>
    <mergeCell ref="BB70:BD70"/>
    <mergeCell ref="BK70:BN70"/>
    <mergeCell ref="D71:I71"/>
    <mergeCell ref="J71:L71"/>
    <mergeCell ref="M71:O71"/>
    <mergeCell ref="P71:V71"/>
    <mergeCell ref="AY71:BA71"/>
    <mergeCell ref="BB71:BD71"/>
    <mergeCell ref="BK71:BN71"/>
    <mergeCell ref="D72:I72"/>
    <mergeCell ref="J72:L72"/>
    <mergeCell ref="M72:O72"/>
    <mergeCell ref="P72:V72"/>
    <mergeCell ref="AY72:BA72"/>
    <mergeCell ref="BB72:BD72"/>
    <mergeCell ref="BK72:BN72"/>
    <mergeCell ref="C73:V73"/>
    <mergeCell ref="AY73:BA73"/>
    <mergeCell ref="BB73:BD73"/>
    <mergeCell ref="BE73:BJ73"/>
    <mergeCell ref="BK73:BN73"/>
    <mergeCell ref="AY74:BN74"/>
    <mergeCell ref="CI7:CK8"/>
    <mergeCell ref="AL12:AN13"/>
    <mergeCell ref="BC12:BE13"/>
    <mergeCell ref="Z20:BM22"/>
    <mergeCell ref="B35:B36"/>
    <mergeCell ref="D35:I36"/>
    <mergeCell ref="J35:O36"/>
    <mergeCell ref="P35:V36"/>
    <mergeCell ref="AY35:BA36"/>
    <mergeCell ref="BB35:BD36"/>
    <mergeCell ref="BE35:BG36"/>
    <mergeCell ref="BH35:BJ36"/>
    <mergeCell ref="BK35:BN36"/>
    <mergeCell ref="C38:C42"/>
    <mergeCell ref="CE42:CJ45"/>
    <mergeCell ref="B63:B64"/>
    <mergeCell ref="D63:I64"/>
    <mergeCell ref="J63:O64"/>
    <mergeCell ref="P63:V64"/>
    <mergeCell ref="AY63:BA64"/>
    <mergeCell ref="BB63:BD64"/>
    <mergeCell ref="BE63:BJ64"/>
    <mergeCell ref="BK63:BN64"/>
    <mergeCell ref="B37:B59"/>
    <mergeCell ref="C43:C50"/>
    <mergeCell ref="BE43:BG50"/>
    <mergeCell ref="BH43:BJ50"/>
    <mergeCell ref="C51:C57"/>
    <mergeCell ref="BE51:BG57"/>
    <mergeCell ref="BH51:BJ57"/>
    <mergeCell ref="B65:B73"/>
    <mergeCell ref="C65:C72"/>
    <mergeCell ref="BE65:BJ72"/>
  </mergeCells>
  <phoneticPr fontId="8"/>
  <conditionalFormatting sqref="C31:N31 C27:D27 T27 Q27:S28 T28:X28 C28:H29 C30:AG30 AG31 C25:H26 Q25:X26 I25:L29 Y25:AB29 AG25:AG29 BV27:BV28 BV29:BY29 M27:M28 M29:X29 CA29:CD29 CA25:CD26 AC29:AF29 AC25:AF26">
    <cfRule type="expression" dxfId="41" priority="26">
      <formula>COUNTA($D$7)&gt;=1</formula>
    </cfRule>
  </conditionalFormatting>
  <conditionalFormatting sqref="C24:AG24">
    <cfRule type="expression" dxfId="40" priority="32">
      <formula>COUNTA($D$7)&gt;=1</formula>
    </cfRule>
  </conditionalFormatting>
  <conditionalFormatting sqref="C32:AG33">
    <cfRule type="expression" dxfId="39" priority="28">
      <formula>COUNTA($D$7)&gt;=1</formula>
    </cfRule>
  </conditionalFormatting>
  <conditionalFormatting sqref="D5:D7 E16:E17">
    <cfRule type="expression" dxfId="38" priority="41">
      <formula>IF($E$9:$F$9="〇",TRUE,FALSE)</formula>
    </cfRule>
  </conditionalFormatting>
  <conditionalFormatting sqref="D5:D7">
    <cfRule type="expression" dxfId="37" priority="40">
      <formula>IF($E$10:$F$11="〇",TRUE,FALSE)</formula>
    </cfRule>
  </conditionalFormatting>
  <conditionalFormatting sqref="D10">
    <cfRule type="expression" dxfId="36" priority="39">
      <formula>IF($E$9:$F$9="〇",TRUE,FALSE)</formula>
    </cfRule>
  </conditionalFormatting>
  <conditionalFormatting sqref="D12:E12 D13:D14">
    <cfRule type="expression" dxfId="35" priority="37">
      <formula>IF($E$9:$F$9="〇",TRUE,FALSE)</formula>
    </cfRule>
    <cfRule type="expression" dxfId="34" priority="38">
      <formula>IF($E$10:$F$11="〇",TRUE,FALSE)</formula>
    </cfRule>
  </conditionalFormatting>
  <conditionalFormatting sqref="N31:P31">
    <cfRule type="beginsWith" dxfId="33" priority="15" text="可">
      <formula>LEFT(N31,LEN("可"))="可"</formula>
    </cfRule>
    <cfRule type="containsText" dxfId="32" priority="16" text="不可">
      <formula>NOT(ISERROR(SEARCH("不可",N31)))</formula>
    </cfRule>
  </conditionalFormatting>
  <conditionalFormatting sqref="Q31:AD31">
    <cfRule type="expression" dxfId="31" priority="25">
      <formula>COUNTA($D$7)&gt;=1</formula>
    </cfRule>
  </conditionalFormatting>
  <conditionalFormatting sqref="AD31:AF31">
    <cfRule type="beginsWith" dxfId="30" priority="13" text="可">
      <formula>LEFT(AD31,LEN("可"))="可"</formula>
    </cfRule>
    <cfRule type="containsText" dxfId="29" priority="14" text="不可">
      <formula>NOT(ISERROR(SEARCH("不可",AD31)))</formula>
    </cfRule>
  </conditionalFormatting>
  <conditionalFormatting sqref="AE15">
    <cfRule type="expression" dxfId="28" priority="36">
      <formula>COUNTA($D$5,$D$6)&gt;=1</formula>
    </cfRule>
  </conditionalFormatting>
  <conditionalFormatting sqref="AE14:AN14">
    <cfRule type="expression" dxfId="27" priority="31">
      <formula>COUNTA($D$7)&gt;=1</formula>
    </cfRule>
  </conditionalFormatting>
  <conditionalFormatting sqref="AE16:AN16">
    <cfRule type="expression" dxfId="26" priority="35">
      <formula>COUNTA($D$6)&gt;=1</formula>
    </cfRule>
  </conditionalFormatting>
  <conditionalFormatting sqref="AI15:AN15">
    <cfRule type="expression" dxfId="25" priority="42">
      <formula>COUNTA($D$5,$D$6)&gt;=1</formula>
    </cfRule>
  </conditionalFormatting>
  <conditionalFormatting sqref="AI31:AT31 AI24:BM24 AI30:BM30 AI25:AR29 BM25:BM29 AW25:BH29">
    <cfRule type="expression" dxfId="24" priority="24">
      <formula>COUNTA($D$5:$D$6)&gt;=1</formula>
    </cfRule>
  </conditionalFormatting>
  <conditionalFormatting sqref="BM31">
    <cfRule type="expression" dxfId="23" priority="29">
      <formula>COUNTA($D$5:$D$6)&gt;=1</formula>
    </cfRule>
  </conditionalFormatting>
  <conditionalFormatting sqref="AI32:BM32">
    <cfRule type="expression" dxfId="22" priority="27">
      <formula>COUNTA($D$5:$D$6)&gt;=1</formula>
    </cfRule>
  </conditionalFormatting>
  <conditionalFormatting sqref="AT31:AV31">
    <cfRule type="beginsWith" dxfId="21" priority="10" text="可">
      <formula>LEFT(AT31,LEN("可"))="可"</formula>
    </cfRule>
    <cfRule type="containsText" dxfId="20" priority="12" text="不可">
      <formula>NOT(ISERROR(SEARCH("不可",AT31)))</formula>
    </cfRule>
  </conditionalFormatting>
  <conditionalFormatting sqref="AV14:BE14">
    <cfRule type="expression" dxfId="19" priority="17">
      <formula>COUNTA($D$7)&gt;=1</formula>
    </cfRule>
  </conditionalFormatting>
  <conditionalFormatting sqref="AV15:BE15">
    <cfRule type="expression" dxfId="18" priority="18">
      <formula>COUNTA($D$5,$D$6)&gt;=1</formula>
    </cfRule>
  </conditionalFormatting>
  <conditionalFormatting sqref="AV16:BE16">
    <cfRule type="expression" dxfId="17" priority="19">
      <formula>COUNTA($D$6)&gt;=1</formula>
    </cfRule>
  </conditionalFormatting>
  <conditionalFormatting sqref="AW31:BJ31">
    <cfRule type="expression" dxfId="16" priority="23">
      <formula>COUNTA($D$5:$D$6)&gt;=1</formula>
    </cfRule>
  </conditionalFormatting>
  <conditionalFormatting sqref="BJ31:BL31">
    <cfRule type="beginsWith" dxfId="15" priority="9" text="可">
      <formula>LEFT(BJ31,LEN("可"))="可"</formula>
    </cfRule>
    <cfRule type="containsText" dxfId="14" priority="11" text="不可">
      <formula>NOT(ISERROR(SEARCH("不可",BJ31)))</formula>
    </cfRule>
  </conditionalFormatting>
  <conditionalFormatting sqref="BM14:BS14">
    <cfRule type="expression" dxfId="13" priority="30">
      <formula>COUNTA($D$7)&gt;=1</formula>
    </cfRule>
  </conditionalFormatting>
  <conditionalFormatting sqref="CB9:CK9">
    <cfRule type="expression" dxfId="12" priority="20">
      <formula>COUNTA($D$7)&gt;=1</formula>
    </cfRule>
  </conditionalFormatting>
  <conditionalFormatting sqref="CB10:CK10">
    <cfRule type="expression" dxfId="11" priority="21">
      <formula>COUNTA($D$5,$D$6)&gt;=1</formula>
    </cfRule>
  </conditionalFormatting>
  <conditionalFormatting sqref="CB11:CK11">
    <cfRule type="expression" dxfId="10" priority="22">
      <formula>COUNTA($D$6)&gt;=1</formula>
    </cfRule>
  </conditionalFormatting>
  <conditionalFormatting sqref="CP42:CR43">
    <cfRule type="expression" dxfId="9" priority="34">
      <formula>COUNTA($AN$8)&gt;=1</formula>
    </cfRule>
  </conditionalFormatting>
  <conditionalFormatting sqref="CP44:CR45">
    <cfRule type="expression" dxfId="8" priority="33">
      <formula>COUNTA($AN$6:$AP$7)&gt;=1</formula>
    </cfRule>
  </conditionalFormatting>
  <conditionalFormatting sqref="BV25:BY26">
    <cfRule type="expression" dxfId="7" priority="8">
      <formula>COUNTA($D$7)&gt;=1</formula>
    </cfRule>
  </conditionalFormatting>
  <conditionalFormatting sqref="M25:P26">
    <cfRule type="expression" dxfId="6" priority="7">
      <formula>COUNTA($D$7)&gt;=1</formula>
    </cfRule>
  </conditionalFormatting>
  <conditionalFormatting sqref="CA27:CA28">
    <cfRule type="expression" dxfId="5" priority="6">
      <formula>COUNTA($D$7)&gt;=1</formula>
    </cfRule>
  </conditionalFormatting>
  <conditionalFormatting sqref="AC27:AC28">
    <cfRule type="expression" dxfId="4" priority="5">
      <formula>COUNTA($D$7)&gt;=1</formula>
    </cfRule>
  </conditionalFormatting>
  <conditionalFormatting sqref="CF25:CI29">
    <cfRule type="expression" dxfId="3" priority="4">
      <formula>COUNTA($D$5:$D$6)&gt;=1</formula>
    </cfRule>
  </conditionalFormatting>
  <conditionalFormatting sqref="AS25:AV29">
    <cfRule type="expression" dxfId="2" priority="3">
      <formula>COUNTA($D$5:$D$6)&gt;=1</formula>
    </cfRule>
  </conditionalFormatting>
  <conditionalFormatting sqref="CK25:CN29">
    <cfRule type="expression" dxfId="1" priority="2">
      <formula>COUNTA($D$5:$D$6)&gt;=1</formula>
    </cfRule>
  </conditionalFormatting>
  <conditionalFormatting sqref="BI25:BL29">
    <cfRule type="expression" dxfId="0" priority="1">
      <formula>COUNTA($D$5:$D$6)&gt;=1</formula>
    </cfRule>
  </conditionalFormatting>
  <dataValidations count="2">
    <dataValidation type="list" allowBlank="1" showDropDown="0" showInputMessage="1" showErrorMessage="1" sqref="E12 D5:D7 D12:D14">
      <formula1>$W$1:$W$2</formula1>
    </dataValidation>
    <dataValidation type="list" allowBlank="1" showDropDown="0" showInputMessage="1" showErrorMessage="1" sqref="E16:E17 D10">
      <formula1>$X$1:$X$2</formula1>
    </dataValidation>
  </dataValidations>
  <pageMargins left="0.7" right="0.7" top="0.75" bottom="0.75" header="0.3" footer="0.3"/>
  <pageSetup paperSize="9" scale="35" fitToWidth="1" fitToHeight="0" orientation="portrait" usePrinterDefaults="1"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A1:CY35"/>
  <sheetViews>
    <sheetView view="pageBreakPreview" topLeftCell="C1" zoomScaleSheetLayoutView="100" workbookViewId="0">
      <selection activeCell="AK16" sqref="AK16:AM16"/>
    </sheetView>
  </sheetViews>
  <sheetFormatPr defaultColWidth="8.875" defaultRowHeight="12"/>
  <cols>
    <col min="1" max="2" width="1.75" style="1856" hidden="1" customWidth="1"/>
    <col min="3" max="18" width="1.75" style="1856" customWidth="1"/>
    <col min="19" max="72" width="2.25" style="1856" customWidth="1"/>
    <col min="73" max="83" width="1.75" style="1856" customWidth="1"/>
    <col min="84" max="107" width="1.875" style="1856" customWidth="1"/>
    <col min="108" max="16384" width="8.875" style="1856"/>
  </cols>
  <sheetData>
    <row r="1" spans="1:103" ht="54" customHeight="1">
      <c r="A1" s="1857"/>
      <c r="C1" s="1857" t="s">
        <v>1058</v>
      </c>
    </row>
    <row r="2" spans="1:103" ht="13.9" customHeight="1">
      <c r="BE2" s="2815"/>
      <c r="BF2" s="2815"/>
      <c r="BG2" s="2815"/>
      <c r="BH2" s="2815"/>
      <c r="BI2" s="2815"/>
      <c r="BJ2" s="2815"/>
      <c r="BK2" s="2815"/>
      <c r="BL2" s="1857"/>
      <c r="BM2" s="1857"/>
      <c r="BN2" s="1857"/>
      <c r="BO2" s="1912" t="s">
        <v>175</v>
      </c>
      <c r="BP2" s="1912"/>
      <c r="BQ2" s="1912"/>
      <c r="BR2" s="1915"/>
      <c r="BS2" s="1915"/>
      <c r="BT2" s="1912" t="s">
        <v>222</v>
      </c>
      <c r="BU2" s="1912"/>
      <c r="BV2" s="1915"/>
      <c r="BW2" s="1915"/>
      <c r="BX2" s="1912" t="s">
        <v>71</v>
      </c>
      <c r="BY2" s="1912"/>
      <c r="BZ2" s="1915"/>
      <c r="CA2" s="1915"/>
      <c r="CB2" s="1912" t="s">
        <v>1021</v>
      </c>
      <c r="CC2" s="1912"/>
    </row>
    <row r="3" spans="1:103" ht="13.9" customHeight="1">
      <c r="CJ3" s="2724"/>
    </row>
    <row r="4" spans="1:103" ht="13.9" customHeight="1">
      <c r="T4" s="1856" t="s">
        <v>4</v>
      </c>
    </row>
    <row r="5" spans="1:103" ht="13.9" customHeight="1">
      <c r="BY5" s="1864" t="str">
        <f>IF(COUNTIF(BY1:CA3,"○")&gt;1,"いずれか１つを選択してください。","")</f>
        <v/>
      </c>
    </row>
    <row r="6" spans="1:103" ht="13.9" customHeight="1">
      <c r="E6" s="1856" t="s">
        <v>1059</v>
      </c>
      <c r="AX6" s="1856" t="s">
        <v>1060</v>
      </c>
      <c r="CH6" s="1902"/>
      <c r="CJ6" s="2724"/>
    </row>
    <row r="7" spans="1:103" ht="13.9" customHeight="1">
      <c r="G7" s="1861" t="s">
        <v>856</v>
      </c>
      <c r="H7" s="1861"/>
      <c r="I7" s="1861"/>
      <c r="J7" s="1861"/>
      <c r="K7" s="1861"/>
      <c r="L7" s="1861"/>
      <c r="M7" s="1861"/>
      <c r="N7" s="1861"/>
      <c r="O7" s="2756"/>
      <c r="P7" s="2758"/>
      <c r="Q7" s="2758"/>
      <c r="R7" s="2758"/>
      <c r="S7" s="2758"/>
      <c r="T7" s="2758"/>
      <c r="U7" s="2758"/>
      <c r="V7" s="2758"/>
      <c r="W7" s="2758"/>
      <c r="X7" s="2758"/>
      <c r="Y7" s="2758"/>
      <c r="Z7" s="2758"/>
      <c r="AA7" s="2758"/>
      <c r="AB7" s="2758"/>
      <c r="AC7" s="2758"/>
      <c r="AD7" s="2758"/>
      <c r="AE7" s="2758"/>
      <c r="AF7" s="2758"/>
      <c r="AG7" s="2758"/>
      <c r="AH7" s="2758"/>
      <c r="AI7" s="2758"/>
      <c r="AJ7" s="2809"/>
      <c r="AK7" s="1859"/>
      <c r="AL7" s="1859"/>
      <c r="AM7" s="1859"/>
      <c r="AN7" s="1859"/>
      <c r="AO7" s="1859"/>
      <c r="AP7" s="1859"/>
      <c r="AQ7" s="1859"/>
      <c r="AR7" s="1859"/>
      <c r="AS7" s="1859"/>
      <c r="AZ7" s="2813"/>
      <c r="BA7" s="2813"/>
      <c r="BB7" s="2813"/>
      <c r="BC7" s="1861" t="s">
        <v>886</v>
      </c>
      <c r="BD7" s="1861"/>
      <c r="BE7" s="1861"/>
      <c r="BF7" s="1861"/>
      <c r="BG7" s="1861"/>
      <c r="BH7" s="1861"/>
      <c r="BI7" s="1861"/>
      <c r="BJ7" s="1861"/>
      <c r="BK7" s="1861"/>
      <c r="BL7" s="1861"/>
      <c r="BM7" s="1861"/>
      <c r="BN7" s="1861"/>
      <c r="CH7" s="1902"/>
      <c r="CJ7" s="1857"/>
    </row>
    <row r="8" spans="1:103" ht="13.9" customHeight="1">
      <c r="G8" s="1861" t="s">
        <v>422</v>
      </c>
      <c r="H8" s="1861"/>
      <c r="I8" s="1861"/>
      <c r="J8" s="1861"/>
      <c r="K8" s="1861"/>
      <c r="L8" s="1861"/>
      <c r="M8" s="1861"/>
      <c r="N8" s="1861"/>
      <c r="O8" s="2756"/>
      <c r="P8" s="2758"/>
      <c r="Q8" s="2758"/>
      <c r="R8" s="2758"/>
      <c r="S8" s="2758"/>
      <c r="T8" s="2758"/>
      <c r="U8" s="2758"/>
      <c r="V8" s="2758"/>
      <c r="W8" s="2758"/>
      <c r="X8" s="2758"/>
      <c r="Y8" s="2758"/>
      <c r="Z8" s="2758"/>
      <c r="AA8" s="2758"/>
      <c r="AB8" s="2758"/>
      <c r="AC8" s="2758"/>
      <c r="AD8" s="2758"/>
      <c r="AE8" s="2758"/>
      <c r="AF8" s="2758"/>
      <c r="AG8" s="2758"/>
      <c r="AH8" s="2758"/>
      <c r="AI8" s="2758"/>
      <c r="AJ8" s="2809"/>
      <c r="AK8" s="1859"/>
      <c r="AL8" s="1859"/>
      <c r="AM8" s="1859"/>
      <c r="AN8" s="1859"/>
      <c r="AO8" s="1859"/>
      <c r="AP8" s="1859"/>
      <c r="AQ8" s="1859"/>
      <c r="AR8" s="1859"/>
      <c r="AS8" s="1859"/>
      <c r="AZ8" s="2813"/>
      <c r="BA8" s="2813"/>
      <c r="BB8" s="2813"/>
      <c r="BC8" s="1861" t="s">
        <v>575</v>
      </c>
      <c r="BD8" s="1861"/>
      <c r="BE8" s="1861"/>
      <c r="BF8" s="1861"/>
      <c r="BG8" s="1861"/>
      <c r="BH8" s="1861"/>
      <c r="BI8" s="1861"/>
      <c r="BJ8" s="1861"/>
      <c r="BK8" s="1861"/>
      <c r="BL8" s="1861"/>
      <c r="BM8" s="1861"/>
      <c r="BN8" s="1861"/>
      <c r="BO8" s="2815"/>
      <c r="BP8" s="2815"/>
      <c r="BQ8" s="2815"/>
      <c r="BR8" s="1857"/>
      <c r="BS8" s="1857"/>
      <c r="BT8" s="1857"/>
      <c r="BU8" s="1857"/>
      <c r="BV8" s="1857"/>
      <c r="BW8" s="1857"/>
      <c r="BX8" s="1857"/>
      <c r="BY8" s="1857"/>
      <c r="BZ8" s="1857"/>
      <c r="CA8" s="1857"/>
      <c r="CB8" s="1857"/>
      <c r="CC8" s="1857"/>
      <c r="CH8" s="1902"/>
      <c r="CJ8" s="1857"/>
    </row>
    <row r="9" spans="1:103" ht="13.9" customHeight="1">
      <c r="G9" s="1861" t="s">
        <v>433</v>
      </c>
      <c r="H9" s="1861"/>
      <c r="I9" s="1861"/>
      <c r="J9" s="1861"/>
      <c r="K9" s="1861"/>
      <c r="L9" s="1861"/>
      <c r="M9" s="1861"/>
      <c r="N9" s="1861"/>
      <c r="O9" s="2757"/>
      <c r="P9" s="2757"/>
      <c r="Q9" s="2757"/>
      <c r="R9" s="2757"/>
      <c r="S9" s="2757"/>
      <c r="T9" s="2757"/>
      <c r="U9" s="2757"/>
      <c r="V9" s="2757"/>
      <c r="W9" s="2757"/>
      <c r="X9" s="2757"/>
      <c r="Y9" s="2757"/>
      <c r="Z9" s="2757"/>
      <c r="AA9" s="2757"/>
      <c r="AB9" s="2757"/>
      <c r="AC9" s="1909" t="s">
        <v>1022</v>
      </c>
      <c r="AD9" s="1895"/>
      <c r="AE9" s="1895"/>
      <c r="AF9" s="1898"/>
      <c r="AG9" s="2806"/>
      <c r="AH9" s="2807"/>
      <c r="AI9" s="2807"/>
      <c r="AJ9" s="2810"/>
      <c r="AK9" s="1859"/>
      <c r="AL9" s="1859"/>
      <c r="AM9" s="1859"/>
      <c r="AN9" s="1859"/>
      <c r="AO9" s="1859"/>
      <c r="AP9" s="1859"/>
      <c r="AQ9" s="1859"/>
      <c r="AR9" s="1859"/>
      <c r="AS9" s="1859"/>
      <c r="AZ9" s="2813"/>
      <c r="BA9" s="2813"/>
      <c r="BB9" s="2813"/>
      <c r="BC9" s="1861" t="s">
        <v>1061</v>
      </c>
      <c r="BD9" s="1861"/>
      <c r="BE9" s="1861"/>
      <c r="BF9" s="1861"/>
      <c r="BG9" s="1861"/>
      <c r="BH9" s="1861"/>
      <c r="BI9" s="1861"/>
      <c r="BJ9" s="1861"/>
      <c r="BK9" s="1861"/>
      <c r="BL9" s="1861"/>
      <c r="BM9" s="1861"/>
      <c r="BN9" s="1861"/>
      <c r="BO9" s="2815"/>
      <c r="BP9" s="2815"/>
      <c r="BQ9" s="2815"/>
      <c r="BR9" s="1857"/>
      <c r="BS9" s="1857"/>
      <c r="BT9" s="1857"/>
      <c r="BU9" s="1857"/>
      <c r="BV9" s="1857"/>
      <c r="BW9" s="1857"/>
      <c r="BX9" s="1857"/>
      <c r="BY9" s="1857"/>
      <c r="BZ9" s="1857"/>
      <c r="CA9" s="1857"/>
      <c r="CB9" s="1857"/>
      <c r="CC9" s="1857"/>
      <c r="CJ9" s="1857"/>
      <c r="CK9" s="1857"/>
      <c r="CL9" s="1857"/>
      <c r="CM9" s="1857"/>
      <c r="CN9" s="1911"/>
      <c r="CO9" s="1911"/>
      <c r="CP9" s="1911"/>
      <c r="CQ9" s="1857"/>
      <c r="CR9" s="1857"/>
      <c r="CS9" s="1857"/>
      <c r="CT9" s="1857"/>
      <c r="CU9" s="1857"/>
      <c r="CV9" s="1857"/>
      <c r="CW9" s="2828"/>
      <c r="CX9" s="2828"/>
      <c r="CY9" s="2828"/>
    </row>
    <row r="10" spans="1:103" ht="13.9" customHeight="1">
      <c r="E10" s="1859"/>
      <c r="F10" s="1859"/>
      <c r="G10" s="1859"/>
      <c r="H10" s="1859"/>
      <c r="I10" s="1859"/>
      <c r="J10" s="1859"/>
      <c r="K10" s="1859"/>
      <c r="L10" s="1859"/>
      <c r="M10" s="1859"/>
      <c r="N10" s="1859"/>
      <c r="O10" s="1859"/>
      <c r="P10" s="1859"/>
      <c r="Q10" s="1859"/>
      <c r="R10" s="1859"/>
      <c r="S10" s="1859"/>
      <c r="T10" s="1859"/>
      <c r="U10" s="1859"/>
      <c r="V10" s="1859"/>
      <c r="W10" s="1859"/>
      <c r="X10" s="1859"/>
      <c r="Y10" s="1859"/>
      <c r="Z10" s="1859"/>
      <c r="AA10" s="1859"/>
      <c r="AB10" s="1859"/>
      <c r="AC10" s="1859"/>
      <c r="AD10" s="1859"/>
      <c r="AE10" s="1859"/>
      <c r="AF10" s="1859"/>
      <c r="AG10" s="1859"/>
      <c r="AH10" s="1859"/>
      <c r="AI10" s="1859"/>
      <c r="AJ10" s="1859"/>
      <c r="AK10" s="1859"/>
      <c r="AL10" s="1859"/>
      <c r="AM10" s="1859"/>
      <c r="AN10" s="1859"/>
      <c r="AO10" s="1859"/>
      <c r="AP10" s="1859"/>
      <c r="AQ10" s="1859"/>
      <c r="AR10" s="1859"/>
      <c r="AS10" s="1859"/>
      <c r="AY10" s="1859"/>
      <c r="AZ10" s="2814" t="s">
        <v>547</v>
      </c>
      <c r="BA10" s="1859"/>
      <c r="BB10" s="1859"/>
      <c r="BC10" s="1859"/>
      <c r="BD10" s="1859"/>
      <c r="BE10" s="1859"/>
      <c r="BF10" s="1859"/>
      <c r="BG10" s="1859"/>
      <c r="BH10" s="1859"/>
      <c r="BI10" s="1859"/>
      <c r="BJ10" s="1859"/>
      <c r="BO10" s="2815"/>
      <c r="BP10" s="2815"/>
      <c r="BQ10" s="2815"/>
      <c r="BR10" s="1857"/>
      <c r="BS10" s="1857"/>
      <c r="BT10" s="1857"/>
      <c r="BU10" s="1857"/>
      <c r="BV10" s="1857"/>
      <c r="BW10" s="1857"/>
      <c r="BX10" s="1857"/>
      <c r="BY10" s="1857"/>
      <c r="BZ10" s="1857"/>
      <c r="CA10" s="1857"/>
      <c r="CB10" s="1857"/>
      <c r="CC10" s="1857"/>
      <c r="CG10" s="1859"/>
    </row>
    <row r="11" spans="1:103" ht="13.9" customHeight="1">
      <c r="G11" s="1864"/>
      <c r="AT11" s="1902"/>
      <c r="BU11" s="1859"/>
      <c r="BV11" s="1859"/>
      <c r="BW11" s="1859"/>
      <c r="BX11" s="1859"/>
      <c r="BY11" s="1859"/>
      <c r="BZ11" s="1859"/>
      <c r="CA11" s="1859"/>
    </row>
    <row r="12" spans="1:103" ht="13.9" customHeight="1">
      <c r="E12" s="1856" t="s">
        <v>819</v>
      </c>
      <c r="S12" s="2764" t="s">
        <v>1062</v>
      </c>
      <c r="T12" s="2771"/>
      <c r="U12" s="2771"/>
      <c r="V12" s="2771"/>
      <c r="W12" s="2771"/>
      <c r="X12" s="2771"/>
      <c r="Y12" s="2771"/>
      <c r="Z12" s="2771"/>
      <c r="AA12" s="2771"/>
      <c r="AB12" s="2771"/>
      <c r="AC12" s="2771"/>
      <c r="AD12" s="2771"/>
      <c r="AE12" s="2771"/>
      <c r="AF12" s="2771"/>
      <c r="AG12" s="2771"/>
      <c r="AH12" s="2771"/>
      <c r="AI12" s="2771"/>
      <c r="AJ12" s="2771"/>
      <c r="AK12" s="2771"/>
      <c r="AL12" s="2771"/>
      <c r="AM12" s="2771"/>
      <c r="AN12" s="2771"/>
      <c r="AO12" s="2771"/>
      <c r="AP12" s="2771"/>
      <c r="AQ12" s="2771"/>
      <c r="AR12" s="2771"/>
      <c r="AS12" s="2771"/>
      <c r="AT12" s="2771"/>
      <c r="AU12" s="2771"/>
      <c r="AV12" s="2771"/>
      <c r="AW12" s="2771"/>
      <c r="AX12" s="2771"/>
      <c r="AY12" s="2771"/>
      <c r="AZ12" s="2771"/>
      <c r="BA12" s="2771"/>
      <c r="BB12" s="2771"/>
      <c r="BC12" s="2771"/>
      <c r="BD12" s="2771"/>
      <c r="BE12" s="2771"/>
      <c r="BF12" s="2771"/>
      <c r="BG12" s="2771"/>
      <c r="BH12" s="2771"/>
      <c r="BI12" s="2771"/>
      <c r="BJ12" s="2771"/>
      <c r="BK12" s="2771"/>
      <c r="BL12" s="2771"/>
      <c r="BM12" s="2771"/>
      <c r="BN12" s="2771"/>
      <c r="BO12" s="2771"/>
      <c r="BP12" s="2771"/>
      <c r="BQ12" s="2771"/>
      <c r="BR12" s="2771"/>
      <c r="BS12" s="2771"/>
      <c r="BT12" s="2771"/>
      <c r="BU12" s="2771"/>
      <c r="BV12" s="2771"/>
      <c r="BW12" s="2771"/>
      <c r="BX12" s="2771"/>
      <c r="BY12" s="2823"/>
    </row>
    <row r="13" spans="1:103" ht="13.9" customHeight="1">
      <c r="S13" s="2765" t="s">
        <v>1025</v>
      </c>
      <c r="T13" s="2772"/>
      <c r="U13" s="2772"/>
      <c r="V13" s="2772"/>
      <c r="W13" s="2772"/>
      <c r="X13" s="2772"/>
      <c r="Y13" s="2772"/>
      <c r="Z13" s="2772"/>
      <c r="AA13" s="2795"/>
      <c r="AB13" s="2765" t="s">
        <v>126</v>
      </c>
      <c r="AC13" s="2772"/>
      <c r="AD13" s="2772"/>
      <c r="AE13" s="2772"/>
      <c r="AF13" s="2772"/>
      <c r="AG13" s="2772"/>
      <c r="AH13" s="2772"/>
      <c r="AI13" s="2772"/>
      <c r="AJ13" s="2795"/>
      <c r="AK13" s="2765" t="s">
        <v>201</v>
      </c>
      <c r="AL13" s="2772"/>
      <c r="AM13" s="2772"/>
      <c r="AN13" s="2772"/>
      <c r="AO13" s="2772"/>
      <c r="AP13" s="2772"/>
      <c r="AQ13" s="2772"/>
      <c r="AR13" s="2772"/>
      <c r="AS13" s="2795"/>
      <c r="AT13" s="2772" t="s">
        <v>1026</v>
      </c>
      <c r="AU13" s="2772"/>
      <c r="AV13" s="2772"/>
      <c r="AW13" s="2772"/>
      <c r="AX13" s="2772"/>
      <c r="AY13" s="2772"/>
      <c r="AZ13" s="2772"/>
      <c r="BA13" s="2772"/>
      <c r="BB13" s="2772"/>
      <c r="BC13" s="2765" t="s">
        <v>1027</v>
      </c>
      <c r="BD13" s="2772"/>
      <c r="BE13" s="2772"/>
      <c r="BF13" s="2772"/>
      <c r="BG13" s="2772"/>
      <c r="BH13" s="2772"/>
      <c r="BI13" s="2772"/>
      <c r="BJ13" s="2772"/>
      <c r="BK13" s="2795"/>
      <c r="BL13" s="2765" t="s">
        <v>870</v>
      </c>
      <c r="BM13" s="2772"/>
      <c r="BN13" s="2772"/>
      <c r="BO13" s="2772"/>
      <c r="BP13" s="2772"/>
      <c r="BQ13" s="2772"/>
      <c r="BR13" s="2772"/>
      <c r="BS13" s="2772"/>
      <c r="BT13" s="2795"/>
      <c r="BU13" s="2817" t="s">
        <v>592</v>
      </c>
      <c r="BV13" s="2821"/>
      <c r="BW13" s="2821"/>
      <c r="BX13" s="2821"/>
      <c r="BY13" s="2824"/>
    </row>
    <row r="14" spans="1:103" ht="21.75" customHeight="1">
      <c r="G14" s="2741"/>
      <c r="H14" s="2747"/>
      <c r="I14" s="2747"/>
      <c r="J14" s="2747"/>
      <c r="K14" s="2747"/>
      <c r="L14" s="2747"/>
      <c r="M14" s="2747" t="s">
        <v>803</v>
      </c>
      <c r="N14" s="2747"/>
      <c r="O14" s="2747"/>
      <c r="P14" s="2747"/>
      <c r="Q14" s="2747"/>
      <c r="R14" s="2759"/>
      <c r="S14" s="2767" t="s">
        <v>858</v>
      </c>
      <c r="T14" s="2767"/>
      <c r="U14" s="2767"/>
      <c r="V14" s="2767"/>
      <c r="W14" s="2767"/>
      <c r="X14" s="2783"/>
      <c r="Y14" s="2788" t="s">
        <v>137</v>
      </c>
      <c r="Z14" s="2792"/>
      <c r="AA14" s="2796"/>
      <c r="AB14" s="2801" t="s">
        <v>858</v>
      </c>
      <c r="AC14" s="2767"/>
      <c r="AD14" s="2767"/>
      <c r="AE14" s="2767"/>
      <c r="AF14" s="2767"/>
      <c r="AG14" s="2783"/>
      <c r="AH14" s="2808" t="s">
        <v>137</v>
      </c>
      <c r="AI14" s="2767"/>
      <c r="AJ14" s="2811"/>
      <c r="AK14" s="2801" t="s">
        <v>858</v>
      </c>
      <c r="AL14" s="2767"/>
      <c r="AM14" s="2767"/>
      <c r="AN14" s="2767"/>
      <c r="AO14" s="2767"/>
      <c r="AP14" s="2783"/>
      <c r="AQ14" s="2808" t="s">
        <v>137</v>
      </c>
      <c r="AR14" s="2767"/>
      <c r="AS14" s="2811"/>
      <c r="AT14" s="2801" t="s">
        <v>858</v>
      </c>
      <c r="AU14" s="2767"/>
      <c r="AV14" s="2767"/>
      <c r="AW14" s="2767"/>
      <c r="AX14" s="2767"/>
      <c r="AY14" s="2783"/>
      <c r="AZ14" s="2808" t="s">
        <v>137</v>
      </c>
      <c r="BA14" s="2767"/>
      <c r="BB14" s="2767"/>
      <c r="BC14" s="2801" t="s">
        <v>858</v>
      </c>
      <c r="BD14" s="2767"/>
      <c r="BE14" s="2767"/>
      <c r="BF14" s="2767"/>
      <c r="BG14" s="2767"/>
      <c r="BH14" s="2783"/>
      <c r="BI14" s="2808" t="s">
        <v>137</v>
      </c>
      <c r="BJ14" s="2767"/>
      <c r="BK14" s="2811"/>
      <c r="BL14" s="2801" t="s">
        <v>858</v>
      </c>
      <c r="BM14" s="2767"/>
      <c r="BN14" s="2767"/>
      <c r="BO14" s="2767"/>
      <c r="BP14" s="2767"/>
      <c r="BQ14" s="2783"/>
      <c r="BR14" s="2808" t="s">
        <v>137</v>
      </c>
      <c r="BS14" s="2767"/>
      <c r="BT14" s="2811"/>
      <c r="BU14" s="2818"/>
      <c r="BV14" s="1912"/>
      <c r="BW14" s="1912"/>
      <c r="BX14" s="1912"/>
      <c r="BY14" s="2825"/>
    </row>
    <row r="15" spans="1:103" ht="21.75" customHeight="1">
      <c r="G15" s="2742"/>
      <c r="H15" s="1861"/>
      <c r="I15" s="1861"/>
      <c r="J15" s="1861"/>
      <c r="K15" s="1861"/>
      <c r="L15" s="1861"/>
      <c r="M15" s="1861"/>
      <c r="N15" s="1861"/>
      <c r="O15" s="1861"/>
      <c r="P15" s="1861"/>
      <c r="Q15" s="1861"/>
      <c r="R15" s="2760"/>
      <c r="S15" s="2766"/>
      <c r="T15" s="2766"/>
      <c r="U15" s="2774"/>
      <c r="V15" s="2775" t="s">
        <v>1063</v>
      </c>
      <c r="W15" s="2779"/>
      <c r="X15" s="2784"/>
      <c r="Y15" s="2789"/>
      <c r="Z15" s="2793"/>
      <c r="AA15" s="2797"/>
      <c r="AB15" s="2802"/>
      <c r="AC15" s="2766"/>
      <c r="AD15" s="2774"/>
      <c r="AE15" s="2775" t="s">
        <v>1063</v>
      </c>
      <c r="AF15" s="2779"/>
      <c r="AG15" s="2784"/>
      <c r="AH15" s="2766"/>
      <c r="AI15" s="2766"/>
      <c r="AJ15" s="2812"/>
      <c r="AK15" s="2802"/>
      <c r="AL15" s="2766"/>
      <c r="AM15" s="2774"/>
      <c r="AN15" s="2775" t="s">
        <v>1063</v>
      </c>
      <c r="AO15" s="2779"/>
      <c r="AP15" s="2784"/>
      <c r="AQ15" s="2766"/>
      <c r="AR15" s="2766"/>
      <c r="AS15" s="2812"/>
      <c r="AT15" s="2802"/>
      <c r="AU15" s="2766"/>
      <c r="AV15" s="2774"/>
      <c r="AW15" s="2775" t="s">
        <v>1063</v>
      </c>
      <c r="AX15" s="2779"/>
      <c r="AY15" s="2784"/>
      <c r="AZ15" s="2766"/>
      <c r="BA15" s="2766"/>
      <c r="BB15" s="2766"/>
      <c r="BC15" s="2802"/>
      <c r="BD15" s="2766"/>
      <c r="BE15" s="2774"/>
      <c r="BF15" s="2775" t="s">
        <v>1063</v>
      </c>
      <c r="BG15" s="2779"/>
      <c r="BH15" s="2784"/>
      <c r="BI15" s="2766"/>
      <c r="BJ15" s="2766"/>
      <c r="BK15" s="2812"/>
      <c r="BL15" s="2802"/>
      <c r="BM15" s="2766"/>
      <c r="BN15" s="2774"/>
      <c r="BO15" s="2775" t="s">
        <v>1063</v>
      </c>
      <c r="BP15" s="2779"/>
      <c r="BQ15" s="2784"/>
      <c r="BR15" s="2766"/>
      <c r="BS15" s="2766"/>
      <c r="BT15" s="2812"/>
      <c r="BU15" s="2819"/>
      <c r="BV15" s="1879"/>
      <c r="BW15" s="1879"/>
      <c r="BX15" s="1879"/>
      <c r="BY15" s="2761"/>
    </row>
    <row r="16" spans="1:103" ht="13.9" customHeight="1">
      <c r="G16" s="2742" t="s">
        <v>283</v>
      </c>
      <c r="H16" s="1861"/>
      <c r="I16" s="1861"/>
      <c r="J16" s="1861"/>
      <c r="K16" s="1861"/>
      <c r="L16" s="1861"/>
      <c r="M16" s="2752">
        <v>30</v>
      </c>
      <c r="N16" s="2754"/>
      <c r="O16" s="2754"/>
      <c r="P16" s="2754"/>
      <c r="Q16" s="1879" t="s">
        <v>1021</v>
      </c>
      <c r="R16" s="2761"/>
      <c r="S16" s="2768">
        <v>0</v>
      </c>
      <c r="T16" s="2768"/>
      <c r="U16" s="2768"/>
      <c r="V16" s="2776"/>
      <c r="W16" s="2780"/>
      <c r="X16" s="2785"/>
      <c r="Y16" s="2790">
        <v>0</v>
      </c>
      <c r="Z16" s="2794"/>
      <c r="AA16" s="2798"/>
      <c r="AB16" s="2803">
        <v>0</v>
      </c>
      <c r="AC16" s="2794"/>
      <c r="AD16" s="2794"/>
      <c r="AE16" s="2776"/>
      <c r="AF16" s="2780"/>
      <c r="AG16" s="2785"/>
      <c r="AH16" s="2790">
        <v>0</v>
      </c>
      <c r="AI16" s="2794"/>
      <c r="AJ16" s="2798"/>
      <c r="AK16" s="2803">
        <v>0</v>
      </c>
      <c r="AL16" s="2794"/>
      <c r="AM16" s="2794"/>
      <c r="AN16" s="2776"/>
      <c r="AO16" s="2780"/>
      <c r="AP16" s="2785"/>
      <c r="AQ16" s="2790">
        <v>0</v>
      </c>
      <c r="AR16" s="2794"/>
      <c r="AS16" s="2798"/>
      <c r="AT16" s="2803">
        <v>0</v>
      </c>
      <c r="AU16" s="2794"/>
      <c r="AV16" s="2794"/>
      <c r="AW16" s="2790">
        <v>0</v>
      </c>
      <c r="AX16" s="2794"/>
      <c r="AY16" s="2794"/>
      <c r="AZ16" s="2790">
        <v>0</v>
      </c>
      <c r="BA16" s="2794"/>
      <c r="BB16" s="2798"/>
      <c r="BC16" s="2803">
        <v>0</v>
      </c>
      <c r="BD16" s="2794"/>
      <c r="BE16" s="2794"/>
      <c r="BF16" s="2790">
        <v>0</v>
      </c>
      <c r="BG16" s="2794"/>
      <c r="BH16" s="2794"/>
      <c r="BI16" s="2790">
        <v>0</v>
      </c>
      <c r="BJ16" s="2794"/>
      <c r="BK16" s="2798"/>
      <c r="BL16" s="2803">
        <v>0</v>
      </c>
      <c r="BM16" s="2794"/>
      <c r="BN16" s="2794"/>
      <c r="BO16" s="2790">
        <v>0</v>
      </c>
      <c r="BP16" s="2794"/>
      <c r="BQ16" s="2794"/>
      <c r="BR16" s="2790">
        <v>0</v>
      </c>
      <c r="BS16" s="2794"/>
      <c r="BT16" s="2798"/>
      <c r="BU16" s="1893">
        <f t="shared" ref="BU16:BU27" si="0">S16+Y16+AH16+AB16+AK16+AQ16+AT16+AZ16+BC16+BI16+BL16+BR16</f>
        <v>0</v>
      </c>
      <c r="BV16" s="1893"/>
      <c r="BW16" s="1893"/>
      <c r="BX16" s="1895" t="s">
        <v>210</v>
      </c>
      <c r="BY16" s="2826"/>
    </row>
    <row r="17" spans="7:80" ht="13.9" customHeight="1">
      <c r="G17" s="2742" t="s">
        <v>1064</v>
      </c>
      <c r="H17" s="1861"/>
      <c r="I17" s="1861"/>
      <c r="J17" s="1861"/>
      <c r="K17" s="1861"/>
      <c r="L17" s="1861"/>
      <c r="M17" s="2752">
        <v>31</v>
      </c>
      <c r="N17" s="2754"/>
      <c r="O17" s="2754"/>
      <c r="P17" s="2754"/>
      <c r="Q17" s="1879" t="s">
        <v>1021</v>
      </c>
      <c r="R17" s="2761"/>
      <c r="S17" s="2768">
        <v>0</v>
      </c>
      <c r="T17" s="2768"/>
      <c r="U17" s="2768"/>
      <c r="V17" s="2776"/>
      <c r="W17" s="2780"/>
      <c r="X17" s="2785"/>
      <c r="Y17" s="2790">
        <v>0</v>
      </c>
      <c r="Z17" s="2794"/>
      <c r="AA17" s="2798"/>
      <c r="AB17" s="2803">
        <v>0</v>
      </c>
      <c r="AC17" s="2794"/>
      <c r="AD17" s="2794"/>
      <c r="AE17" s="2776"/>
      <c r="AF17" s="2780"/>
      <c r="AG17" s="2785"/>
      <c r="AH17" s="2790">
        <v>0</v>
      </c>
      <c r="AI17" s="2794"/>
      <c r="AJ17" s="2798"/>
      <c r="AK17" s="2803">
        <v>0</v>
      </c>
      <c r="AL17" s="2794"/>
      <c r="AM17" s="2794"/>
      <c r="AN17" s="2776"/>
      <c r="AO17" s="2780"/>
      <c r="AP17" s="2785"/>
      <c r="AQ17" s="2790">
        <v>0</v>
      </c>
      <c r="AR17" s="2794"/>
      <c r="AS17" s="2798"/>
      <c r="AT17" s="2803">
        <v>0</v>
      </c>
      <c r="AU17" s="2794"/>
      <c r="AV17" s="2794"/>
      <c r="AW17" s="2790">
        <v>0</v>
      </c>
      <c r="AX17" s="2794"/>
      <c r="AY17" s="2794"/>
      <c r="AZ17" s="2790">
        <v>0</v>
      </c>
      <c r="BA17" s="2794"/>
      <c r="BB17" s="2798"/>
      <c r="BC17" s="2803">
        <v>0</v>
      </c>
      <c r="BD17" s="2794"/>
      <c r="BE17" s="2794"/>
      <c r="BF17" s="2790">
        <v>0</v>
      </c>
      <c r="BG17" s="2794"/>
      <c r="BH17" s="2794"/>
      <c r="BI17" s="2790">
        <v>0</v>
      </c>
      <c r="BJ17" s="2794"/>
      <c r="BK17" s="2798"/>
      <c r="BL17" s="2803">
        <v>0</v>
      </c>
      <c r="BM17" s="2794"/>
      <c r="BN17" s="2794"/>
      <c r="BO17" s="2790">
        <v>0</v>
      </c>
      <c r="BP17" s="2794"/>
      <c r="BQ17" s="2794"/>
      <c r="BR17" s="2790">
        <v>0</v>
      </c>
      <c r="BS17" s="2794"/>
      <c r="BT17" s="2798"/>
      <c r="BU17" s="1893">
        <f t="shared" si="0"/>
        <v>0</v>
      </c>
      <c r="BV17" s="1893"/>
      <c r="BW17" s="1893"/>
      <c r="BX17" s="1895" t="s">
        <v>210</v>
      </c>
      <c r="BY17" s="2826"/>
    </row>
    <row r="18" spans="7:80" ht="13.9" customHeight="1">
      <c r="G18" s="2742" t="s">
        <v>1015</v>
      </c>
      <c r="H18" s="1861"/>
      <c r="I18" s="1861"/>
      <c r="J18" s="1861"/>
      <c r="K18" s="1861"/>
      <c r="L18" s="1861"/>
      <c r="M18" s="2752">
        <v>30</v>
      </c>
      <c r="N18" s="2754"/>
      <c r="O18" s="2754"/>
      <c r="P18" s="2754"/>
      <c r="Q18" s="1879" t="s">
        <v>1021</v>
      </c>
      <c r="R18" s="2761"/>
      <c r="S18" s="2768">
        <v>0</v>
      </c>
      <c r="T18" s="2768"/>
      <c r="U18" s="2768"/>
      <c r="V18" s="2776"/>
      <c r="W18" s="2780"/>
      <c r="X18" s="2785"/>
      <c r="Y18" s="2790">
        <v>0</v>
      </c>
      <c r="Z18" s="2794"/>
      <c r="AA18" s="2798"/>
      <c r="AB18" s="2803">
        <v>0</v>
      </c>
      <c r="AC18" s="2794"/>
      <c r="AD18" s="2794"/>
      <c r="AE18" s="2776"/>
      <c r="AF18" s="2780"/>
      <c r="AG18" s="2785"/>
      <c r="AH18" s="2790">
        <v>0</v>
      </c>
      <c r="AI18" s="2794"/>
      <c r="AJ18" s="2798"/>
      <c r="AK18" s="2803">
        <v>0</v>
      </c>
      <c r="AL18" s="2794"/>
      <c r="AM18" s="2794"/>
      <c r="AN18" s="2776"/>
      <c r="AO18" s="2780"/>
      <c r="AP18" s="2785"/>
      <c r="AQ18" s="2790">
        <v>0</v>
      </c>
      <c r="AR18" s="2794"/>
      <c r="AS18" s="2798"/>
      <c r="AT18" s="2803">
        <v>0</v>
      </c>
      <c r="AU18" s="2794"/>
      <c r="AV18" s="2794"/>
      <c r="AW18" s="2790">
        <v>0</v>
      </c>
      <c r="AX18" s="2794"/>
      <c r="AY18" s="2794"/>
      <c r="AZ18" s="2790">
        <v>0</v>
      </c>
      <c r="BA18" s="2794"/>
      <c r="BB18" s="2798"/>
      <c r="BC18" s="2803">
        <v>0</v>
      </c>
      <c r="BD18" s="2794"/>
      <c r="BE18" s="2794"/>
      <c r="BF18" s="2790">
        <v>0</v>
      </c>
      <c r="BG18" s="2794"/>
      <c r="BH18" s="2794"/>
      <c r="BI18" s="2790">
        <v>0</v>
      </c>
      <c r="BJ18" s="2794"/>
      <c r="BK18" s="2798"/>
      <c r="BL18" s="2803">
        <v>0</v>
      </c>
      <c r="BM18" s="2794"/>
      <c r="BN18" s="2794"/>
      <c r="BO18" s="2790">
        <v>0</v>
      </c>
      <c r="BP18" s="2794"/>
      <c r="BQ18" s="2794"/>
      <c r="BR18" s="2790">
        <v>0</v>
      </c>
      <c r="BS18" s="2794"/>
      <c r="BT18" s="2798"/>
      <c r="BU18" s="1893">
        <f t="shared" si="0"/>
        <v>0</v>
      </c>
      <c r="BV18" s="1893"/>
      <c r="BW18" s="1893"/>
      <c r="BX18" s="1895" t="s">
        <v>210</v>
      </c>
      <c r="BY18" s="2826"/>
    </row>
    <row r="19" spans="7:80" ht="13.9" customHeight="1">
      <c r="G19" s="2742" t="s">
        <v>1032</v>
      </c>
      <c r="H19" s="1861"/>
      <c r="I19" s="1861"/>
      <c r="J19" s="1861"/>
      <c r="K19" s="1861"/>
      <c r="L19" s="1861"/>
      <c r="M19" s="2752">
        <v>31</v>
      </c>
      <c r="N19" s="2754"/>
      <c r="O19" s="2754"/>
      <c r="P19" s="2754"/>
      <c r="Q19" s="1879" t="s">
        <v>1021</v>
      </c>
      <c r="R19" s="2761"/>
      <c r="S19" s="2768">
        <v>0</v>
      </c>
      <c r="T19" s="2768"/>
      <c r="U19" s="2768"/>
      <c r="V19" s="2776"/>
      <c r="W19" s="2780"/>
      <c r="X19" s="2785"/>
      <c r="Y19" s="2790">
        <v>0</v>
      </c>
      <c r="Z19" s="2794"/>
      <c r="AA19" s="2798"/>
      <c r="AB19" s="2803">
        <v>0</v>
      </c>
      <c r="AC19" s="2794"/>
      <c r="AD19" s="2794"/>
      <c r="AE19" s="2776"/>
      <c r="AF19" s="2780"/>
      <c r="AG19" s="2785"/>
      <c r="AH19" s="2790">
        <v>0</v>
      </c>
      <c r="AI19" s="2794"/>
      <c r="AJ19" s="2798"/>
      <c r="AK19" s="2803">
        <v>0</v>
      </c>
      <c r="AL19" s="2794"/>
      <c r="AM19" s="2794"/>
      <c r="AN19" s="2776"/>
      <c r="AO19" s="2780"/>
      <c r="AP19" s="2785"/>
      <c r="AQ19" s="2790">
        <v>0</v>
      </c>
      <c r="AR19" s="2794"/>
      <c r="AS19" s="2798"/>
      <c r="AT19" s="2803">
        <v>0</v>
      </c>
      <c r="AU19" s="2794"/>
      <c r="AV19" s="2794"/>
      <c r="AW19" s="2790">
        <v>0</v>
      </c>
      <c r="AX19" s="2794"/>
      <c r="AY19" s="2794"/>
      <c r="AZ19" s="2790">
        <v>0</v>
      </c>
      <c r="BA19" s="2794"/>
      <c r="BB19" s="2798"/>
      <c r="BC19" s="2803">
        <v>0</v>
      </c>
      <c r="BD19" s="2794"/>
      <c r="BE19" s="2794"/>
      <c r="BF19" s="2790">
        <v>0</v>
      </c>
      <c r="BG19" s="2794"/>
      <c r="BH19" s="2794"/>
      <c r="BI19" s="2790">
        <v>0</v>
      </c>
      <c r="BJ19" s="2794"/>
      <c r="BK19" s="2798"/>
      <c r="BL19" s="2803">
        <v>0</v>
      </c>
      <c r="BM19" s="2794"/>
      <c r="BN19" s="2794"/>
      <c r="BO19" s="2790">
        <v>0</v>
      </c>
      <c r="BP19" s="2794"/>
      <c r="BQ19" s="2794"/>
      <c r="BR19" s="2790">
        <v>0</v>
      </c>
      <c r="BS19" s="2794"/>
      <c r="BT19" s="2798"/>
      <c r="BU19" s="1893">
        <f t="shared" si="0"/>
        <v>0</v>
      </c>
      <c r="BV19" s="1893"/>
      <c r="BW19" s="1893"/>
      <c r="BX19" s="1895" t="s">
        <v>210</v>
      </c>
      <c r="BY19" s="2826"/>
    </row>
    <row r="20" spans="7:80" ht="13.9" customHeight="1">
      <c r="G20" s="2742" t="s">
        <v>1029</v>
      </c>
      <c r="H20" s="1861"/>
      <c r="I20" s="1861"/>
      <c r="J20" s="1861"/>
      <c r="K20" s="1861"/>
      <c r="L20" s="1861"/>
      <c r="M20" s="2752">
        <v>30</v>
      </c>
      <c r="N20" s="2754"/>
      <c r="O20" s="2754"/>
      <c r="P20" s="2754"/>
      <c r="Q20" s="1879" t="s">
        <v>1021</v>
      </c>
      <c r="R20" s="2761"/>
      <c r="S20" s="2768">
        <v>0</v>
      </c>
      <c r="T20" s="2768"/>
      <c r="U20" s="2768"/>
      <c r="V20" s="2776"/>
      <c r="W20" s="2780"/>
      <c r="X20" s="2785"/>
      <c r="Y20" s="2790">
        <v>0</v>
      </c>
      <c r="Z20" s="2794"/>
      <c r="AA20" s="2798"/>
      <c r="AB20" s="2803">
        <v>0</v>
      </c>
      <c r="AC20" s="2794"/>
      <c r="AD20" s="2794"/>
      <c r="AE20" s="2776"/>
      <c r="AF20" s="2780"/>
      <c r="AG20" s="2785"/>
      <c r="AH20" s="2790">
        <v>0</v>
      </c>
      <c r="AI20" s="2794"/>
      <c r="AJ20" s="2798"/>
      <c r="AK20" s="2803">
        <v>0</v>
      </c>
      <c r="AL20" s="2794"/>
      <c r="AM20" s="2794"/>
      <c r="AN20" s="2776"/>
      <c r="AO20" s="2780"/>
      <c r="AP20" s="2785"/>
      <c r="AQ20" s="2790">
        <v>0</v>
      </c>
      <c r="AR20" s="2794"/>
      <c r="AS20" s="2798"/>
      <c r="AT20" s="2803">
        <v>0</v>
      </c>
      <c r="AU20" s="2794"/>
      <c r="AV20" s="2794"/>
      <c r="AW20" s="2790">
        <v>0</v>
      </c>
      <c r="AX20" s="2794"/>
      <c r="AY20" s="2794"/>
      <c r="AZ20" s="2790">
        <v>0</v>
      </c>
      <c r="BA20" s="2794"/>
      <c r="BB20" s="2798"/>
      <c r="BC20" s="2803">
        <v>0</v>
      </c>
      <c r="BD20" s="2794"/>
      <c r="BE20" s="2794"/>
      <c r="BF20" s="2790">
        <v>0</v>
      </c>
      <c r="BG20" s="2794"/>
      <c r="BH20" s="2794"/>
      <c r="BI20" s="2790">
        <v>0</v>
      </c>
      <c r="BJ20" s="2794"/>
      <c r="BK20" s="2798"/>
      <c r="BL20" s="2803">
        <v>0</v>
      </c>
      <c r="BM20" s="2794"/>
      <c r="BN20" s="2794"/>
      <c r="BO20" s="2790">
        <v>0</v>
      </c>
      <c r="BP20" s="2794"/>
      <c r="BQ20" s="2794"/>
      <c r="BR20" s="2790">
        <v>0</v>
      </c>
      <c r="BS20" s="2794"/>
      <c r="BT20" s="2798"/>
      <c r="BU20" s="1893">
        <f t="shared" si="0"/>
        <v>0</v>
      </c>
      <c r="BV20" s="1893"/>
      <c r="BW20" s="1893"/>
      <c r="BX20" s="1895" t="s">
        <v>210</v>
      </c>
      <c r="BY20" s="2826"/>
    </row>
    <row r="21" spans="7:80" ht="13.9" customHeight="1">
      <c r="G21" s="2742" t="s">
        <v>366</v>
      </c>
      <c r="H21" s="1861"/>
      <c r="I21" s="1861"/>
      <c r="J21" s="1861"/>
      <c r="K21" s="1861"/>
      <c r="L21" s="1861"/>
      <c r="M21" s="2752">
        <v>30</v>
      </c>
      <c r="N21" s="2754"/>
      <c r="O21" s="2754"/>
      <c r="P21" s="2754"/>
      <c r="Q21" s="1879" t="s">
        <v>1021</v>
      </c>
      <c r="R21" s="2761"/>
      <c r="S21" s="2768">
        <v>0</v>
      </c>
      <c r="T21" s="2768"/>
      <c r="U21" s="2768"/>
      <c r="V21" s="2776"/>
      <c r="W21" s="2780"/>
      <c r="X21" s="2785"/>
      <c r="Y21" s="2790">
        <v>0</v>
      </c>
      <c r="Z21" s="2794"/>
      <c r="AA21" s="2798"/>
      <c r="AB21" s="2803">
        <v>0</v>
      </c>
      <c r="AC21" s="2794"/>
      <c r="AD21" s="2794"/>
      <c r="AE21" s="2776"/>
      <c r="AF21" s="2780"/>
      <c r="AG21" s="2785"/>
      <c r="AH21" s="2790">
        <v>0</v>
      </c>
      <c r="AI21" s="2794"/>
      <c r="AJ21" s="2798"/>
      <c r="AK21" s="2803">
        <v>0</v>
      </c>
      <c r="AL21" s="2794"/>
      <c r="AM21" s="2794"/>
      <c r="AN21" s="2776"/>
      <c r="AO21" s="2780"/>
      <c r="AP21" s="2785"/>
      <c r="AQ21" s="2790">
        <v>0</v>
      </c>
      <c r="AR21" s="2794"/>
      <c r="AS21" s="2798"/>
      <c r="AT21" s="2803">
        <v>0</v>
      </c>
      <c r="AU21" s="2794"/>
      <c r="AV21" s="2794"/>
      <c r="AW21" s="2790">
        <v>0</v>
      </c>
      <c r="AX21" s="2794"/>
      <c r="AY21" s="2794"/>
      <c r="AZ21" s="2790">
        <v>0</v>
      </c>
      <c r="BA21" s="2794"/>
      <c r="BB21" s="2798"/>
      <c r="BC21" s="2803">
        <v>0</v>
      </c>
      <c r="BD21" s="2794"/>
      <c r="BE21" s="2794"/>
      <c r="BF21" s="2790">
        <v>0</v>
      </c>
      <c r="BG21" s="2794"/>
      <c r="BH21" s="2794"/>
      <c r="BI21" s="2790">
        <v>0</v>
      </c>
      <c r="BJ21" s="2794"/>
      <c r="BK21" s="2798"/>
      <c r="BL21" s="2803">
        <v>0</v>
      </c>
      <c r="BM21" s="2794"/>
      <c r="BN21" s="2794"/>
      <c r="BO21" s="2790">
        <v>0</v>
      </c>
      <c r="BP21" s="2794"/>
      <c r="BQ21" s="2794"/>
      <c r="BR21" s="2790">
        <v>0</v>
      </c>
      <c r="BS21" s="2794"/>
      <c r="BT21" s="2798"/>
      <c r="BU21" s="1893">
        <f t="shared" si="0"/>
        <v>0</v>
      </c>
      <c r="BV21" s="1893"/>
      <c r="BW21" s="1893"/>
      <c r="BX21" s="1895" t="s">
        <v>210</v>
      </c>
      <c r="BY21" s="2826"/>
    </row>
    <row r="22" spans="7:80" ht="13.9" customHeight="1">
      <c r="G22" s="2742" t="s">
        <v>623</v>
      </c>
      <c r="H22" s="1861"/>
      <c r="I22" s="1861"/>
      <c r="J22" s="1861"/>
      <c r="K22" s="1861"/>
      <c r="L22" s="1861"/>
      <c r="M22" s="2752">
        <v>31</v>
      </c>
      <c r="N22" s="2754"/>
      <c r="O22" s="2754"/>
      <c r="P22" s="2754"/>
      <c r="Q22" s="1879" t="s">
        <v>1021</v>
      </c>
      <c r="R22" s="2761"/>
      <c r="S22" s="2768">
        <v>0</v>
      </c>
      <c r="T22" s="2768"/>
      <c r="U22" s="2768"/>
      <c r="V22" s="2776"/>
      <c r="W22" s="2780"/>
      <c r="X22" s="2785"/>
      <c r="Y22" s="2790">
        <v>0</v>
      </c>
      <c r="Z22" s="2794"/>
      <c r="AA22" s="2798"/>
      <c r="AB22" s="2803">
        <v>0</v>
      </c>
      <c r="AC22" s="2794"/>
      <c r="AD22" s="2794"/>
      <c r="AE22" s="2776"/>
      <c r="AF22" s="2780"/>
      <c r="AG22" s="2785"/>
      <c r="AH22" s="2790">
        <v>0</v>
      </c>
      <c r="AI22" s="2794"/>
      <c r="AJ22" s="2798"/>
      <c r="AK22" s="2803">
        <v>0</v>
      </c>
      <c r="AL22" s="2794"/>
      <c r="AM22" s="2794"/>
      <c r="AN22" s="2776"/>
      <c r="AO22" s="2780"/>
      <c r="AP22" s="2785"/>
      <c r="AQ22" s="2790">
        <v>0</v>
      </c>
      <c r="AR22" s="2794"/>
      <c r="AS22" s="2798"/>
      <c r="AT22" s="2803">
        <v>0</v>
      </c>
      <c r="AU22" s="2794"/>
      <c r="AV22" s="2794"/>
      <c r="AW22" s="2790">
        <v>0</v>
      </c>
      <c r="AX22" s="2794"/>
      <c r="AY22" s="2794"/>
      <c r="AZ22" s="2790">
        <v>0</v>
      </c>
      <c r="BA22" s="2794"/>
      <c r="BB22" s="2798"/>
      <c r="BC22" s="2803">
        <v>0</v>
      </c>
      <c r="BD22" s="2794"/>
      <c r="BE22" s="2794"/>
      <c r="BF22" s="2790">
        <v>0</v>
      </c>
      <c r="BG22" s="2794"/>
      <c r="BH22" s="2794"/>
      <c r="BI22" s="2790">
        <v>0</v>
      </c>
      <c r="BJ22" s="2794"/>
      <c r="BK22" s="2798"/>
      <c r="BL22" s="2803">
        <v>0</v>
      </c>
      <c r="BM22" s="2794"/>
      <c r="BN22" s="2794"/>
      <c r="BO22" s="2790">
        <v>0</v>
      </c>
      <c r="BP22" s="2794"/>
      <c r="BQ22" s="2794"/>
      <c r="BR22" s="2790">
        <v>0</v>
      </c>
      <c r="BS22" s="2794"/>
      <c r="BT22" s="2798"/>
      <c r="BU22" s="1893">
        <f t="shared" si="0"/>
        <v>0</v>
      </c>
      <c r="BV22" s="1893"/>
      <c r="BW22" s="1893"/>
      <c r="BX22" s="1895" t="s">
        <v>210</v>
      </c>
      <c r="BY22" s="2826"/>
    </row>
    <row r="23" spans="7:80" ht="13.9" customHeight="1">
      <c r="G23" s="2742" t="s">
        <v>313</v>
      </c>
      <c r="H23" s="1861"/>
      <c r="I23" s="1861"/>
      <c r="J23" s="1861"/>
      <c r="K23" s="1861"/>
      <c r="L23" s="1861"/>
      <c r="M23" s="2752">
        <v>30</v>
      </c>
      <c r="N23" s="2754"/>
      <c r="O23" s="2754"/>
      <c r="P23" s="2754"/>
      <c r="Q23" s="1879" t="s">
        <v>1021</v>
      </c>
      <c r="R23" s="2761"/>
      <c r="S23" s="2768">
        <v>0</v>
      </c>
      <c r="T23" s="2768"/>
      <c r="U23" s="2768"/>
      <c r="V23" s="2776"/>
      <c r="W23" s="2780"/>
      <c r="X23" s="2785"/>
      <c r="Y23" s="2790">
        <v>0</v>
      </c>
      <c r="Z23" s="2794"/>
      <c r="AA23" s="2798"/>
      <c r="AB23" s="2803">
        <v>0</v>
      </c>
      <c r="AC23" s="2794"/>
      <c r="AD23" s="2794"/>
      <c r="AE23" s="2776"/>
      <c r="AF23" s="2780"/>
      <c r="AG23" s="2785"/>
      <c r="AH23" s="2790">
        <v>0</v>
      </c>
      <c r="AI23" s="2794"/>
      <c r="AJ23" s="2798"/>
      <c r="AK23" s="2803">
        <v>0</v>
      </c>
      <c r="AL23" s="2794"/>
      <c r="AM23" s="2794"/>
      <c r="AN23" s="2776"/>
      <c r="AO23" s="2780"/>
      <c r="AP23" s="2785"/>
      <c r="AQ23" s="2790">
        <v>0</v>
      </c>
      <c r="AR23" s="2794"/>
      <c r="AS23" s="2798"/>
      <c r="AT23" s="2803">
        <v>0</v>
      </c>
      <c r="AU23" s="2794"/>
      <c r="AV23" s="2794"/>
      <c r="AW23" s="2790">
        <v>0</v>
      </c>
      <c r="AX23" s="2794"/>
      <c r="AY23" s="2794"/>
      <c r="AZ23" s="2790">
        <v>0</v>
      </c>
      <c r="BA23" s="2794"/>
      <c r="BB23" s="2798"/>
      <c r="BC23" s="2803">
        <v>0</v>
      </c>
      <c r="BD23" s="2794"/>
      <c r="BE23" s="2794"/>
      <c r="BF23" s="2790">
        <v>0</v>
      </c>
      <c r="BG23" s="2794"/>
      <c r="BH23" s="2794"/>
      <c r="BI23" s="2790">
        <v>0</v>
      </c>
      <c r="BJ23" s="2794"/>
      <c r="BK23" s="2798"/>
      <c r="BL23" s="2803">
        <v>0</v>
      </c>
      <c r="BM23" s="2794"/>
      <c r="BN23" s="2794"/>
      <c r="BO23" s="2790">
        <v>0</v>
      </c>
      <c r="BP23" s="2794"/>
      <c r="BQ23" s="2794"/>
      <c r="BR23" s="2790">
        <v>0</v>
      </c>
      <c r="BS23" s="2794"/>
      <c r="BT23" s="2798"/>
      <c r="BU23" s="1893">
        <f t="shared" si="0"/>
        <v>0</v>
      </c>
      <c r="BV23" s="1893"/>
      <c r="BW23" s="1893"/>
      <c r="BX23" s="1895" t="s">
        <v>210</v>
      </c>
      <c r="BY23" s="2826"/>
    </row>
    <row r="24" spans="7:80" ht="13.9" customHeight="1">
      <c r="G24" s="2742" t="s">
        <v>1065</v>
      </c>
      <c r="H24" s="1861"/>
      <c r="I24" s="1861"/>
      <c r="J24" s="1861"/>
      <c r="K24" s="1861"/>
      <c r="L24" s="1861"/>
      <c r="M24" s="2752">
        <v>31</v>
      </c>
      <c r="N24" s="2754"/>
      <c r="O24" s="2754"/>
      <c r="P24" s="2754"/>
      <c r="Q24" s="1879" t="s">
        <v>1021</v>
      </c>
      <c r="R24" s="2761"/>
      <c r="S24" s="2768">
        <v>0</v>
      </c>
      <c r="T24" s="2768"/>
      <c r="U24" s="2768"/>
      <c r="V24" s="2776"/>
      <c r="W24" s="2780"/>
      <c r="X24" s="2785"/>
      <c r="Y24" s="2790">
        <v>0</v>
      </c>
      <c r="Z24" s="2794"/>
      <c r="AA24" s="2798"/>
      <c r="AB24" s="2803">
        <v>0</v>
      </c>
      <c r="AC24" s="2794"/>
      <c r="AD24" s="2794"/>
      <c r="AE24" s="2776"/>
      <c r="AF24" s="2780"/>
      <c r="AG24" s="2785"/>
      <c r="AH24" s="2790">
        <v>0</v>
      </c>
      <c r="AI24" s="2794"/>
      <c r="AJ24" s="2798"/>
      <c r="AK24" s="2803">
        <v>0</v>
      </c>
      <c r="AL24" s="2794"/>
      <c r="AM24" s="2794"/>
      <c r="AN24" s="2776"/>
      <c r="AO24" s="2780"/>
      <c r="AP24" s="2785"/>
      <c r="AQ24" s="2790">
        <v>0</v>
      </c>
      <c r="AR24" s="2794"/>
      <c r="AS24" s="2798"/>
      <c r="AT24" s="2803">
        <v>0</v>
      </c>
      <c r="AU24" s="2794"/>
      <c r="AV24" s="2794"/>
      <c r="AW24" s="2790">
        <v>0</v>
      </c>
      <c r="AX24" s="2794"/>
      <c r="AY24" s="2794"/>
      <c r="AZ24" s="2790">
        <v>0</v>
      </c>
      <c r="BA24" s="2794"/>
      <c r="BB24" s="2798"/>
      <c r="BC24" s="2803">
        <v>0</v>
      </c>
      <c r="BD24" s="2794"/>
      <c r="BE24" s="2794"/>
      <c r="BF24" s="2790">
        <v>0</v>
      </c>
      <c r="BG24" s="2794"/>
      <c r="BH24" s="2794"/>
      <c r="BI24" s="2790">
        <v>0</v>
      </c>
      <c r="BJ24" s="2794"/>
      <c r="BK24" s="2798"/>
      <c r="BL24" s="2803">
        <v>0</v>
      </c>
      <c r="BM24" s="2794"/>
      <c r="BN24" s="2794"/>
      <c r="BO24" s="2790">
        <v>0</v>
      </c>
      <c r="BP24" s="2794"/>
      <c r="BQ24" s="2794"/>
      <c r="BR24" s="2790">
        <v>0</v>
      </c>
      <c r="BS24" s="2794"/>
      <c r="BT24" s="2798"/>
      <c r="BU24" s="1893">
        <f t="shared" si="0"/>
        <v>0</v>
      </c>
      <c r="BV24" s="1893"/>
      <c r="BW24" s="1893"/>
      <c r="BX24" s="1895" t="s">
        <v>210</v>
      </c>
      <c r="BY24" s="2826"/>
      <c r="CB24" s="1924"/>
    </row>
    <row r="25" spans="7:80" ht="13.9" customHeight="1">
      <c r="G25" s="2742" t="s">
        <v>1066</v>
      </c>
      <c r="H25" s="1861"/>
      <c r="I25" s="1861"/>
      <c r="J25" s="1861"/>
      <c r="K25" s="1861"/>
      <c r="L25" s="1861"/>
      <c r="M25" s="2752">
        <v>30</v>
      </c>
      <c r="N25" s="2754"/>
      <c r="O25" s="2754"/>
      <c r="P25" s="2754"/>
      <c r="Q25" s="1879" t="s">
        <v>1021</v>
      </c>
      <c r="R25" s="2761"/>
      <c r="S25" s="2768">
        <v>0</v>
      </c>
      <c r="T25" s="2768"/>
      <c r="U25" s="2768"/>
      <c r="V25" s="2776"/>
      <c r="W25" s="2780"/>
      <c r="X25" s="2785"/>
      <c r="Y25" s="2790">
        <v>0</v>
      </c>
      <c r="Z25" s="2794"/>
      <c r="AA25" s="2798"/>
      <c r="AB25" s="2803">
        <v>0</v>
      </c>
      <c r="AC25" s="2794"/>
      <c r="AD25" s="2794"/>
      <c r="AE25" s="2776"/>
      <c r="AF25" s="2780"/>
      <c r="AG25" s="2785"/>
      <c r="AH25" s="2790">
        <v>0</v>
      </c>
      <c r="AI25" s="2794"/>
      <c r="AJ25" s="2798"/>
      <c r="AK25" s="2803">
        <v>0</v>
      </c>
      <c r="AL25" s="2794"/>
      <c r="AM25" s="2794"/>
      <c r="AN25" s="2776"/>
      <c r="AO25" s="2780"/>
      <c r="AP25" s="2785"/>
      <c r="AQ25" s="2790">
        <v>0</v>
      </c>
      <c r="AR25" s="2794"/>
      <c r="AS25" s="2798"/>
      <c r="AT25" s="2803">
        <v>0</v>
      </c>
      <c r="AU25" s="2794"/>
      <c r="AV25" s="2794"/>
      <c r="AW25" s="2790">
        <v>0</v>
      </c>
      <c r="AX25" s="2794"/>
      <c r="AY25" s="2794"/>
      <c r="AZ25" s="2790">
        <v>0</v>
      </c>
      <c r="BA25" s="2794"/>
      <c r="BB25" s="2798"/>
      <c r="BC25" s="2803">
        <v>0</v>
      </c>
      <c r="BD25" s="2794"/>
      <c r="BE25" s="2794"/>
      <c r="BF25" s="2790">
        <v>0</v>
      </c>
      <c r="BG25" s="2794"/>
      <c r="BH25" s="2794"/>
      <c r="BI25" s="2790">
        <v>0</v>
      </c>
      <c r="BJ25" s="2794"/>
      <c r="BK25" s="2798"/>
      <c r="BL25" s="2803">
        <v>0</v>
      </c>
      <c r="BM25" s="2794"/>
      <c r="BN25" s="2794"/>
      <c r="BO25" s="2790">
        <v>0</v>
      </c>
      <c r="BP25" s="2794"/>
      <c r="BQ25" s="2794"/>
      <c r="BR25" s="2790">
        <v>0</v>
      </c>
      <c r="BS25" s="2794"/>
      <c r="BT25" s="2798"/>
      <c r="BU25" s="1893">
        <f t="shared" si="0"/>
        <v>0</v>
      </c>
      <c r="BV25" s="1893"/>
      <c r="BW25" s="1893"/>
      <c r="BX25" s="1895" t="s">
        <v>210</v>
      </c>
      <c r="BY25" s="2826"/>
    </row>
    <row r="26" spans="7:80" ht="13.9" customHeight="1">
      <c r="G26" s="2742" t="s">
        <v>860</v>
      </c>
      <c r="H26" s="1861"/>
      <c r="I26" s="1861"/>
      <c r="J26" s="1861"/>
      <c r="K26" s="1861"/>
      <c r="L26" s="1861"/>
      <c r="M26" s="2752">
        <v>27</v>
      </c>
      <c r="N26" s="2754"/>
      <c r="O26" s="2754"/>
      <c r="P26" s="2754"/>
      <c r="Q26" s="1879" t="s">
        <v>1021</v>
      </c>
      <c r="R26" s="2761"/>
      <c r="S26" s="2768">
        <v>0</v>
      </c>
      <c r="T26" s="2768"/>
      <c r="U26" s="2768"/>
      <c r="V26" s="2776"/>
      <c r="W26" s="2780"/>
      <c r="X26" s="2785"/>
      <c r="Y26" s="2790">
        <v>0</v>
      </c>
      <c r="Z26" s="2794"/>
      <c r="AA26" s="2798"/>
      <c r="AB26" s="2803">
        <v>0</v>
      </c>
      <c r="AC26" s="2794"/>
      <c r="AD26" s="2794"/>
      <c r="AE26" s="2776"/>
      <c r="AF26" s="2780"/>
      <c r="AG26" s="2785"/>
      <c r="AH26" s="2790">
        <v>0</v>
      </c>
      <c r="AI26" s="2794"/>
      <c r="AJ26" s="2798"/>
      <c r="AK26" s="2803">
        <v>0</v>
      </c>
      <c r="AL26" s="2794"/>
      <c r="AM26" s="2794"/>
      <c r="AN26" s="2776"/>
      <c r="AO26" s="2780"/>
      <c r="AP26" s="2785"/>
      <c r="AQ26" s="2790">
        <v>0</v>
      </c>
      <c r="AR26" s="2794"/>
      <c r="AS26" s="2798"/>
      <c r="AT26" s="2803">
        <v>0</v>
      </c>
      <c r="AU26" s="2794"/>
      <c r="AV26" s="2794"/>
      <c r="AW26" s="2790">
        <v>0</v>
      </c>
      <c r="AX26" s="2794"/>
      <c r="AY26" s="2794"/>
      <c r="AZ26" s="2790">
        <v>0</v>
      </c>
      <c r="BA26" s="2794"/>
      <c r="BB26" s="2798"/>
      <c r="BC26" s="2803">
        <v>0</v>
      </c>
      <c r="BD26" s="2794"/>
      <c r="BE26" s="2794"/>
      <c r="BF26" s="2790">
        <v>0</v>
      </c>
      <c r="BG26" s="2794"/>
      <c r="BH26" s="2794"/>
      <c r="BI26" s="2790">
        <v>0</v>
      </c>
      <c r="BJ26" s="2794"/>
      <c r="BK26" s="2798"/>
      <c r="BL26" s="2803">
        <v>0</v>
      </c>
      <c r="BM26" s="2794"/>
      <c r="BN26" s="2794"/>
      <c r="BO26" s="2790">
        <v>0</v>
      </c>
      <c r="BP26" s="2794"/>
      <c r="BQ26" s="2794"/>
      <c r="BR26" s="2790">
        <v>0</v>
      </c>
      <c r="BS26" s="2794"/>
      <c r="BT26" s="2798"/>
      <c r="BU26" s="1893">
        <f t="shared" si="0"/>
        <v>0</v>
      </c>
      <c r="BV26" s="1893"/>
      <c r="BW26" s="1893"/>
      <c r="BX26" s="1895" t="s">
        <v>210</v>
      </c>
      <c r="BY26" s="2826"/>
    </row>
    <row r="27" spans="7:80" ht="13.9" customHeight="1">
      <c r="G27" s="2742" t="s">
        <v>737</v>
      </c>
      <c r="H27" s="1861"/>
      <c r="I27" s="1861"/>
      <c r="J27" s="1861"/>
      <c r="K27" s="1861"/>
      <c r="L27" s="1861"/>
      <c r="M27" s="2752">
        <v>31</v>
      </c>
      <c r="N27" s="2754"/>
      <c r="O27" s="2754"/>
      <c r="P27" s="2754"/>
      <c r="Q27" s="1879" t="s">
        <v>1021</v>
      </c>
      <c r="R27" s="2761"/>
      <c r="S27" s="2768">
        <v>0</v>
      </c>
      <c r="T27" s="2768"/>
      <c r="U27" s="2768"/>
      <c r="V27" s="2776"/>
      <c r="W27" s="2780"/>
      <c r="X27" s="2785"/>
      <c r="Y27" s="2790">
        <v>0</v>
      </c>
      <c r="Z27" s="2794"/>
      <c r="AA27" s="2798"/>
      <c r="AB27" s="2803">
        <v>0</v>
      </c>
      <c r="AC27" s="2794"/>
      <c r="AD27" s="2794"/>
      <c r="AE27" s="2776"/>
      <c r="AF27" s="2780"/>
      <c r="AG27" s="2785"/>
      <c r="AH27" s="2790">
        <v>0</v>
      </c>
      <c r="AI27" s="2794"/>
      <c r="AJ27" s="2798"/>
      <c r="AK27" s="2803">
        <v>0</v>
      </c>
      <c r="AL27" s="2794"/>
      <c r="AM27" s="2794"/>
      <c r="AN27" s="2776"/>
      <c r="AO27" s="2780"/>
      <c r="AP27" s="2785"/>
      <c r="AQ27" s="2790">
        <v>0</v>
      </c>
      <c r="AR27" s="2794"/>
      <c r="AS27" s="2798"/>
      <c r="AT27" s="2803">
        <v>0</v>
      </c>
      <c r="AU27" s="2794"/>
      <c r="AV27" s="2794"/>
      <c r="AW27" s="2790">
        <v>0</v>
      </c>
      <c r="AX27" s="2794"/>
      <c r="AY27" s="2794"/>
      <c r="AZ27" s="2790">
        <v>0</v>
      </c>
      <c r="BA27" s="2794"/>
      <c r="BB27" s="2798"/>
      <c r="BC27" s="2803">
        <v>0</v>
      </c>
      <c r="BD27" s="2794"/>
      <c r="BE27" s="2794"/>
      <c r="BF27" s="2790">
        <v>0</v>
      </c>
      <c r="BG27" s="2794"/>
      <c r="BH27" s="2794"/>
      <c r="BI27" s="2790">
        <v>0</v>
      </c>
      <c r="BJ27" s="2794"/>
      <c r="BK27" s="2798"/>
      <c r="BL27" s="2803">
        <v>0</v>
      </c>
      <c r="BM27" s="2794"/>
      <c r="BN27" s="2794"/>
      <c r="BO27" s="2790">
        <v>0</v>
      </c>
      <c r="BP27" s="2794"/>
      <c r="BQ27" s="2794"/>
      <c r="BR27" s="2790">
        <v>0</v>
      </c>
      <c r="BS27" s="2794"/>
      <c r="BT27" s="2798"/>
      <c r="BU27" s="1893">
        <f t="shared" si="0"/>
        <v>0</v>
      </c>
      <c r="BV27" s="1893"/>
      <c r="BW27" s="1893"/>
      <c r="BX27" s="1895" t="s">
        <v>210</v>
      </c>
      <c r="BY27" s="2826"/>
    </row>
    <row r="28" spans="7:80" ht="13.9" customHeight="1">
      <c r="G28" s="2742" t="s">
        <v>592</v>
      </c>
      <c r="H28" s="1861"/>
      <c r="I28" s="1861"/>
      <c r="J28" s="1861"/>
      <c r="K28" s="1861"/>
      <c r="L28" s="1861"/>
      <c r="M28" s="1873">
        <f>SUM(M16:P27)</f>
        <v>362</v>
      </c>
      <c r="N28" s="1876"/>
      <c r="O28" s="1876"/>
      <c r="P28" s="1876"/>
      <c r="Q28" s="1879" t="s">
        <v>1021</v>
      </c>
      <c r="R28" s="2761"/>
      <c r="S28" s="1887">
        <f>SUM(S16:U27)</f>
        <v>0</v>
      </c>
      <c r="T28" s="1887"/>
      <c r="U28" s="1887"/>
      <c r="V28" s="2777"/>
      <c r="W28" s="2781"/>
      <c r="X28" s="2786"/>
      <c r="Y28" s="1884">
        <f>SUM(Y16:AA27)</f>
        <v>0</v>
      </c>
      <c r="Z28" s="1887"/>
      <c r="AA28" s="2799"/>
      <c r="AB28" s="2804">
        <f>SUM(AB16:AD27)</f>
        <v>0</v>
      </c>
      <c r="AC28" s="1893"/>
      <c r="AD28" s="1893"/>
      <c r="AE28" s="2777"/>
      <c r="AF28" s="2781"/>
      <c r="AG28" s="2786"/>
      <c r="AH28" s="1884">
        <f>SUM(AH16:AJ27)</f>
        <v>0</v>
      </c>
      <c r="AI28" s="1887"/>
      <c r="AJ28" s="2799"/>
      <c r="AK28" s="2804">
        <f>SUM(AK16:AM27)</f>
        <v>0</v>
      </c>
      <c r="AL28" s="1893"/>
      <c r="AM28" s="1893"/>
      <c r="AN28" s="2777"/>
      <c r="AO28" s="2781"/>
      <c r="AP28" s="2786"/>
      <c r="AQ28" s="1884">
        <f>SUM(AQ16:AS27)</f>
        <v>0</v>
      </c>
      <c r="AR28" s="1887"/>
      <c r="AS28" s="2799"/>
      <c r="AT28" s="1893">
        <f>SUM(AT16:AV27)</f>
        <v>0</v>
      </c>
      <c r="AU28" s="1893"/>
      <c r="AV28" s="1893"/>
      <c r="AW28" s="1884">
        <f>SUM(AW16:AY27)</f>
        <v>0</v>
      </c>
      <c r="AX28" s="1887"/>
      <c r="AY28" s="1887"/>
      <c r="AZ28" s="1884">
        <f>SUM(AZ16:BB27)</f>
        <v>0</v>
      </c>
      <c r="BA28" s="1887"/>
      <c r="BB28" s="1887"/>
      <c r="BC28" s="2804">
        <f>SUM(BC16:BE27)</f>
        <v>0</v>
      </c>
      <c r="BD28" s="1893"/>
      <c r="BE28" s="1893"/>
      <c r="BF28" s="1884">
        <f>SUM(BF16:BH27)</f>
        <v>0</v>
      </c>
      <c r="BG28" s="1887"/>
      <c r="BH28" s="1887"/>
      <c r="BI28" s="1884">
        <f>SUM(BI16:BK27)</f>
        <v>0</v>
      </c>
      <c r="BJ28" s="1887"/>
      <c r="BK28" s="2799"/>
      <c r="BL28" s="2804">
        <f>SUM(BL16:BN27)</f>
        <v>0</v>
      </c>
      <c r="BM28" s="1893"/>
      <c r="BN28" s="1893"/>
      <c r="BO28" s="1884">
        <f>SUM(BO16:BQ27)</f>
        <v>0</v>
      </c>
      <c r="BP28" s="1887"/>
      <c r="BQ28" s="1887"/>
      <c r="BR28" s="1884">
        <f>SUM(BR16:BT27)</f>
        <v>0</v>
      </c>
      <c r="BS28" s="1887"/>
      <c r="BT28" s="2799"/>
      <c r="BU28" s="1893">
        <f>SUM(BU16:BW27)</f>
        <v>0</v>
      </c>
      <c r="BV28" s="1893"/>
      <c r="BW28" s="1893"/>
      <c r="BX28" s="1895" t="s">
        <v>210</v>
      </c>
      <c r="BY28" s="2826"/>
    </row>
    <row r="29" spans="7:80" ht="21.75" customHeight="1">
      <c r="G29" s="2743" t="s">
        <v>1067</v>
      </c>
      <c r="H29" s="2748"/>
      <c r="I29" s="2748"/>
      <c r="J29" s="2748"/>
      <c r="K29" s="2748"/>
      <c r="L29" s="2751"/>
      <c r="M29" s="2753"/>
      <c r="N29" s="2755"/>
      <c r="O29" s="2755"/>
      <c r="P29" s="2755"/>
      <c r="Q29" s="2755"/>
      <c r="R29" s="2762"/>
      <c r="S29" s="2769">
        <f>IFERROR(ROUNDUP(S28/$M$28,1),"0")</f>
        <v>0</v>
      </c>
      <c r="T29" s="2769"/>
      <c r="U29" s="2769"/>
      <c r="V29" s="2778"/>
      <c r="W29" s="2782"/>
      <c r="X29" s="2787"/>
      <c r="Y29" s="2791">
        <f>IFERROR(ROUNDUP(Y28/$M$28,1),"0")</f>
        <v>0</v>
      </c>
      <c r="Z29" s="2769"/>
      <c r="AA29" s="2800"/>
      <c r="AB29" s="2805">
        <f>IFERROR(ROUNDUP(AB28/$M$28,1),"0")</f>
        <v>0</v>
      </c>
      <c r="AC29" s="2769"/>
      <c r="AD29" s="2769"/>
      <c r="AE29" s="2778"/>
      <c r="AF29" s="2782"/>
      <c r="AG29" s="2787"/>
      <c r="AH29" s="2791">
        <f>IFERROR(ROUNDUP(AH28/$M$28,1),"0")</f>
        <v>0</v>
      </c>
      <c r="AI29" s="2769"/>
      <c r="AJ29" s="2800"/>
      <c r="AK29" s="2805">
        <f>IFERROR(ROUNDUP(AK28/$M$28,1),"0")</f>
        <v>0</v>
      </c>
      <c r="AL29" s="2769"/>
      <c r="AM29" s="2769"/>
      <c r="AN29" s="2778"/>
      <c r="AO29" s="2782"/>
      <c r="AP29" s="2787"/>
      <c r="AQ29" s="2791">
        <f>IFERROR(ROUNDUP(AQ28/$M$28,1),"0")</f>
        <v>0</v>
      </c>
      <c r="AR29" s="2769"/>
      <c r="AS29" s="2800"/>
      <c r="AT29" s="2769">
        <f>IFERROR(ROUNDUP(AT28/$M$28,1),"0")</f>
        <v>0</v>
      </c>
      <c r="AU29" s="2769"/>
      <c r="AV29" s="2769"/>
      <c r="AW29" s="2791">
        <f>IFERROR(ROUNDUP(AW28/$M$28,1),"0")</f>
        <v>0</v>
      </c>
      <c r="AX29" s="2769"/>
      <c r="AY29" s="2769"/>
      <c r="AZ29" s="2791">
        <f>IFERROR(ROUNDUP(AZ28/$M$28,1),"0")</f>
        <v>0</v>
      </c>
      <c r="BA29" s="2769"/>
      <c r="BB29" s="2769"/>
      <c r="BC29" s="2805">
        <f>IFERROR(ROUNDUP(BC28/$M$28,1),"0")</f>
        <v>0</v>
      </c>
      <c r="BD29" s="2769"/>
      <c r="BE29" s="2769"/>
      <c r="BF29" s="2791">
        <f>IFERROR(ROUNDUP(BF28/$M$28,1),"0")</f>
        <v>0</v>
      </c>
      <c r="BG29" s="2769"/>
      <c r="BH29" s="2769"/>
      <c r="BI29" s="2791">
        <f>IFERROR(ROUNDUP(BI28/$M$28,1),"0")</f>
        <v>0</v>
      </c>
      <c r="BJ29" s="2769"/>
      <c r="BK29" s="2800"/>
      <c r="BL29" s="2805">
        <f>IFERROR(ROUNDUP(BL28/$M$28,1),"0")</f>
        <v>0</v>
      </c>
      <c r="BM29" s="2769"/>
      <c r="BN29" s="2769"/>
      <c r="BO29" s="2791">
        <f>IFERROR(ROUNDUP(BO28/$M$28,1),"0")</f>
        <v>0</v>
      </c>
      <c r="BP29" s="2769"/>
      <c r="BQ29" s="2769"/>
      <c r="BR29" s="2791">
        <f>IFERROR(ROUNDUP(BR28/$M$28,1),"0")</f>
        <v>0</v>
      </c>
      <c r="BS29" s="2769"/>
      <c r="BT29" s="2800"/>
      <c r="BU29" s="2820">
        <f>S29+AB29+AK29+AT29+BC29+BL29</f>
        <v>0</v>
      </c>
      <c r="BV29" s="2820"/>
      <c r="BW29" s="2820"/>
      <c r="BX29" s="2822" t="s">
        <v>210</v>
      </c>
      <c r="BY29" s="2827"/>
    </row>
    <row r="30" spans="7:80" ht="13.9" customHeight="1">
      <c r="G30" s="2744" t="s">
        <v>1068</v>
      </c>
      <c r="H30" s="2749"/>
      <c r="I30" s="2749"/>
      <c r="J30" s="2749"/>
      <c r="K30" s="2749"/>
      <c r="L30" s="2749"/>
      <c r="M30" s="2749"/>
      <c r="N30" s="2749"/>
      <c r="O30" s="2749"/>
      <c r="P30" s="2749"/>
      <c r="Q30" s="2749"/>
      <c r="R30" s="2763"/>
      <c r="S30" s="2770">
        <f>S29+Y29</f>
        <v>0</v>
      </c>
      <c r="T30" s="2773"/>
      <c r="U30" s="2773"/>
      <c r="V30" s="2773"/>
      <c r="W30" s="2773"/>
      <c r="X30" s="2773"/>
      <c r="Y30" s="2773"/>
      <c r="Z30" s="2773"/>
      <c r="AA30" s="2773"/>
      <c r="AB30" s="2773">
        <f>AB29+AH29</f>
        <v>0</v>
      </c>
      <c r="AC30" s="2773"/>
      <c r="AD30" s="2773"/>
      <c r="AE30" s="2773"/>
      <c r="AF30" s="2773"/>
      <c r="AG30" s="2773"/>
      <c r="AH30" s="2773"/>
      <c r="AI30" s="2773"/>
      <c r="AJ30" s="2773"/>
      <c r="AK30" s="2773">
        <f>AK29+AQ29</f>
        <v>0</v>
      </c>
      <c r="AL30" s="2773"/>
      <c r="AM30" s="2773"/>
      <c r="AN30" s="2773"/>
      <c r="AO30" s="2773"/>
      <c r="AP30" s="2773"/>
      <c r="AQ30" s="2773"/>
      <c r="AR30" s="2773"/>
      <c r="AS30" s="2773"/>
      <c r="AT30" s="2773">
        <f>AT29+AZ29</f>
        <v>0</v>
      </c>
      <c r="AU30" s="2773"/>
      <c r="AV30" s="2773"/>
      <c r="AW30" s="2773"/>
      <c r="AX30" s="2773"/>
      <c r="AY30" s="2773"/>
      <c r="AZ30" s="2773"/>
      <c r="BA30" s="2773"/>
      <c r="BB30" s="2773"/>
      <c r="BC30" s="2773">
        <f>BC29+BI29</f>
        <v>0</v>
      </c>
      <c r="BD30" s="2773"/>
      <c r="BE30" s="2773"/>
      <c r="BF30" s="2773"/>
      <c r="BG30" s="2773"/>
      <c r="BH30" s="2773"/>
      <c r="BI30" s="2773"/>
      <c r="BJ30" s="2773"/>
      <c r="BK30" s="2773"/>
      <c r="BL30" s="2773">
        <f>BL29+BR29</f>
        <v>0</v>
      </c>
      <c r="BM30" s="2773"/>
      <c r="BN30" s="2773"/>
      <c r="BO30" s="2773"/>
      <c r="BP30" s="2773"/>
      <c r="BQ30" s="2773"/>
      <c r="BR30" s="2773"/>
      <c r="BS30" s="2773"/>
      <c r="BT30" s="2816"/>
      <c r="BU30" s="2769"/>
      <c r="BV30" s="2769"/>
      <c r="BW30" s="2769"/>
      <c r="BX30" s="1912"/>
      <c r="BY30" s="1912"/>
    </row>
    <row r="31" spans="7:80" ht="13.9" customHeight="1">
      <c r="G31" s="2745"/>
      <c r="H31" s="2745"/>
      <c r="I31" s="2745"/>
      <c r="J31" s="2745"/>
      <c r="K31" s="2745"/>
      <c r="L31" s="2745"/>
      <c r="M31" s="1912"/>
      <c r="N31" s="1912"/>
      <c r="O31" s="1912"/>
      <c r="P31" s="1912"/>
      <c r="Q31" s="1912"/>
      <c r="R31" s="1912"/>
      <c r="S31" s="2769"/>
      <c r="T31" s="2769"/>
      <c r="U31" s="2769"/>
      <c r="V31" s="2769"/>
      <c r="W31" s="2769"/>
      <c r="X31" s="2769"/>
      <c r="Y31" s="2769"/>
      <c r="Z31" s="2769"/>
      <c r="AA31" s="2769"/>
      <c r="AB31" s="2769"/>
      <c r="AC31" s="2769"/>
      <c r="AD31" s="2769"/>
      <c r="AE31" s="2769"/>
      <c r="AF31" s="2769"/>
      <c r="AG31" s="2769"/>
      <c r="AH31" s="2769"/>
      <c r="AI31" s="2769"/>
      <c r="AJ31" s="2769"/>
      <c r="AK31" s="2769"/>
      <c r="AL31" s="2769"/>
      <c r="AM31" s="2769"/>
      <c r="AN31" s="2769"/>
      <c r="AO31" s="2769"/>
      <c r="AP31" s="2769"/>
      <c r="AQ31" s="2769"/>
      <c r="AR31" s="2769"/>
      <c r="AS31" s="2769"/>
      <c r="AT31" s="2769"/>
      <c r="AU31" s="2769"/>
      <c r="AV31" s="2769"/>
      <c r="AW31" s="2769"/>
      <c r="AX31" s="2769"/>
      <c r="AY31" s="2769"/>
      <c r="AZ31" s="2769"/>
      <c r="BA31" s="2769"/>
      <c r="BB31" s="2769"/>
      <c r="BC31" s="2769"/>
      <c r="BD31" s="2769"/>
      <c r="BE31" s="2769"/>
      <c r="BF31" s="2769"/>
      <c r="BG31" s="2769"/>
      <c r="BH31" s="2769"/>
      <c r="BI31" s="2769"/>
      <c r="BJ31" s="2769"/>
      <c r="BK31" s="2769"/>
      <c r="BL31" s="2769"/>
      <c r="BM31" s="2769"/>
      <c r="BN31" s="2769"/>
      <c r="BO31" s="2769"/>
      <c r="BP31" s="2769"/>
      <c r="BQ31" s="2769"/>
      <c r="BR31" s="2769"/>
      <c r="BS31" s="2769"/>
      <c r="BT31" s="2769"/>
      <c r="BU31" s="2769"/>
      <c r="BV31" s="2769"/>
      <c r="BW31" s="2769"/>
      <c r="BX31" s="1912"/>
      <c r="BY31" s="1912"/>
    </row>
    <row r="32" spans="7:80" ht="13.9" customHeight="1">
      <c r="G32" s="2746" t="s">
        <v>1069</v>
      </c>
      <c r="H32" s="2750"/>
      <c r="I32" s="2750"/>
      <c r="J32" s="2750"/>
      <c r="K32" s="2750"/>
      <c r="L32" s="2750"/>
      <c r="M32" s="2750"/>
      <c r="N32" s="2750"/>
      <c r="O32" s="2750"/>
      <c r="P32" s="2750"/>
      <c r="Q32" s="2750"/>
      <c r="R32" s="2750"/>
      <c r="S32" s="2750"/>
      <c r="T32" s="2750"/>
      <c r="U32" s="2750"/>
      <c r="V32" s="2750"/>
      <c r="W32" s="2750"/>
      <c r="X32" s="1857"/>
      <c r="Y32" s="1857"/>
      <c r="Z32" s="1857"/>
      <c r="AA32" s="1857"/>
      <c r="AB32" s="1857"/>
      <c r="AC32" s="1857"/>
      <c r="AD32" s="1857"/>
      <c r="AE32" s="1857"/>
      <c r="AF32" s="1857"/>
      <c r="AG32" s="1857"/>
      <c r="AH32" s="1857"/>
      <c r="AI32" s="1857"/>
      <c r="AJ32" s="1857"/>
      <c r="AK32" s="1857"/>
      <c r="AL32" s="1857"/>
      <c r="AM32" s="1857"/>
      <c r="AN32" s="1857"/>
      <c r="AO32" s="1857"/>
      <c r="AP32" s="1857"/>
      <c r="AQ32" s="1857"/>
      <c r="AR32" s="1857"/>
      <c r="AS32" s="1857"/>
      <c r="AT32" s="1857"/>
      <c r="AU32" s="1857"/>
      <c r="AV32" s="1857"/>
      <c r="AW32" s="1857"/>
      <c r="AX32" s="1857"/>
      <c r="AY32" s="1857"/>
      <c r="AZ32" s="1857"/>
      <c r="BA32" s="1857"/>
      <c r="BB32" s="1857"/>
      <c r="BC32" s="1857"/>
      <c r="BD32" s="1857"/>
      <c r="BE32" s="1857"/>
      <c r="BF32" s="1857"/>
      <c r="BG32" s="1857"/>
      <c r="BH32" s="1857"/>
      <c r="BI32" s="1857"/>
      <c r="BJ32" s="1857"/>
      <c r="BK32" s="1857"/>
      <c r="BL32" s="1857"/>
      <c r="BM32" s="1857"/>
      <c r="BN32" s="1857"/>
      <c r="BO32" s="1857"/>
      <c r="BP32" s="1857"/>
      <c r="BQ32" s="1857"/>
      <c r="BR32" s="1857"/>
      <c r="BS32" s="1857"/>
      <c r="BT32" s="1857"/>
      <c r="BU32" s="1857"/>
      <c r="BV32" s="1857"/>
      <c r="BW32" s="1857"/>
      <c r="BX32" s="1857"/>
      <c r="BY32" s="1922" t="str">
        <f>IFERROR(IF(BU29&gt;#REF!,"「１　事業者名等」の定員数を超過しています。",""),"")</f>
        <v/>
      </c>
    </row>
    <row r="33" spans="7:77" ht="13.9" customHeight="1">
      <c r="G33" s="2746" t="s">
        <v>1070</v>
      </c>
      <c r="H33" s="2750"/>
      <c r="I33" s="2750"/>
      <c r="J33" s="2750"/>
      <c r="K33" s="2750"/>
      <c r="L33" s="2750"/>
      <c r="M33" s="2750"/>
      <c r="N33" s="2750"/>
      <c r="O33" s="2750"/>
      <c r="P33" s="2750"/>
      <c r="Q33" s="2750"/>
      <c r="R33" s="2750"/>
      <c r="S33" s="2750"/>
      <c r="T33" s="2750"/>
      <c r="U33" s="2750"/>
      <c r="V33" s="2750"/>
      <c r="W33" s="2750"/>
      <c r="X33" s="1857"/>
      <c r="Y33" s="1857"/>
      <c r="Z33" s="1857"/>
      <c r="AA33" s="1857"/>
      <c r="AB33" s="1857"/>
      <c r="AC33" s="1857"/>
      <c r="AD33" s="1857"/>
      <c r="AE33" s="1857"/>
      <c r="AF33" s="1857"/>
      <c r="AG33" s="1857"/>
      <c r="AH33" s="1857"/>
      <c r="AI33" s="1857"/>
      <c r="AJ33" s="1857"/>
      <c r="AK33" s="1857"/>
      <c r="AL33" s="1857"/>
      <c r="AM33" s="1857"/>
      <c r="AN33" s="1857"/>
      <c r="AO33" s="1857"/>
      <c r="AP33" s="1857"/>
      <c r="AQ33" s="1857"/>
      <c r="AR33" s="1857"/>
      <c r="AS33" s="1857"/>
      <c r="AT33" s="1857"/>
      <c r="AU33" s="1857"/>
      <c r="AV33" s="1857"/>
      <c r="AW33" s="1857"/>
      <c r="AX33" s="1857"/>
      <c r="AY33" s="1857"/>
      <c r="AZ33" s="1857"/>
      <c r="BA33" s="1857"/>
      <c r="BB33" s="1857"/>
      <c r="BC33" s="1857"/>
      <c r="BD33" s="1857"/>
      <c r="BE33" s="1857"/>
      <c r="BF33" s="1857"/>
      <c r="BG33" s="1857"/>
      <c r="BH33" s="1857"/>
      <c r="BI33" s="1857"/>
      <c r="BJ33" s="1857"/>
      <c r="BK33" s="1857"/>
      <c r="BL33" s="1857"/>
      <c r="BM33" s="1857"/>
      <c r="BN33" s="1857"/>
      <c r="BO33" s="1857"/>
      <c r="BP33" s="1857"/>
      <c r="BQ33" s="1857"/>
      <c r="BR33" s="1857"/>
      <c r="BS33" s="1857"/>
      <c r="BT33" s="1857"/>
      <c r="BU33" s="1857"/>
      <c r="BV33" s="1857"/>
      <c r="BW33" s="1857"/>
      <c r="BX33" s="1857"/>
      <c r="BY33" s="1857"/>
    </row>
    <row r="34" spans="7:77" ht="13.9" customHeight="1">
      <c r="G34" s="2746" t="s">
        <v>493</v>
      </c>
      <c r="H34" s="2750"/>
      <c r="I34" s="2750"/>
      <c r="J34" s="2750"/>
      <c r="K34" s="2750"/>
      <c r="L34" s="2750"/>
      <c r="M34" s="2750"/>
      <c r="N34" s="2750"/>
      <c r="O34" s="2750"/>
      <c r="P34" s="2750"/>
      <c r="Q34" s="2750"/>
      <c r="R34" s="2750"/>
      <c r="S34" s="2750"/>
      <c r="T34" s="2750"/>
      <c r="U34" s="2750"/>
      <c r="V34" s="2750"/>
      <c r="W34" s="2750"/>
      <c r="X34" s="1857"/>
      <c r="Y34" s="1857"/>
      <c r="Z34" s="1857"/>
      <c r="AA34" s="1857"/>
      <c r="AB34" s="1857"/>
      <c r="AC34" s="1857"/>
      <c r="AD34" s="1857"/>
      <c r="AE34" s="1857"/>
      <c r="AF34" s="1857"/>
      <c r="AG34" s="1857"/>
      <c r="AH34" s="1857"/>
      <c r="AI34" s="1857"/>
      <c r="AJ34" s="1857"/>
      <c r="AK34" s="1857"/>
      <c r="AL34" s="1857"/>
      <c r="AM34" s="1857"/>
      <c r="AN34" s="1857"/>
      <c r="AO34" s="1857"/>
      <c r="AP34" s="1857"/>
      <c r="AQ34" s="1857"/>
      <c r="AR34" s="1857"/>
      <c r="AS34" s="1857"/>
      <c r="AT34" s="1857"/>
      <c r="AU34" s="1857"/>
      <c r="AV34" s="1857"/>
      <c r="AW34" s="1857"/>
      <c r="AX34" s="1857"/>
      <c r="AY34" s="1857"/>
      <c r="AZ34" s="1857"/>
      <c r="BA34" s="1857"/>
      <c r="BB34" s="1857"/>
      <c r="BC34" s="1857"/>
      <c r="BD34" s="1857"/>
      <c r="BE34" s="1857"/>
      <c r="BF34" s="1857"/>
      <c r="BG34" s="1857"/>
      <c r="BH34" s="1857"/>
      <c r="BI34" s="1857"/>
      <c r="BJ34" s="1857"/>
      <c r="BK34" s="1857"/>
      <c r="BL34" s="1857"/>
      <c r="BM34" s="1857"/>
      <c r="BN34" s="1857"/>
      <c r="BO34" s="1857"/>
      <c r="BP34" s="1857"/>
      <c r="BQ34" s="1857"/>
      <c r="BR34" s="1857"/>
      <c r="BS34" s="1857"/>
      <c r="BT34" s="1857"/>
      <c r="BU34" s="1857"/>
      <c r="BV34" s="1857"/>
      <c r="BW34" s="1857"/>
      <c r="BX34" s="1857"/>
      <c r="BY34" s="1857"/>
    </row>
    <row r="35" spans="7:77" ht="13.9" customHeight="1">
      <c r="G35" s="2746" t="s">
        <v>935</v>
      </c>
      <c r="H35" s="2750"/>
      <c r="I35" s="2750"/>
      <c r="J35" s="2750"/>
      <c r="K35" s="2750"/>
      <c r="L35" s="2750"/>
      <c r="M35" s="2750"/>
      <c r="N35" s="2750"/>
      <c r="O35" s="2750"/>
      <c r="P35" s="2750"/>
      <c r="Q35" s="2750"/>
      <c r="R35" s="2750"/>
      <c r="S35" s="2750"/>
      <c r="T35" s="2750"/>
      <c r="U35" s="2750"/>
      <c r="V35" s="2750"/>
      <c r="W35" s="2750"/>
      <c r="X35" s="1857"/>
      <c r="Y35" s="1857"/>
      <c r="Z35" s="1857"/>
      <c r="AA35" s="1857"/>
      <c r="AB35" s="1857"/>
      <c r="AC35" s="1857"/>
      <c r="AD35" s="1857"/>
      <c r="AE35" s="1857"/>
      <c r="AF35" s="1857"/>
      <c r="AG35" s="1857"/>
      <c r="AH35" s="1857"/>
      <c r="AI35" s="1857"/>
      <c r="AJ35" s="1857"/>
      <c r="AK35" s="1857"/>
      <c r="AL35" s="1857"/>
      <c r="AM35" s="1857"/>
      <c r="AN35" s="1857"/>
      <c r="AO35" s="1857"/>
      <c r="AP35" s="1857"/>
      <c r="AQ35" s="1857"/>
      <c r="AR35" s="1857"/>
      <c r="AS35" s="1857"/>
      <c r="AT35" s="1857"/>
      <c r="AU35" s="1857"/>
      <c r="AV35" s="1857"/>
      <c r="AW35" s="1857"/>
      <c r="AX35" s="1857"/>
      <c r="AY35" s="1857"/>
      <c r="AZ35" s="1857"/>
      <c r="BA35" s="1857"/>
      <c r="BB35" s="1857"/>
      <c r="BC35" s="1857"/>
      <c r="BD35" s="1857"/>
      <c r="BE35" s="1857"/>
      <c r="BF35" s="1857"/>
      <c r="BG35" s="1857"/>
      <c r="BH35" s="1857"/>
      <c r="BI35" s="1857"/>
      <c r="BJ35" s="1857"/>
      <c r="BK35" s="1857"/>
      <c r="BL35" s="1857"/>
      <c r="BM35" s="1857"/>
      <c r="BN35" s="1857"/>
      <c r="BO35" s="1857"/>
      <c r="BP35" s="1857"/>
      <c r="BQ35" s="1857"/>
      <c r="BR35" s="1857"/>
      <c r="BS35" s="1857"/>
      <c r="BT35" s="1857"/>
      <c r="BU35" s="1857"/>
      <c r="BV35" s="1857"/>
      <c r="BW35" s="1857"/>
      <c r="BX35" s="1857"/>
      <c r="BY35" s="1857"/>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O2:BQ2"/>
    <mergeCell ref="BR2:BS2"/>
    <mergeCell ref="BT2:BU2"/>
    <mergeCell ref="BV2:BW2"/>
    <mergeCell ref="BX2:BY2"/>
    <mergeCell ref="BZ2:CA2"/>
    <mergeCell ref="CB2:CC2"/>
    <mergeCell ref="G7:N7"/>
    <mergeCell ref="O7:AJ7"/>
    <mergeCell ref="AZ7:BB7"/>
    <mergeCell ref="BC7:BN7"/>
    <mergeCell ref="G8:N8"/>
    <mergeCell ref="O8:AJ8"/>
    <mergeCell ref="AZ8:BB8"/>
    <mergeCell ref="BC8:BN8"/>
    <mergeCell ref="G9:N9"/>
    <mergeCell ref="O9:AB9"/>
    <mergeCell ref="AC9:AF9"/>
    <mergeCell ref="AG9:AJ9"/>
    <mergeCell ref="AZ9:BB9"/>
    <mergeCell ref="BC9:BN9"/>
    <mergeCell ref="S12:BY12"/>
    <mergeCell ref="S13:AA13"/>
    <mergeCell ref="AB13:AJ13"/>
    <mergeCell ref="AK13:AS13"/>
    <mergeCell ref="AT13:BB13"/>
    <mergeCell ref="BC13:BK13"/>
    <mergeCell ref="BL13:BT13"/>
    <mergeCell ref="S14:X14"/>
    <mergeCell ref="AB14:AG14"/>
    <mergeCell ref="AK14:AP14"/>
    <mergeCell ref="AT14:AY14"/>
    <mergeCell ref="BC14:BH14"/>
    <mergeCell ref="BL14:BQ14"/>
    <mergeCell ref="S15:U15"/>
    <mergeCell ref="V15:X15"/>
    <mergeCell ref="AB15:AD15"/>
    <mergeCell ref="AE15:AG15"/>
    <mergeCell ref="AK15:AM15"/>
    <mergeCell ref="AN15:AP15"/>
    <mergeCell ref="AT15:AV15"/>
    <mergeCell ref="AW15:AY15"/>
    <mergeCell ref="BC15:BE15"/>
    <mergeCell ref="BF15:BH15"/>
    <mergeCell ref="BL15:BN15"/>
    <mergeCell ref="BO15:BQ15"/>
    <mergeCell ref="G16:L16"/>
    <mergeCell ref="M16:P16"/>
    <mergeCell ref="Q16:R16"/>
    <mergeCell ref="S16:U16"/>
    <mergeCell ref="V16:X16"/>
    <mergeCell ref="Y16:AA16"/>
    <mergeCell ref="AB16:AD16"/>
    <mergeCell ref="AE16:AG16"/>
    <mergeCell ref="AH16:AJ16"/>
    <mergeCell ref="AK16:AM16"/>
    <mergeCell ref="AN16:AP16"/>
    <mergeCell ref="AQ16:AS16"/>
    <mergeCell ref="AT16:AV16"/>
    <mergeCell ref="AW16:AY16"/>
    <mergeCell ref="AZ16:BB16"/>
    <mergeCell ref="BC16:BE16"/>
    <mergeCell ref="BF16:BH16"/>
    <mergeCell ref="BI16:BK16"/>
    <mergeCell ref="BL16:BN16"/>
    <mergeCell ref="BO16:BQ16"/>
    <mergeCell ref="BR16:BT16"/>
    <mergeCell ref="BU16:BW16"/>
    <mergeCell ref="BX16:BY16"/>
    <mergeCell ref="G17:L17"/>
    <mergeCell ref="M17:P17"/>
    <mergeCell ref="Q17:R17"/>
    <mergeCell ref="S17:U17"/>
    <mergeCell ref="V17:X17"/>
    <mergeCell ref="Y17:AA17"/>
    <mergeCell ref="AB17:AD17"/>
    <mergeCell ref="AE17:AG17"/>
    <mergeCell ref="AH17:AJ17"/>
    <mergeCell ref="AK17:AM17"/>
    <mergeCell ref="AN17:AP17"/>
    <mergeCell ref="AQ17:AS17"/>
    <mergeCell ref="AT17:AV17"/>
    <mergeCell ref="AW17:AY17"/>
    <mergeCell ref="AZ17:BB17"/>
    <mergeCell ref="BC17:BE17"/>
    <mergeCell ref="BF17:BH17"/>
    <mergeCell ref="BI17:BK17"/>
    <mergeCell ref="BL17:BN17"/>
    <mergeCell ref="BO17:BQ17"/>
    <mergeCell ref="BR17:BT17"/>
    <mergeCell ref="BU17:BW17"/>
    <mergeCell ref="BX17:BY17"/>
    <mergeCell ref="G18:L18"/>
    <mergeCell ref="M18:P18"/>
    <mergeCell ref="Q18:R18"/>
    <mergeCell ref="S18:U18"/>
    <mergeCell ref="V18:X18"/>
    <mergeCell ref="Y18:AA18"/>
    <mergeCell ref="AB18:AD18"/>
    <mergeCell ref="AE18:AG18"/>
    <mergeCell ref="AH18:AJ18"/>
    <mergeCell ref="AK18:AM18"/>
    <mergeCell ref="AN18:AP18"/>
    <mergeCell ref="AQ18:AS18"/>
    <mergeCell ref="AT18:AV18"/>
    <mergeCell ref="AW18:AY18"/>
    <mergeCell ref="AZ18:BB18"/>
    <mergeCell ref="BC18:BE18"/>
    <mergeCell ref="BF18:BH18"/>
    <mergeCell ref="BI18:BK18"/>
    <mergeCell ref="BL18:BN18"/>
    <mergeCell ref="BO18:BQ18"/>
    <mergeCell ref="BR18:BT18"/>
    <mergeCell ref="BU18:BW18"/>
    <mergeCell ref="BX18:BY18"/>
    <mergeCell ref="G19:L19"/>
    <mergeCell ref="M19:P19"/>
    <mergeCell ref="Q19:R19"/>
    <mergeCell ref="S19:U19"/>
    <mergeCell ref="V19:X19"/>
    <mergeCell ref="Y19:AA19"/>
    <mergeCell ref="AB19:AD19"/>
    <mergeCell ref="AE19:AG19"/>
    <mergeCell ref="AH19:AJ19"/>
    <mergeCell ref="AK19:AM19"/>
    <mergeCell ref="AN19:AP19"/>
    <mergeCell ref="AQ19:AS19"/>
    <mergeCell ref="AT19:AV19"/>
    <mergeCell ref="AW19:AY19"/>
    <mergeCell ref="AZ19:BB19"/>
    <mergeCell ref="BC19:BE19"/>
    <mergeCell ref="BF19:BH19"/>
    <mergeCell ref="BI19:BK19"/>
    <mergeCell ref="BL19:BN19"/>
    <mergeCell ref="BO19:BQ19"/>
    <mergeCell ref="BR19:BT19"/>
    <mergeCell ref="BU19:BW19"/>
    <mergeCell ref="BX19:BY19"/>
    <mergeCell ref="G20:L20"/>
    <mergeCell ref="M20:P20"/>
    <mergeCell ref="Q20:R20"/>
    <mergeCell ref="S20:U20"/>
    <mergeCell ref="V20:X20"/>
    <mergeCell ref="Y20:AA20"/>
    <mergeCell ref="AB20:AD20"/>
    <mergeCell ref="AE20:AG20"/>
    <mergeCell ref="AH20:AJ20"/>
    <mergeCell ref="AK20:AM20"/>
    <mergeCell ref="AN20:AP20"/>
    <mergeCell ref="AQ20:AS20"/>
    <mergeCell ref="AT20:AV20"/>
    <mergeCell ref="AW20:AY20"/>
    <mergeCell ref="AZ20:BB20"/>
    <mergeCell ref="BC20:BE20"/>
    <mergeCell ref="BF20:BH20"/>
    <mergeCell ref="BI20:BK20"/>
    <mergeCell ref="BL20:BN20"/>
    <mergeCell ref="BO20:BQ20"/>
    <mergeCell ref="BR20:BT20"/>
    <mergeCell ref="BU20:BW20"/>
    <mergeCell ref="BX20:BY20"/>
    <mergeCell ref="G21:L21"/>
    <mergeCell ref="M21:P21"/>
    <mergeCell ref="Q21:R21"/>
    <mergeCell ref="S21:U21"/>
    <mergeCell ref="V21:X21"/>
    <mergeCell ref="Y21:AA21"/>
    <mergeCell ref="AB21:AD21"/>
    <mergeCell ref="AE21:AG21"/>
    <mergeCell ref="AH21:AJ21"/>
    <mergeCell ref="AK21:AM21"/>
    <mergeCell ref="AN21:AP21"/>
    <mergeCell ref="AQ21:AS21"/>
    <mergeCell ref="AT21:AV21"/>
    <mergeCell ref="AW21:AY21"/>
    <mergeCell ref="AZ21:BB21"/>
    <mergeCell ref="BC21:BE21"/>
    <mergeCell ref="BF21:BH21"/>
    <mergeCell ref="BI21:BK21"/>
    <mergeCell ref="BL21:BN21"/>
    <mergeCell ref="BO21:BQ21"/>
    <mergeCell ref="BR21:BT21"/>
    <mergeCell ref="BU21:BW21"/>
    <mergeCell ref="BX21:BY21"/>
    <mergeCell ref="G22:L22"/>
    <mergeCell ref="M22:P22"/>
    <mergeCell ref="Q22:R22"/>
    <mergeCell ref="S22:U22"/>
    <mergeCell ref="V22:X22"/>
    <mergeCell ref="Y22:AA22"/>
    <mergeCell ref="AB22:AD22"/>
    <mergeCell ref="AE22:AG22"/>
    <mergeCell ref="AH22:AJ22"/>
    <mergeCell ref="AK22:AM22"/>
    <mergeCell ref="AN22:AP22"/>
    <mergeCell ref="AQ22:AS22"/>
    <mergeCell ref="AT22:AV22"/>
    <mergeCell ref="AW22:AY22"/>
    <mergeCell ref="AZ22:BB22"/>
    <mergeCell ref="BC22:BE22"/>
    <mergeCell ref="BF22:BH22"/>
    <mergeCell ref="BI22:BK22"/>
    <mergeCell ref="BL22:BN22"/>
    <mergeCell ref="BO22:BQ22"/>
    <mergeCell ref="BR22:BT22"/>
    <mergeCell ref="BU22:BW22"/>
    <mergeCell ref="BX22:BY22"/>
    <mergeCell ref="G23:L23"/>
    <mergeCell ref="M23:P23"/>
    <mergeCell ref="Q23:R23"/>
    <mergeCell ref="S23:U23"/>
    <mergeCell ref="V23:X23"/>
    <mergeCell ref="Y23:AA23"/>
    <mergeCell ref="AB23:AD23"/>
    <mergeCell ref="AE23:AG23"/>
    <mergeCell ref="AH23:AJ23"/>
    <mergeCell ref="AK23:AM23"/>
    <mergeCell ref="AN23:AP23"/>
    <mergeCell ref="AQ23:AS23"/>
    <mergeCell ref="AT23:AV23"/>
    <mergeCell ref="AW23:AY23"/>
    <mergeCell ref="AZ23:BB23"/>
    <mergeCell ref="BC23:BE23"/>
    <mergeCell ref="BF23:BH23"/>
    <mergeCell ref="BI23:BK23"/>
    <mergeCell ref="BL23:BN23"/>
    <mergeCell ref="BO23:BQ23"/>
    <mergeCell ref="BR23:BT23"/>
    <mergeCell ref="BU23:BW23"/>
    <mergeCell ref="BX23:BY23"/>
    <mergeCell ref="G24:L24"/>
    <mergeCell ref="M24:P24"/>
    <mergeCell ref="Q24:R24"/>
    <mergeCell ref="S24:U24"/>
    <mergeCell ref="V24:X24"/>
    <mergeCell ref="Y24:AA24"/>
    <mergeCell ref="AB24:AD24"/>
    <mergeCell ref="AE24:AG24"/>
    <mergeCell ref="AH24:AJ24"/>
    <mergeCell ref="AK24:AM24"/>
    <mergeCell ref="AN24:AP24"/>
    <mergeCell ref="AQ24:AS24"/>
    <mergeCell ref="AT24:AV24"/>
    <mergeCell ref="AW24:AY24"/>
    <mergeCell ref="AZ24:BB24"/>
    <mergeCell ref="BC24:BE24"/>
    <mergeCell ref="BF24:BH24"/>
    <mergeCell ref="BI24:BK24"/>
    <mergeCell ref="BL24:BN24"/>
    <mergeCell ref="BO24:BQ24"/>
    <mergeCell ref="BR24:BT24"/>
    <mergeCell ref="BU24:BW24"/>
    <mergeCell ref="BX24:BY24"/>
    <mergeCell ref="G25:L25"/>
    <mergeCell ref="M25:P25"/>
    <mergeCell ref="Q25:R25"/>
    <mergeCell ref="S25:U25"/>
    <mergeCell ref="V25:X25"/>
    <mergeCell ref="Y25:AA25"/>
    <mergeCell ref="AB25:AD25"/>
    <mergeCell ref="AE25:AG25"/>
    <mergeCell ref="AH25:AJ25"/>
    <mergeCell ref="AK25:AM25"/>
    <mergeCell ref="AN25:AP25"/>
    <mergeCell ref="AQ25:AS25"/>
    <mergeCell ref="AT25:AV25"/>
    <mergeCell ref="AW25:AY25"/>
    <mergeCell ref="AZ25:BB25"/>
    <mergeCell ref="BC25:BE25"/>
    <mergeCell ref="BF25:BH25"/>
    <mergeCell ref="BI25:BK25"/>
    <mergeCell ref="BL25:BN25"/>
    <mergeCell ref="BO25:BQ25"/>
    <mergeCell ref="BR25:BT25"/>
    <mergeCell ref="BU25:BW25"/>
    <mergeCell ref="BX25:BY25"/>
    <mergeCell ref="G26:L26"/>
    <mergeCell ref="M26:P26"/>
    <mergeCell ref="Q26:R26"/>
    <mergeCell ref="S26:U26"/>
    <mergeCell ref="V26:X26"/>
    <mergeCell ref="Y26:AA26"/>
    <mergeCell ref="AB26:AD26"/>
    <mergeCell ref="AE26:AG26"/>
    <mergeCell ref="AH26:AJ26"/>
    <mergeCell ref="AK26:AM26"/>
    <mergeCell ref="AN26:AP26"/>
    <mergeCell ref="AQ26:AS26"/>
    <mergeCell ref="AT26:AV26"/>
    <mergeCell ref="AW26:AY26"/>
    <mergeCell ref="AZ26:BB26"/>
    <mergeCell ref="BC26:BE26"/>
    <mergeCell ref="BF26:BH26"/>
    <mergeCell ref="BI26:BK26"/>
    <mergeCell ref="BL26:BN26"/>
    <mergeCell ref="BO26:BQ26"/>
    <mergeCell ref="BR26:BT26"/>
    <mergeCell ref="BU26:BW26"/>
    <mergeCell ref="BX26:BY26"/>
    <mergeCell ref="G27:L27"/>
    <mergeCell ref="M27:P27"/>
    <mergeCell ref="Q27:R27"/>
    <mergeCell ref="S27:U27"/>
    <mergeCell ref="V27:X27"/>
    <mergeCell ref="Y27:AA27"/>
    <mergeCell ref="AB27:AD27"/>
    <mergeCell ref="AE27:AG27"/>
    <mergeCell ref="AH27:AJ27"/>
    <mergeCell ref="AK27:AM27"/>
    <mergeCell ref="AN27:AP27"/>
    <mergeCell ref="AQ27:AS27"/>
    <mergeCell ref="AT27:AV27"/>
    <mergeCell ref="AW27:AY27"/>
    <mergeCell ref="AZ27:BB27"/>
    <mergeCell ref="BC27:BE27"/>
    <mergeCell ref="BF27:BH27"/>
    <mergeCell ref="BI27:BK27"/>
    <mergeCell ref="BL27:BN27"/>
    <mergeCell ref="BO27:BQ27"/>
    <mergeCell ref="BR27:BT27"/>
    <mergeCell ref="BU27:BW27"/>
    <mergeCell ref="BX27:BY27"/>
    <mergeCell ref="G28:L28"/>
    <mergeCell ref="M28:P28"/>
    <mergeCell ref="Q28:R28"/>
    <mergeCell ref="S28:U28"/>
    <mergeCell ref="V28:X28"/>
    <mergeCell ref="Y28:AA28"/>
    <mergeCell ref="AB28:AD28"/>
    <mergeCell ref="AE28:AG28"/>
    <mergeCell ref="AH28:AJ28"/>
    <mergeCell ref="AK28:AM28"/>
    <mergeCell ref="AN28:AP28"/>
    <mergeCell ref="AQ28:AS28"/>
    <mergeCell ref="AT28:AV28"/>
    <mergeCell ref="AW28:AY28"/>
    <mergeCell ref="AZ28:BB28"/>
    <mergeCell ref="BC28:BE28"/>
    <mergeCell ref="BF28:BH28"/>
    <mergeCell ref="BI28:BK28"/>
    <mergeCell ref="BL28:BN28"/>
    <mergeCell ref="BO28:BQ28"/>
    <mergeCell ref="BR28:BT28"/>
    <mergeCell ref="BU28:BW28"/>
    <mergeCell ref="BX28:BY28"/>
    <mergeCell ref="G29:L29"/>
    <mergeCell ref="M29:R29"/>
    <mergeCell ref="S29:U29"/>
    <mergeCell ref="V29:X29"/>
    <mergeCell ref="Y29:AA29"/>
    <mergeCell ref="AB29:AD29"/>
    <mergeCell ref="AE29:AG29"/>
    <mergeCell ref="AH29:AJ29"/>
    <mergeCell ref="AK29:AM29"/>
    <mergeCell ref="AN29:AP29"/>
    <mergeCell ref="AQ29:AS29"/>
    <mergeCell ref="AT29:AV29"/>
    <mergeCell ref="AW29:AY29"/>
    <mergeCell ref="AZ29:BB29"/>
    <mergeCell ref="BC29:BE29"/>
    <mergeCell ref="BF29:BH29"/>
    <mergeCell ref="BI29:BK29"/>
    <mergeCell ref="BL29:BN29"/>
    <mergeCell ref="BO29:BQ29"/>
    <mergeCell ref="BR29:BT29"/>
    <mergeCell ref="BU29:BW29"/>
    <mergeCell ref="BX29:BY29"/>
    <mergeCell ref="G30:R30"/>
    <mergeCell ref="S30:AA30"/>
    <mergeCell ref="AB30:AJ30"/>
    <mergeCell ref="AK30:AS30"/>
    <mergeCell ref="AT30:BB30"/>
    <mergeCell ref="BC30:BK30"/>
    <mergeCell ref="BL30:BT30"/>
    <mergeCell ref="BU13:BY15"/>
    <mergeCell ref="G14:L15"/>
    <mergeCell ref="M14:R15"/>
    <mergeCell ref="Y14:AA15"/>
    <mergeCell ref="AH14:AJ15"/>
    <mergeCell ref="AQ14:AS15"/>
    <mergeCell ref="AZ14:BB15"/>
    <mergeCell ref="BI14:BK15"/>
    <mergeCell ref="BR14:BT15"/>
  </mergeCells>
  <phoneticPr fontId="8"/>
  <dataValidations count="4">
    <dataValidation type="whole" allowBlank="1" showDropDown="0" showInputMessage="1" showErrorMessage="1" error="入力月の月日数を超過しています" sqref="M17:P17 M19:P20 M22:P22 M24:P25 M27:P27">
      <formula1>0</formula1>
      <formula2>31</formula2>
    </dataValidation>
    <dataValidation type="whole" allowBlank="1" showDropDown="0" showInputMessage="1" showErrorMessage="1" error="入力月の月日数を超過しています" sqref="M26:P26">
      <formula1>0</formula1>
      <formula2>29</formula2>
    </dataValidation>
    <dataValidation type="whole" allowBlank="1" showDropDown="0" showInputMessage="1" showErrorMessage="1" error="入力月の月日数を超過しています" sqref="M16:P16 M18:P18 M21:P21 M23:P23">
      <formula1>0</formula1>
      <formula2>30</formula2>
    </dataValidation>
    <dataValidation type="list" allowBlank="1" showDropDown="0" showInputMessage="1" showErrorMessage="1" sqref="BE2:BK2 BO8:BQ10 CG10 AZ7:BB9">
      <formula1>$T$3:$T$4</formula1>
    </dataValidation>
  </dataValidations>
  <pageMargins left="0.7" right="0.7" top="0.75" bottom="0.75" header="0.3" footer="0.3"/>
  <pageSetup paperSize="9" scale="79" fitToWidth="1" fitToHeight="0" orientation="landscape" usePrinterDefaults="1"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A1:K27"/>
  <sheetViews>
    <sheetView view="pageBreakPreview" zoomScaleSheetLayoutView="100" workbookViewId="0">
      <selection activeCell="O7" sqref="O7"/>
    </sheetView>
  </sheetViews>
  <sheetFormatPr defaultRowHeight="13.5"/>
  <cols>
    <col min="1" max="1" width="15.625" style="1" customWidth="1"/>
    <col min="2" max="2" width="9.75" style="1" customWidth="1"/>
    <col min="3" max="3" width="15.25" style="1" customWidth="1"/>
    <col min="4" max="4" width="17.5" style="1" customWidth="1"/>
    <col min="5" max="5" width="12.75" style="1" customWidth="1"/>
    <col min="6" max="6" width="11" style="1" customWidth="1"/>
    <col min="7" max="7" width="5" style="1" customWidth="1"/>
    <col min="8" max="8" width="3.625" style="1" customWidth="1"/>
    <col min="9" max="9" width="8.375" style="1" customWidth="1"/>
    <col min="10" max="10" width="1" style="1" customWidth="1"/>
    <col min="11" max="11" width="2.5" style="1" customWidth="1"/>
    <col min="12" max="258" width="9" style="1" customWidth="1"/>
    <col min="259" max="259" width="1.125" style="1" customWidth="1"/>
    <col min="260" max="261" width="15.625" style="1" customWidth="1"/>
    <col min="262" max="262" width="15.25" style="1" customWidth="1"/>
    <col min="263" max="263" width="17.5" style="1" customWidth="1"/>
    <col min="264" max="264" width="15.125" style="1" customWidth="1"/>
    <col min="265" max="265" width="15.25" style="1" customWidth="1"/>
    <col min="266" max="266" width="3.75" style="1" customWidth="1"/>
    <col min="267" max="267" width="2.5" style="1" customWidth="1"/>
    <col min="268" max="514" width="9" style="1" customWidth="1"/>
    <col min="515" max="515" width="1.125" style="1" customWidth="1"/>
    <col min="516" max="517" width="15.625" style="1" customWidth="1"/>
    <col min="518" max="518" width="15.25" style="1" customWidth="1"/>
    <col min="519" max="519" width="17.5" style="1" customWidth="1"/>
    <col min="520" max="520" width="15.125" style="1" customWidth="1"/>
    <col min="521" max="521" width="15.25" style="1" customWidth="1"/>
    <col min="522" max="522" width="3.75" style="1" customWidth="1"/>
    <col min="523" max="523" width="2.5" style="1" customWidth="1"/>
    <col min="524" max="770" width="9" style="1" customWidth="1"/>
    <col min="771" max="771" width="1.125" style="1" customWidth="1"/>
    <col min="772" max="773" width="15.625" style="1" customWidth="1"/>
    <col min="774" max="774" width="15.25" style="1" customWidth="1"/>
    <col min="775" max="775" width="17.5" style="1" customWidth="1"/>
    <col min="776" max="776" width="15.125" style="1" customWidth="1"/>
    <col min="777" max="777" width="15.25" style="1" customWidth="1"/>
    <col min="778" max="778" width="3.75" style="1" customWidth="1"/>
    <col min="779" max="779" width="2.5" style="1" customWidth="1"/>
    <col min="780" max="1026" width="9" style="1" customWidth="1"/>
    <col min="1027" max="1027" width="1.125" style="1" customWidth="1"/>
    <col min="1028" max="1029" width="15.625" style="1" customWidth="1"/>
    <col min="1030" max="1030" width="15.25" style="1" customWidth="1"/>
    <col min="1031" max="1031" width="17.5" style="1" customWidth="1"/>
    <col min="1032" max="1032" width="15.125" style="1" customWidth="1"/>
    <col min="1033" max="1033" width="15.25" style="1" customWidth="1"/>
    <col min="1034" max="1034" width="3.75" style="1" customWidth="1"/>
    <col min="1035" max="1035" width="2.5" style="1" customWidth="1"/>
    <col min="1036" max="1282" width="9" style="1" customWidth="1"/>
    <col min="1283" max="1283" width="1.125" style="1" customWidth="1"/>
    <col min="1284" max="1285" width="15.625" style="1" customWidth="1"/>
    <col min="1286" max="1286" width="15.25" style="1" customWidth="1"/>
    <col min="1287" max="1287" width="17.5" style="1" customWidth="1"/>
    <col min="1288" max="1288" width="15.125" style="1" customWidth="1"/>
    <col min="1289" max="1289" width="15.25" style="1" customWidth="1"/>
    <col min="1290" max="1290" width="3.75" style="1" customWidth="1"/>
    <col min="1291" max="1291" width="2.5" style="1" customWidth="1"/>
    <col min="1292" max="1538" width="9" style="1" customWidth="1"/>
    <col min="1539" max="1539" width="1.125" style="1" customWidth="1"/>
    <col min="1540" max="1541" width="15.625" style="1" customWidth="1"/>
    <col min="1542" max="1542" width="15.25" style="1" customWidth="1"/>
    <col min="1543" max="1543" width="17.5" style="1" customWidth="1"/>
    <col min="1544" max="1544" width="15.125" style="1" customWidth="1"/>
    <col min="1545" max="1545" width="15.25" style="1" customWidth="1"/>
    <col min="1546" max="1546" width="3.75" style="1" customWidth="1"/>
    <col min="1547" max="1547" width="2.5" style="1" customWidth="1"/>
    <col min="1548" max="1794" width="9" style="1" customWidth="1"/>
    <col min="1795" max="1795" width="1.125" style="1" customWidth="1"/>
    <col min="1796" max="1797" width="15.625" style="1" customWidth="1"/>
    <col min="1798" max="1798" width="15.25" style="1" customWidth="1"/>
    <col min="1799" max="1799" width="17.5" style="1" customWidth="1"/>
    <col min="1800" max="1800" width="15.125" style="1" customWidth="1"/>
    <col min="1801" max="1801" width="15.25" style="1" customWidth="1"/>
    <col min="1802" max="1802" width="3.75" style="1" customWidth="1"/>
    <col min="1803" max="1803" width="2.5" style="1" customWidth="1"/>
    <col min="1804" max="2050" width="9" style="1" customWidth="1"/>
    <col min="2051" max="2051" width="1.125" style="1" customWidth="1"/>
    <col min="2052" max="2053" width="15.625" style="1" customWidth="1"/>
    <col min="2054" max="2054" width="15.25" style="1" customWidth="1"/>
    <col min="2055" max="2055" width="17.5" style="1" customWidth="1"/>
    <col min="2056" max="2056" width="15.125" style="1" customWidth="1"/>
    <col min="2057" max="2057" width="15.25" style="1" customWidth="1"/>
    <col min="2058" max="2058" width="3.75" style="1" customWidth="1"/>
    <col min="2059" max="2059" width="2.5" style="1" customWidth="1"/>
    <col min="2060" max="2306" width="9" style="1" customWidth="1"/>
    <col min="2307" max="2307" width="1.125" style="1" customWidth="1"/>
    <col min="2308" max="2309" width="15.625" style="1" customWidth="1"/>
    <col min="2310" max="2310" width="15.25" style="1" customWidth="1"/>
    <col min="2311" max="2311" width="17.5" style="1" customWidth="1"/>
    <col min="2312" max="2312" width="15.125" style="1" customWidth="1"/>
    <col min="2313" max="2313" width="15.25" style="1" customWidth="1"/>
    <col min="2314" max="2314" width="3.75" style="1" customWidth="1"/>
    <col min="2315" max="2315" width="2.5" style="1" customWidth="1"/>
    <col min="2316" max="2562" width="9" style="1" customWidth="1"/>
    <col min="2563" max="2563" width="1.125" style="1" customWidth="1"/>
    <col min="2564" max="2565" width="15.625" style="1" customWidth="1"/>
    <col min="2566" max="2566" width="15.25" style="1" customWidth="1"/>
    <col min="2567" max="2567" width="17.5" style="1" customWidth="1"/>
    <col min="2568" max="2568" width="15.125" style="1" customWidth="1"/>
    <col min="2569" max="2569" width="15.25" style="1" customWidth="1"/>
    <col min="2570" max="2570" width="3.75" style="1" customWidth="1"/>
    <col min="2571" max="2571" width="2.5" style="1" customWidth="1"/>
    <col min="2572" max="2818" width="9" style="1" customWidth="1"/>
    <col min="2819" max="2819" width="1.125" style="1" customWidth="1"/>
    <col min="2820" max="2821" width="15.625" style="1" customWidth="1"/>
    <col min="2822" max="2822" width="15.25" style="1" customWidth="1"/>
    <col min="2823" max="2823" width="17.5" style="1" customWidth="1"/>
    <col min="2824" max="2824" width="15.125" style="1" customWidth="1"/>
    <col min="2825" max="2825" width="15.25" style="1" customWidth="1"/>
    <col min="2826" max="2826" width="3.75" style="1" customWidth="1"/>
    <col min="2827" max="2827" width="2.5" style="1" customWidth="1"/>
    <col min="2828" max="3074" width="9" style="1" customWidth="1"/>
    <col min="3075" max="3075" width="1.125" style="1" customWidth="1"/>
    <col min="3076" max="3077" width="15.625" style="1" customWidth="1"/>
    <col min="3078" max="3078" width="15.25" style="1" customWidth="1"/>
    <col min="3079" max="3079" width="17.5" style="1" customWidth="1"/>
    <col min="3080" max="3080" width="15.125" style="1" customWidth="1"/>
    <col min="3081" max="3081" width="15.25" style="1" customWidth="1"/>
    <col min="3082" max="3082" width="3.75" style="1" customWidth="1"/>
    <col min="3083" max="3083" width="2.5" style="1" customWidth="1"/>
    <col min="3084" max="3330" width="9" style="1" customWidth="1"/>
    <col min="3331" max="3331" width="1.125" style="1" customWidth="1"/>
    <col min="3332" max="3333" width="15.625" style="1" customWidth="1"/>
    <col min="3334" max="3334" width="15.25" style="1" customWidth="1"/>
    <col min="3335" max="3335" width="17.5" style="1" customWidth="1"/>
    <col min="3336" max="3336" width="15.125" style="1" customWidth="1"/>
    <col min="3337" max="3337" width="15.25" style="1" customWidth="1"/>
    <col min="3338" max="3338" width="3.75" style="1" customWidth="1"/>
    <col min="3339" max="3339" width="2.5" style="1" customWidth="1"/>
    <col min="3340" max="3586" width="9" style="1" customWidth="1"/>
    <col min="3587" max="3587" width="1.125" style="1" customWidth="1"/>
    <col min="3588" max="3589" width="15.625" style="1" customWidth="1"/>
    <col min="3590" max="3590" width="15.25" style="1" customWidth="1"/>
    <col min="3591" max="3591" width="17.5" style="1" customWidth="1"/>
    <col min="3592" max="3592" width="15.125" style="1" customWidth="1"/>
    <col min="3593" max="3593" width="15.25" style="1" customWidth="1"/>
    <col min="3594" max="3594" width="3.75" style="1" customWidth="1"/>
    <col min="3595" max="3595" width="2.5" style="1" customWidth="1"/>
    <col min="3596" max="3842" width="9" style="1" customWidth="1"/>
    <col min="3843" max="3843" width="1.125" style="1" customWidth="1"/>
    <col min="3844" max="3845" width="15.625" style="1" customWidth="1"/>
    <col min="3846" max="3846" width="15.25" style="1" customWidth="1"/>
    <col min="3847" max="3847" width="17.5" style="1" customWidth="1"/>
    <col min="3848" max="3848" width="15.125" style="1" customWidth="1"/>
    <col min="3849" max="3849" width="15.25" style="1" customWidth="1"/>
    <col min="3850" max="3850" width="3.75" style="1" customWidth="1"/>
    <col min="3851" max="3851" width="2.5" style="1" customWidth="1"/>
    <col min="3852" max="4098" width="9" style="1" customWidth="1"/>
    <col min="4099" max="4099" width="1.125" style="1" customWidth="1"/>
    <col min="4100" max="4101" width="15.625" style="1" customWidth="1"/>
    <col min="4102" max="4102" width="15.25" style="1" customWidth="1"/>
    <col min="4103" max="4103" width="17.5" style="1" customWidth="1"/>
    <col min="4104" max="4104" width="15.125" style="1" customWidth="1"/>
    <col min="4105" max="4105" width="15.25" style="1" customWidth="1"/>
    <col min="4106" max="4106" width="3.75" style="1" customWidth="1"/>
    <col min="4107" max="4107" width="2.5" style="1" customWidth="1"/>
    <col min="4108" max="4354" width="9" style="1" customWidth="1"/>
    <col min="4355" max="4355" width="1.125" style="1" customWidth="1"/>
    <col min="4356" max="4357" width="15.625" style="1" customWidth="1"/>
    <col min="4358" max="4358" width="15.25" style="1" customWidth="1"/>
    <col min="4359" max="4359" width="17.5" style="1" customWidth="1"/>
    <col min="4360" max="4360" width="15.125" style="1" customWidth="1"/>
    <col min="4361" max="4361" width="15.25" style="1" customWidth="1"/>
    <col min="4362" max="4362" width="3.75" style="1" customWidth="1"/>
    <col min="4363" max="4363" width="2.5" style="1" customWidth="1"/>
    <col min="4364" max="4610" width="9" style="1" customWidth="1"/>
    <col min="4611" max="4611" width="1.125" style="1" customWidth="1"/>
    <col min="4612" max="4613" width="15.625" style="1" customWidth="1"/>
    <col min="4614" max="4614" width="15.25" style="1" customWidth="1"/>
    <col min="4615" max="4615" width="17.5" style="1" customWidth="1"/>
    <col min="4616" max="4616" width="15.125" style="1" customWidth="1"/>
    <col min="4617" max="4617" width="15.25" style="1" customWidth="1"/>
    <col min="4618" max="4618" width="3.75" style="1" customWidth="1"/>
    <col min="4619" max="4619" width="2.5" style="1" customWidth="1"/>
    <col min="4620" max="4866" width="9" style="1" customWidth="1"/>
    <col min="4867" max="4867" width="1.125" style="1" customWidth="1"/>
    <col min="4868" max="4869" width="15.625" style="1" customWidth="1"/>
    <col min="4870" max="4870" width="15.25" style="1" customWidth="1"/>
    <col min="4871" max="4871" width="17.5" style="1" customWidth="1"/>
    <col min="4872" max="4872" width="15.125" style="1" customWidth="1"/>
    <col min="4873" max="4873" width="15.25" style="1" customWidth="1"/>
    <col min="4874" max="4874" width="3.75" style="1" customWidth="1"/>
    <col min="4875" max="4875" width="2.5" style="1" customWidth="1"/>
    <col min="4876" max="5122" width="9" style="1" customWidth="1"/>
    <col min="5123" max="5123" width="1.125" style="1" customWidth="1"/>
    <col min="5124" max="5125" width="15.625" style="1" customWidth="1"/>
    <col min="5126" max="5126" width="15.25" style="1" customWidth="1"/>
    <col min="5127" max="5127" width="17.5" style="1" customWidth="1"/>
    <col min="5128" max="5128" width="15.125" style="1" customWidth="1"/>
    <col min="5129" max="5129" width="15.25" style="1" customWidth="1"/>
    <col min="5130" max="5130" width="3.75" style="1" customWidth="1"/>
    <col min="5131" max="5131" width="2.5" style="1" customWidth="1"/>
    <col min="5132" max="5378" width="9" style="1" customWidth="1"/>
    <col min="5379" max="5379" width="1.125" style="1" customWidth="1"/>
    <col min="5380" max="5381" width="15.625" style="1" customWidth="1"/>
    <col min="5382" max="5382" width="15.25" style="1" customWidth="1"/>
    <col min="5383" max="5383" width="17.5" style="1" customWidth="1"/>
    <col min="5384" max="5384" width="15.125" style="1" customWidth="1"/>
    <col min="5385" max="5385" width="15.25" style="1" customWidth="1"/>
    <col min="5386" max="5386" width="3.75" style="1" customWidth="1"/>
    <col min="5387" max="5387" width="2.5" style="1" customWidth="1"/>
    <col min="5388" max="5634" width="9" style="1" customWidth="1"/>
    <col min="5635" max="5635" width="1.125" style="1" customWidth="1"/>
    <col min="5636" max="5637" width="15.625" style="1" customWidth="1"/>
    <col min="5638" max="5638" width="15.25" style="1" customWidth="1"/>
    <col min="5639" max="5639" width="17.5" style="1" customWidth="1"/>
    <col min="5640" max="5640" width="15.125" style="1" customWidth="1"/>
    <col min="5641" max="5641" width="15.25" style="1" customWidth="1"/>
    <col min="5642" max="5642" width="3.75" style="1" customWidth="1"/>
    <col min="5643" max="5643" width="2.5" style="1" customWidth="1"/>
    <col min="5644" max="5890" width="9" style="1" customWidth="1"/>
    <col min="5891" max="5891" width="1.125" style="1" customWidth="1"/>
    <col min="5892" max="5893" width="15.625" style="1" customWidth="1"/>
    <col min="5894" max="5894" width="15.25" style="1" customWidth="1"/>
    <col min="5895" max="5895" width="17.5" style="1" customWidth="1"/>
    <col min="5896" max="5896" width="15.125" style="1" customWidth="1"/>
    <col min="5897" max="5897" width="15.25" style="1" customWidth="1"/>
    <col min="5898" max="5898" width="3.75" style="1" customWidth="1"/>
    <col min="5899" max="5899" width="2.5" style="1" customWidth="1"/>
    <col min="5900" max="6146" width="9" style="1" customWidth="1"/>
    <col min="6147" max="6147" width="1.125" style="1" customWidth="1"/>
    <col min="6148" max="6149" width="15.625" style="1" customWidth="1"/>
    <col min="6150" max="6150" width="15.25" style="1" customWidth="1"/>
    <col min="6151" max="6151" width="17.5" style="1" customWidth="1"/>
    <col min="6152" max="6152" width="15.125" style="1" customWidth="1"/>
    <col min="6153" max="6153" width="15.25" style="1" customWidth="1"/>
    <col min="6154" max="6154" width="3.75" style="1" customWidth="1"/>
    <col min="6155" max="6155" width="2.5" style="1" customWidth="1"/>
    <col min="6156" max="6402" width="9" style="1" customWidth="1"/>
    <col min="6403" max="6403" width="1.125" style="1" customWidth="1"/>
    <col min="6404" max="6405" width="15.625" style="1" customWidth="1"/>
    <col min="6406" max="6406" width="15.25" style="1" customWidth="1"/>
    <col min="6407" max="6407" width="17.5" style="1" customWidth="1"/>
    <col min="6408" max="6408" width="15.125" style="1" customWidth="1"/>
    <col min="6409" max="6409" width="15.25" style="1" customWidth="1"/>
    <col min="6410" max="6410" width="3.75" style="1" customWidth="1"/>
    <col min="6411" max="6411" width="2.5" style="1" customWidth="1"/>
    <col min="6412" max="6658" width="9" style="1" customWidth="1"/>
    <col min="6659" max="6659" width="1.125" style="1" customWidth="1"/>
    <col min="6660" max="6661" width="15.625" style="1" customWidth="1"/>
    <col min="6662" max="6662" width="15.25" style="1" customWidth="1"/>
    <col min="6663" max="6663" width="17.5" style="1" customWidth="1"/>
    <col min="6664" max="6664" width="15.125" style="1" customWidth="1"/>
    <col min="6665" max="6665" width="15.25" style="1" customWidth="1"/>
    <col min="6666" max="6666" width="3.75" style="1" customWidth="1"/>
    <col min="6667" max="6667" width="2.5" style="1" customWidth="1"/>
    <col min="6668" max="6914" width="9" style="1" customWidth="1"/>
    <col min="6915" max="6915" width="1.125" style="1" customWidth="1"/>
    <col min="6916" max="6917" width="15.625" style="1" customWidth="1"/>
    <col min="6918" max="6918" width="15.25" style="1" customWidth="1"/>
    <col min="6919" max="6919" width="17.5" style="1" customWidth="1"/>
    <col min="6920" max="6920" width="15.125" style="1" customWidth="1"/>
    <col min="6921" max="6921" width="15.25" style="1" customWidth="1"/>
    <col min="6922" max="6922" width="3.75" style="1" customWidth="1"/>
    <col min="6923" max="6923" width="2.5" style="1" customWidth="1"/>
    <col min="6924" max="7170" width="9" style="1" customWidth="1"/>
    <col min="7171" max="7171" width="1.125" style="1" customWidth="1"/>
    <col min="7172" max="7173" width="15.625" style="1" customWidth="1"/>
    <col min="7174" max="7174" width="15.25" style="1" customWidth="1"/>
    <col min="7175" max="7175" width="17.5" style="1" customWidth="1"/>
    <col min="7176" max="7176" width="15.125" style="1" customWidth="1"/>
    <col min="7177" max="7177" width="15.25" style="1" customWidth="1"/>
    <col min="7178" max="7178" width="3.75" style="1" customWidth="1"/>
    <col min="7179" max="7179" width="2.5" style="1" customWidth="1"/>
    <col min="7180" max="7426" width="9" style="1" customWidth="1"/>
    <col min="7427" max="7427" width="1.125" style="1" customWidth="1"/>
    <col min="7428" max="7429" width="15.625" style="1" customWidth="1"/>
    <col min="7430" max="7430" width="15.25" style="1" customWidth="1"/>
    <col min="7431" max="7431" width="17.5" style="1" customWidth="1"/>
    <col min="7432" max="7432" width="15.125" style="1" customWidth="1"/>
    <col min="7433" max="7433" width="15.25" style="1" customWidth="1"/>
    <col min="7434" max="7434" width="3.75" style="1" customWidth="1"/>
    <col min="7435" max="7435" width="2.5" style="1" customWidth="1"/>
    <col min="7436" max="7682" width="9" style="1" customWidth="1"/>
    <col min="7683" max="7683" width="1.125" style="1" customWidth="1"/>
    <col min="7684" max="7685" width="15.625" style="1" customWidth="1"/>
    <col min="7686" max="7686" width="15.25" style="1" customWidth="1"/>
    <col min="7687" max="7687" width="17.5" style="1" customWidth="1"/>
    <col min="7688" max="7688" width="15.125" style="1" customWidth="1"/>
    <col min="7689" max="7689" width="15.25" style="1" customWidth="1"/>
    <col min="7690" max="7690" width="3.75" style="1" customWidth="1"/>
    <col min="7691" max="7691" width="2.5" style="1" customWidth="1"/>
    <col min="7692" max="7938" width="9" style="1" customWidth="1"/>
    <col min="7939" max="7939" width="1.125" style="1" customWidth="1"/>
    <col min="7940" max="7941" width="15.625" style="1" customWidth="1"/>
    <col min="7942" max="7942" width="15.25" style="1" customWidth="1"/>
    <col min="7943" max="7943" width="17.5" style="1" customWidth="1"/>
    <col min="7944" max="7944" width="15.125" style="1" customWidth="1"/>
    <col min="7945" max="7945" width="15.25" style="1" customWidth="1"/>
    <col min="7946" max="7946" width="3.75" style="1" customWidth="1"/>
    <col min="7947" max="7947" width="2.5" style="1" customWidth="1"/>
    <col min="7948" max="8194" width="9" style="1" customWidth="1"/>
    <col min="8195" max="8195" width="1.125" style="1" customWidth="1"/>
    <col min="8196" max="8197" width="15.625" style="1" customWidth="1"/>
    <col min="8198" max="8198" width="15.25" style="1" customWidth="1"/>
    <col min="8199" max="8199" width="17.5" style="1" customWidth="1"/>
    <col min="8200" max="8200" width="15.125" style="1" customWidth="1"/>
    <col min="8201" max="8201" width="15.25" style="1" customWidth="1"/>
    <col min="8202" max="8202" width="3.75" style="1" customWidth="1"/>
    <col min="8203" max="8203" width="2.5" style="1" customWidth="1"/>
    <col min="8204" max="8450" width="9" style="1" customWidth="1"/>
    <col min="8451" max="8451" width="1.125" style="1" customWidth="1"/>
    <col min="8452" max="8453" width="15.625" style="1" customWidth="1"/>
    <col min="8454" max="8454" width="15.25" style="1" customWidth="1"/>
    <col min="8455" max="8455" width="17.5" style="1" customWidth="1"/>
    <col min="8456" max="8456" width="15.125" style="1" customWidth="1"/>
    <col min="8457" max="8457" width="15.25" style="1" customWidth="1"/>
    <col min="8458" max="8458" width="3.75" style="1" customWidth="1"/>
    <col min="8459" max="8459" width="2.5" style="1" customWidth="1"/>
    <col min="8460" max="8706" width="9" style="1" customWidth="1"/>
    <col min="8707" max="8707" width="1.125" style="1" customWidth="1"/>
    <col min="8708" max="8709" width="15.625" style="1" customWidth="1"/>
    <col min="8710" max="8710" width="15.25" style="1" customWidth="1"/>
    <col min="8711" max="8711" width="17.5" style="1" customWidth="1"/>
    <col min="8712" max="8712" width="15.125" style="1" customWidth="1"/>
    <col min="8713" max="8713" width="15.25" style="1" customWidth="1"/>
    <col min="8714" max="8714" width="3.75" style="1" customWidth="1"/>
    <col min="8715" max="8715" width="2.5" style="1" customWidth="1"/>
    <col min="8716" max="8962" width="9" style="1" customWidth="1"/>
    <col min="8963" max="8963" width="1.125" style="1" customWidth="1"/>
    <col min="8964" max="8965" width="15.625" style="1" customWidth="1"/>
    <col min="8966" max="8966" width="15.25" style="1" customWidth="1"/>
    <col min="8967" max="8967" width="17.5" style="1" customWidth="1"/>
    <col min="8968" max="8968" width="15.125" style="1" customWidth="1"/>
    <col min="8969" max="8969" width="15.25" style="1" customWidth="1"/>
    <col min="8970" max="8970" width="3.75" style="1" customWidth="1"/>
    <col min="8971" max="8971" width="2.5" style="1" customWidth="1"/>
    <col min="8972" max="9218" width="9" style="1" customWidth="1"/>
    <col min="9219" max="9219" width="1.125" style="1" customWidth="1"/>
    <col min="9220" max="9221" width="15.625" style="1" customWidth="1"/>
    <col min="9222" max="9222" width="15.25" style="1" customWidth="1"/>
    <col min="9223" max="9223" width="17.5" style="1" customWidth="1"/>
    <col min="9224" max="9224" width="15.125" style="1" customWidth="1"/>
    <col min="9225" max="9225" width="15.25" style="1" customWidth="1"/>
    <col min="9226" max="9226" width="3.75" style="1" customWidth="1"/>
    <col min="9227" max="9227" width="2.5" style="1" customWidth="1"/>
    <col min="9228" max="9474" width="9" style="1" customWidth="1"/>
    <col min="9475" max="9475" width="1.125" style="1" customWidth="1"/>
    <col min="9476" max="9477" width="15.625" style="1" customWidth="1"/>
    <col min="9478" max="9478" width="15.25" style="1" customWidth="1"/>
    <col min="9479" max="9479" width="17.5" style="1" customWidth="1"/>
    <col min="9480" max="9480" width="15.125" style="1" customWidth="1"/>
    <col min="9481" max="9481" width="15.25" style="1" customWidth="1"/>
    <col min="9482" max="9482" width="3.75" style="1" customWidth="1"/>
    <col min="9483" max="9483" width="2.5" style="1" customWidth="1"/>
    <col min="9484" max="9730" width="9" style="1" customWidth="1"/>
    <col min="9731" max="9731" width="1.125" style="1" customWidth="1"/>
    <col min="9732" max="9733" width="15.625" style="1" customWidth="1"/>
    <col min="9734" max="9734" width="15.25" style="1" customWidth="1"/>
    <col min="9735" max="9735" width="17.5" style="1" customWidth="1"/>
    <col min="9736" max="9736" width="15.125" style="1" customWidth="1"/>
    <col min="9737" max="9737" width="15.25" style="1" customWidth="1"/>
    <col min="9738" max="9738" width="3.75" style="1" customWidth="1"/>
    <col min="9739" max="9739" width="2.5" style="1" customWidth="1"/>
    <col min="9740" max="9986" width="9" style="1" customWidth="1"/>
    <col min="9987" max="9987" width="1.125" style="1" customWidth="1"/>
    <col min="9988" max="9989" width="15.625" style="1" customWidth="1"/>
    <col min="9990" max="9990" width="15.25" style="1" customWidth="1"/>
    <col min="9991" max="9991" width="17.5" style="1" customWidth="1"/>
    <col min="9992" max="9992" width="15.125" style="1" customWidth="1"/>
    <col min="9993" max="9993" width="15.25" style="1" customWidth="1"/>
    <col min="9994" max="9994" width="3.75" style="1" customWidth="1"/>
    <col min="9995" max="9995" width="2.5" style="1" customWidth="1"/>
    <col min="9996" max="10242" width="9" style="1" customWidth="1"/>
    <col min="10243" max="10243" width="1.125" style="1" customWidth="1"/>
    <col min="10244" max="10245" width="15.625" style="1" customWidth="1"/>
    <col min="10246" max="10246" width="15.25" style="1" customWidth="1"/>
    <col min="10247" max="10247" width="17.5" style="1" customWidth="1"/>
    <col min="10248" max="10248" width="15.125" style="1" customWidth="1"/>
    <col min="10249" max="10249" width="15.25" style="1" customWidth="1"/>
    <col min="10250" max="10250" width="3.75" style="1" customWidth="1"/>
    <col min="10251" max="10251" width="2.5" style="1" customWidth="1"/>
    <col min="10252" max="10498" width="9" style="1" customWidth="1"/>
    <col min="10499" max="10499" width="1.125" style="1" customWidth="1"/>
    <col min="10500" max="10501" width="15.625" style="1" customWidth="1"/>
    <col min="10502" max="10502" width="15.25" style="1" customWidth="1"/>
    <col min="10503" max="10503" width="17.5" style="1" customWidth="1"/>
    <col min="10504" max="10504" width="15.125" style="1" customWidth="1"/>
    <col min="10505" max="10505" width="15.25" style="1" customWidth="1"/>
    <col min="10506" max="10506" width="3.75" style="1" customWidth="1"/>
    <col min="10507" max="10507" width="2.5" style="1" customWidth="1"/>
    <col min="10508" max="10754" width="9" style="1" customWidth="1"/>
    <col min="10755" max="10755" width="1.125" style="1" customWidth="1"/>
    <col min="10756" max="10757" width="15.625" style="1" customWidth="1"/>
    <col min="10758" max="10758" width="15.25" style="1" customWidth="1"/>
    <col min="10759" max="10759" width="17.5" style="1" customWidth="1"/>
    <col min="10760" max="10760" width="15.125" style="1" customWidth="1"/>
    <col min="10761" max="10761" width="15.25" style="1" customWidth="1"/>
    <col min="10762" max="10762" width="3.75" style="1" customWidth="1"/>
    <col min="10763" max="10763" width="2.5" style="1" customWidth="1"/>
    <col min="10764" max="11010" width="9" style="1" customWidth="1"/>
    <col min="11011" max="11011" width="1.125" style="1" customWidth="1"/>
    <col min="11012" max="11013" width="15.625" style="1" customWidth="1"/>
    <col min="11014" max="11014" width="15.25" style="1" customWidth="1"/>
    <col min="11015" max="11015" width="17.5" style="1" customWidth="1"/>
    <col min="11016" max="11016" width="15.125" style="1" customWidth="1"/>
    <col min="11017" max="11017" width="15.25" style="1" customWidth="1"/>
    <col min="11018" max="11018" width="3.75" style="1" customWidth="1"/>
    <col min="11019" max="11019" width="2.5" style="1" customWidth="1"/>
    <col min="11020" max="11266" width="9" style="1" customWidth="1"/>
    <col min="11267" max="11267" width="1.125" style="1" customWidth="1"/>
    <col min="11268" max="11269" width="15.625" style="1" customWidth="1"/>
    <col min="11270" max="11270" width="15.25" style="1" customWidth="1"/>
    <col min="11271" max="11271" width="17.5" style="1" customWidth="1"/>
    <col min="11272" max="11272" width="15.125" style="1" customWidth="1"/>
    <col min="11273" max="11273" width="15.25" style="1" customWidth="1"/>
    <col min="11274" max="11274" width="3.75" style="1" customWidth="1"/>
    <col min="11275" max="11275" width="2.5" style="1" customWidth="1"/>
    <col min="11276" max="11522" width="9" style="1" customWidth="1"/>
    <col min="11523" max="11523" width="1.125" style="1" customWidth="1"/>
    <col min="11524" max="11525" width="15.625" style="1" customWidth="1"/>
    <col min="11526" max="11526" width="15.25" style="1" customWidth="1"/>
    <col min="11527" max="11527" width="17.5" style="1" customWidth="1"/>
    <col min="11528" max="11528" width="15.125" style="1" customWidth="1"/>
    <col min="11529" max="11529" width="15.25" style="1" customWidth="1"/>
    <col min="11530" max="11530" width="3.75" style="1" customWidth="1"/>
    <col min="11531" max="11531" width="2.5" style="1" customWidth="1"/>
    <col min="11532" max="11778" width="9" style="1" customWidth="1"/>
    <col min="11779" max="11779" width="1.125" style="1" customWidth="1"/>
    <col min="11780" max="11781" width="15.625" style="1" customWidth="1"/>
    <col min="11782" max="11782" width="15.25" style="1" customWidth="1"/>
    <col min="11783" max="11783" width="17.5" style="1" customWidth="1"/>
    <col min="11784" max="11784" width="15.125" style="1" customWidth="1"/>
    <col min="11785" max="11785" width="15.25" style="1" customWidth="1"/>
    <col min="11786" max="11786" width="3.75" style="1" customWidth="1"/>
    <col min="11787" max="11787" width="2.5" style="1" customWidth="1"/>
    <col min="11788" max="12034" width="9" style="1" customWidth="1"/>
    <col min="12035" max="12035" width="1.125" style="1" customWidth="1"/>
    <col min="12036" max="12037" width="15.625" style="1" customWidth="1"/>
    <col min="12038" max="12038" width="15.25" style="1" customWidth="1"/>
    <col min="12039" max="12039" width="17.5" style="1" customWidth="1"/>
    <col min="12040" max="12040" width="15.125" style="1" customWidth="1"/>
    <col min="12041" max="12041" width="15.25" style="1" customWidth="1"/>
    <col min="12042" max="12042" width="3.75" style="1" customWidth="1"/>
    <col min="12043" max="12043" width="2.5" style="1" customWidth="1"/>
    <col min="12044" max="12290" width="9" style="1" customWidth="1"/>
    <col min="12291" max="12291" width="1.125" style="1" customWidth="1"/>
    <col min="12292" max="12293" width="15.625" style="1" customWidth="1"/>
    <col min="12294" max="12294" width="15.25" style="1" customWidth="1"/>
    <col min="12295" max="12295" width="17.5" style="1" customWidth="1"/>
    <col min="12296" max="12296" width="15.125" style="1" customWidth="1"/>
    <col min="12297" max="12297" width="15.25" style="1" customWidth="1"/>
    <col min="12298" max="12298" width="3.75" style="1" customWidth="1"/>
    <col min="12299" max="12299" width="2.5" style="1" customWidth="1"/>
    <col min="12300" max="12546" width="9" style="1" customWidth="1"/>
    <col min="12547" max="12547" width="1.125" style="1" customWidth="1"/>
    <col min="12548" max="12549" width="15.625" style="1" customWidth="1"/>
    <col min="12550" max="12550" width="15.25" style="1" customWidth="1"/>
    <col min="12551" max="12551" width="17.5" style="1" customWidth="1"/>
    <col min="12552" max="12552" width="15.125" style="1" customWidth="1"/>
    <col min="12553" max="12553" width="15.25" style="1" customWidth="1"/>
    <col min="12554" max="12554" width="3.75" style="1" customWidth="1"/>
    <col min="12555" max="12555" width="2.5" style="1" customWidth="1"/>
    <col min="12556" max="12802" width="9" style="1" customWidth="1"/>
    <col min="12803" max="12803" width="1.125" style="1" customWidth="1"/>
    <col min="12804" max="12805" width="15.625" style="1" customWidth="1"/>
    <col min="12806" max="12806" width="15.25" style="1" customWidth="1"/>
    <col min="12807" max="12807" width="17.5" style="1" customWidth="1"/>
    <col min="12808" max="12808" width="15.125" style="1" customWidth="1"/>
    <col min="12809" max="12809" width="15.25" style="1" customWidth="1"/>
    <col min="12810" max="12810" width="3.75" style="1" customWidth="1"/>
    <col min="12811" max="12811" width="2.5" style="1" customWidth="1"/>
    <col min="12812" max="13058" width="9" style="1" customWidth="1"/>
    <col min="13059" max="13059" width="1.125" style="1" customWidth="1"/>
    <col min="13060" max="13061" width="15.625" style="1" customWidth="1"/>
    <col min="13062" max="13062" width="15.25" style="1" customWidth="1"/>
    <col min="13063" max="13063" width="17.5" style="1" customWidth="1"/>
    <col min="13064" max="13064" width="15.125" style="1" customWidth="1"/>
    <col min="13065" max="13065" width="15.25" style="1" customWidth="1"/>
    <col min="13066" max="13066" width="3.75" style="1" customWidth="1"/>
    <col min="13067" max="13067" width="2.5" style="1" customWidth="1"/>
    <col min="13068" max="13314" width="9" style="1" customWidth="1"/>
    <col min="13315" max="13315" width="1.125" style="1" customWidth="1"/>
    <col min="13316" max="13317" width="15.625" style="1" customWidth="1"/>
    <col min="13318" max="13318" width="15.25" style="1" customWidth="1"/>
    <col min="13319" max="13319" width="17.5" style="1" customWidth="1"/>
    <col min="13320" max="13320" width="15.125" style="1" customWidth="1"/>
    <col min="13321" max="13321" width="15.25" style="1" customWidth="1"/>
    <col min="13322" max="13322" width="3.75" style="1" customWidth="1"/>
    <col min="13323" max="13323" width="2.5" style="1" customWidth="1"/>
    <col min="13324" max="13570" width="9" style="1" customWidth="1"/>
    <col min="13571" max="13571" width="1.125" style="1" customWidth="1"/>
    <col min="13572" max="13573" width="15.625" style="1" customWidth="1"/>
    <col min="13574" max="13574" width="15.25" style="1" customWidth="1"/>
    <col min="13575" max="13575" width="17.5" style="1" customWidth="1"/>
    <col min="13576" max="13576" width="15.125" style="1" customWidth="1"/>
    <col min="13577" max="13577" width="15.25" style="1" customWidth="1"/>
    <col min="13578" max="13578" width="3.75" style="1" customWidth="1"/>
    <col min="13579" max="13579" width="2.5" style="1" customWidth="1"/>
    <col min="13580" max="13826" width="9" style="1" customWidth="1"/>
    <col min="13827" max="13827" width="1.125" style="1" customWidth="1"/>
    <col min="13828" max="13829" width="15.625" style="1" customWidth="1"/>
    <col min="13830" max="13830" width="15.25" style="1" customWidth="1"/>
    <col min="13831" max="13831" width="17.5" style="1" customWidth="1"/>
    <col min="13832" max="13832" width="15.125" style="1" customWidth="1"/>
    <col min="13833" max="13833" width="15.25" style="1" customWidth="1"/>
    <col min="13834" max="13834" width="3.75" style="1" customWidth="1"/>
    <col min="13835" max="13835" width="2.5" style="1" customWidth="1"/>
    <col min="13836" max="14082" width="9" style="1" customWidth="1"/>
    <col min="14083" max="14083" width="1.125" style="1" customWidth="1"/>
    <col min="14084" max="14085" width="15.625" style="1" customWidth="1"/>
    <col min="14086" max="14086" width="15.25" style="1" customWidth="1"/>
    <col min="14087" max="14087" width="17.5" style="1" customWidth="1"/>
    <col min="14088" max="14088" width="15.125" style="1" customWidth="1"/>
    <col min="14089" max="14089" width="15.25" style="1" customWidth="1"/>
    <col min="14090" max="14090" width="3.75" style="1" customWidth="1"/>
    <col min="14091" max="14091" width="2.5" style="1" customWidth="1"/>
    <col min="14092" max="14338" width="9" style="1" customWidth="1"/>
    <col min="14339" max="14339" width="1.125" style="1" customWidth="1"/>
    <col min="14340" max="14341" width="15.625" style="1" customWidth="1"/>
    <col min="14342" max="14342" width="15.25" style="1" customWidth="1"/>
    <col min="14343" max="14343" width="17.5" style="1" customWidth="1"/>
    <col min="14344" max="14344" width="15.125" style="1" customWidth="1"/>
    <col min="14345" max="14345" width="15.25" style="1" customWidth="1"/>
    <col min="14346" max="14346" width="3.75" style="1" customWidth="1"/>
    <col min="14347" max="14347" width="2.5" style="1" customWidth="1"/>
    <col min="14348" max="14594" width="9" style="1" customWidth="1"/>
    <col min="14595" max="14595" width="1.125" style="1" customWidth="1"/>
    <col min="14596" max="14597" width="15.625" style="1" customWidth="1"/>
    <col min="14598" max="14598" width="15.25" style="1" customWidth="1"/>
    <col min="14599" max="14599" width="17.5" style="1" customWidth="1"/>
    <col min="14600" max="14600" width="15.125" style="1" customWidth="1"/>
    <col min="14601" max="14601" width="15.25" style="1" customWidth="1"/>
    <col min="14602" max="14602" width="3.75" style="1" customWidth="1"/>
    <col min="14603" max="14603" width="2.5" style="1" customWidth="1"/>
    <col min="14604" max="14850" width="9" style="1" customWidth="1"/>
    <col min="14851" max="14851" width="1.125" style="1" customWidth="1"/>
    <col min="14852" max="14853" width="15.625" style="1" customWidth="1"/>
    <col min="14854" max="14854" width="15.25" style="1" customWidth="1"/>
    <col min="14855" max="14855" width="17.5" style="1" customWidth="1"/>
    <col min="14856" max="14856" width="15.125" style="1" customWidth="1"/>
    <col min="14857" max="14857" width="15.25" style="1" customWidth="1"/>
    <col min="14858" max="14858" width="3.75" style="1" customWidth="1"/>
    <col min="14859" max="14859" width="2.5" style="1" customWidth="1"/>
    <col min="14860" max="15106" width="9" style="1" customWidth="1"/>
    <col min="15107" max="15107" width="1.125" style="1" customWidth="1"/>
    <col min="15108" max="15109" width="15.625" style="1" customWidth="1"/>
    <col min="15110" max="15110" width="15.25" style="1" customWidth="1"/>
    <col min="15111" max="15111" width="17.5" style="1" customWidth="1"/>
    <col min="15112" max="15112" width="15.125" style="1" customWidth="1"/>
    <col min="15113" max="15113" width="15.25" style="1" customWidth="1"/>
    <col min="15114" max="15114" width="3.75" style="1" customWidth="1"/>
    <col min="15115" max="15115" width="2.5" style="1" customWidth="1"/>
    <col min="15116" max="15362" width="9" style="1" customWidth="1"/>
    <col min="15363" max="15363" width="1.125" style="1" customWidth="1"/>
    <col min="15364" max="15365" width="15.625" style="1" customWidth="1"/>
    <col min="15366" max="15366" width="15.25" style="1" customWidth="1"/>
    <col min="15367" max="15367" width="17.5" style="1" customWidth="1"/>
    <col min="15368" max="15368" width="15.125" style="1" customWidth="1"/>
    <col min="15369" max="15369" width="15.25" style="1" customWidth="1"/>
    <col min="15370" max="15370" width="3.75" style="1" customWidth="1"/>
    <col min="15371" max="15371" width="2.5" style="1" customWidth="1"/>
    <col min="15372" max="15618" width="9" style="1" customWidth="1"/>
    <col min="15619" max="15619" width="1.125" style="1" customWidth="1"/>
    <col min="15620" max="15621" width="15.625" style="1" customWidth="1"/>
    <col min="15622" max="15622" width="15.25" style="1" customWidth="1"/>
    <col min="15623" max="15623" width="17.5" style="1" customWidth="1"/>
    <col min="15624" max="15624" width="15.125" style="1" customWidth="1"/>
    <col min="15625" max="15625" width="15.25" style="1" customWidth="1"/>
    <col min="15626" max="15626" width="3.75" style="1" customWidth="1"/>
    <col min="15627" max="15627" width="2.5" style="1" customWidth="1"/>
    <col min="15628" max="15874" width="9" style="1" customWidth="1"/>
    <col min="15875" max="15875" width="1.125" style="1" customWidth="1"/>
    <col min="15876" max="15877" width="15.625" style="1" customWidth="1"/>
    <col min="15878" max="15878" width="15.25" style="1" customWidth="1"/>
    <col min="15879" max="15879" width="17.5" style="1" customWidth="1"/>
    <col min="15880" max="15880" width="15.125" style="1" customWidth="1"/>
    <col min="15881" max="15881" width="15.25" style="1" customWidth="1"/>
    <col min="15882" max="15882" width="3.75" style="1" customWidth="1"/>
    <col min="15883" max="15883" width="2.5" style="1" customWidth="1"/>
    <col min="15884" max="16130" width="9" style="1" customWidth="1"/>
    <col min="16131" max="16131" width="1.125" style="1" customWidth="1"/>
    <col min="16132" max="16133" width="15.625" style="1" customWidth="1"/>
    <col min="16134" max="16134" width="15.25" style="1" customWidth="1"/>
    <col min="16135" max="16135" width="17.5" style="1" customWidth="1"/>
    <col min="16136" max="16136" width="15.125" style="1" customWidth="1"/>
    <col min="16137" max="16137" width="15.25" style="1" customWidth="1"/>
    <col min="16138" max="16138" width="3.75" style="1" customWidth="1"/>
    <col min="16139" max="16139" width="2.5" style="1" customWidth="1"/>
    <col min="16140" max="16384" width="9" style="1" customWidth="1"/>
  </cols>
  <sheetData>
    <row r="1" spans="1:10">
      <c r="A1" s="2829" t="s">
        <v>897</v>
      </c>
      <c r="B1" s="1227"/>
      <c r="C1" s="1227"/>
      <c r="D1" s="1227"/>
      <c r="E1" s="1227"/>
      <c r="F1" s="1227"/>
      <c r="G1" s="1227"/>
      <c r="H1" s="1227"/>
      <c r="I1" s="1227"/>
    </row>
    <row r="2" spans="1:10" ht="20.100000000000001" customHeight="1">
      <c r="A2" s="2829" t="s">
        <v>1010</v>
      </c>
      <c r="B2" s="1227"/>
      <c r="C2" s="1227"/>
      <c r="D2" s="1227"/>
      <c r="E2" s="1227"/>
      <c r="F2" s="1227"/>
      <c r="G2" s="1227"/>
      <c r="H2" s="1227"/>
      <c r="I2" s="1706" t="s">
        <v>999</v>
      </c>
    </row>
    <row r="3" spans="1:10" ht="20.100000000000001" customHeight="1">
      <c r="A3" s="1229" t="s">
        <v>553</v>
      </c>
      <c r="B3" s="1229"/>
      <c r="C3" s="1229"/>
      <c r="D3" s="1229"/>
      <c r="E3" s="1229"/>
      <c r="F3" s="1229"/>
      <c r="G3" s="1229"/>
      <c r="H3" s="1229"/>
      <c r="I3" s="1229"/>
    </row>
    <row r="4" spans="1:10" ht="20.100000000000001" customHeight="1">
      <c r="A4" s="2062"/>
      <c r="B4" s="2062"/>
      <c r="C4" s="2062"/>
      <c r="D4" s="2062"/>
      <c r="E4" s="2062"/>
      <c r="F4" s="2062"/>
      <c r="G4" s="2062"/>
      <c r="H4" s="2062"/>
      <c r="I4" s="2062"/>
    </row>
    <row r="5" spans="1:10" ht="43.5" customHeight="1">
      <c r="A5" s="2830" t="s">
        <v>862</v>
      </c>
      <c r="B5" s="2839"/>
      <c r="C5" s="2845"/>
      <c r="D5" s="2845"/>
      <c r="E5" s="2845"/>
      <c r="F5" s="2845"/>
      <c r="G5" s="2845"/>
      <c r="H5" s="2845"/>
      <c r="I5" s="2853"/>
    </row>
    <row r="6" spans="1:10" ht="43.5" customHeight="1">
      <c r="A6" s="2831" t="s">
        <v>204</v>
      </c>
      <c r="B6" s="2840" t="s">
        <v>316</v>
      </c>
      <c r="C6" s="2840"/>
      <c r="D6" s="2840"/>
      <c r="E6" s="2840"/>
      <c r="F6" s="2840"/>
      <c r="G6" s="2840"/>
      <c r="H6" s="2840"/>
      <c r="I6" s="2840"/>
      <c r="J6" s="59"/>
    </row>
    <row r="7" spans="1:10" ht="18.75" customHeight="1">
      <c r="A7" s="2831" t="s">
        <v>1011</v>
      </c>
      <c r="B7" s="2841" t="s">
        <v>1012</v>
      </c>
      <c r="C7" s="2840"/>
      <c r="D7" s="2840"/>
      <c r="E7" s="2840"/>
      <c r="F7" s="2848"/>
      <c r="G7" s="2839" t="s">
        <v>972</v>
      </c>
      <c r="H7" s="2845"/>
      <c r="I7" s="2853"/>
      <c r="J7" s="59"/>
    </row>
    <row r="8" spans="1:10" ht="43.5" customHeight="1">
      <c r="A8" s="2832"/>
      <c r="B8" s="1035"/>
      <c r="C8" s="1040"/>
      <c r="D8" s="1040"/>
      <c r="E8" s="1040"/>
      <c r="F8" s="1046"/>
      <c r="G8" s="2839"/>
      <c r="H8" s="2845"/>
      <c r="I8" s="2853"/>
      <c r="J8" s="59"/>
    </row>
    <row r="9" spans="1:10" ht="19.5" customHeight="1">
      <c r="A9" s="2833" t="s">
        <v>1013</v>
      </c>
      <c r="B9" s="2841" t="s">
        <v>250</v>
      </c>
      <c r="C9" s="2840"/>
      <c r="D9" s="2840"/>
      <c r="E9" s="2840"/>
      <c r="F9" s="2840"/>
      <c r="G9" s="2840"/>
      <c r="H9" s="2840"/>
      <c r="I9" s="2840"/>
      <c r="J9" s="59"/>
    </row>
    <row r="10" spans="1:10" ht="40.5" customHeight="1">
      <c r="A10" s="2834"/>
      <c r="B10" s="2063" t="s">
        <v>373</v>
      </c>
      <c r="C10" s="2063" t="s">
        <v>375</v>
      </c>
      <c r="D10" s="1217" t="s">
        <v>1014</v>
      </c>
      <c r="E10" s="1217"/>
      <c r="F10" s="1217"/>
      <c r="G10" s="2063" t="s">
        <v>970</v>
      </c>
      <c r="H10" s="2063"/>
      <c r="I10" s="1241" t="s">
        <v>520</v>
      </c>
      <c r="J10" s="2855"/>
    </row>
    <row r="11" spans="1:10" ht="19.5" customHeight="1">
      <c r="A11" s="2834"/>
      <c r="B11" s="2842"/>
      <c r="C11" s="2842"/>
      <c r="D11" s="1217"/>
      <c r="E11" s="1217"/>
      <c r="F11" s="1217"/>
      <c r="G11" s="2851"/>
      <c r="H11" s="1217" t="s">
        <v>456</v>
      </c>
      <c r="I11" s="2851"/>
    </row>
    <row r="12" spans="1:10" ht="19.5" customHeight="1">
      <c r="A12" s="2834"/>
      <c r="B12" s="2842"/>
      <c r="C12" s="2842"/>
      <c r="D12" s="1217"/>
      <c r="E12" s="1217"/>
      <c r="F12" s="1217"/>
      <c r="G12" s="2851"/>
      <c r="H12" s="1217" t="s">
        <v>456</v>
      </c>
      <c r="I12" s="2851"/>
      <c r="J12" s="2855"/>
    </row>
    <row r="13" spans="1:10" ht="19.5" customHeight="1">
      <c r="A13" s="2834"/>
      <c r="B13" s="2842"/>
      <c r="C13" s="2842"/>
      <c r="D13" s="1217"/>
      <c r="E13" s="1217"/>
      <c r="F13" s="1217"/>
      <c r="G13" s="2851"/>
      <c r="H13" s="1217" t="s">
        <v>456</v>
      </c>
      <c r="I13" s="2851"/>
      <c r="J13" s="2855"/>
    </row>
    <row r="14" spans="1:10" ht="19.5" customHeight="1">
      <c r="A14" s="2834"/>
      <c r="B14" s="1035" t="s">
        <v>1016</v>
      </c>
      <c r="C14" s="1040"/>
      <c r="D14" s="1040"/>
      <c r="E14" s="1040"/>
      <c r="F14" s="1040"/>
      <c r="G14" s="1040"/>
      <c r="H14" s="1040"/>
      <c r="I14" s="1046"/>
    </row>
    <row r="15" spans="1:10" ht="40.5" customHeight="1">
      <c r="A15" s="2834"/>
      <c r="B15" s="2063" t="s">
        <v>373</v>
      </c>
      <c r="C15" s="2063" t="s">
        <v>375</v>
      </c>
      <c r="D15" s="1217" t="s">
        <v>1014</v>
      </c>
      <c r="E15" s="1217"/>
      <c r="F15" s="1217"/>
      <c r="G15" s="2063" t="s">
        <v>970</v>
      </c>
      <c r="H15" s="2063"/>
      <c r="I15" s="1241" t="s">
        <v>520</v>
      </c>
    </row>
    <row r="16" spans="1:10" ht="19.5" customHeight="1">
      <c r="A16" s="2834"/>
      <c r="B16" s="2842"/>
      <c r="C16" s="2842"/>
      <c r="D16" s="1217"/>
      <c r="E16" s="1217"/>
      <c r="F16" s="1217"/>
      <c r="G16" s="2851"/>
      <c r="H16" s="1217" t="s">
        <v>456</v>
      </c>
      <c r="I16" s="2851"/>
      <c r="J16" s="59"/>
    </row>
    <row r="17" spans="1:11" ht="19.5" customHeight="1">
      <c r="A17" s="2834"/>
      <c r="B17" s="2842"/>
      <c r="C17" s="2842"/>
      <c r="D17" s="1217"/>
      <c r="E17" s="1217"/>
      <c r="F17" s="1217"/>
      <c r="G17" s="2851"/>
      <c r="H17" s="1217" t="s">
        <v>456</v>
      </c>
      <c r="I17" s="2851"/>
    </row>
    <row r="18" spans="1:11" ht="19.5" customHeight="1">
      <c r="A18" s="2835"/>
      <c r="B18" s="2842"/>
      <c r="C18" s="2842"/>
      <c r="D18" s="1217"/>
      <c r="E18" s="1217"/>
      <c r="F18" s="1217"/>
      <c r="G18" s="2851"/>
      <c r="H18" s="1217" t="s">
        <v>456</v>
      </c>
      <c r="I18" s="2851"/>
    </row>
    <row r="19" spans="1:11" ht="19.5" customHeight="1">
      <c r="A19" s="2836" t="s">
        <v>1017</v>
      </c>
      <c r="B19" s="2843" t="s">
        <v>506</v>
      </c>
      <c r="C19" s="2846"/>
      <c r="D19" s="2846"/>
      <c r="E19" s="2846"/>
      <c r="F19" s="2849"/>
      <c r="G19" s="2839" t="s">
        <v>699</v>
      </c>
      <c r="H19" s="2845"/>
      <c r="I19" s="2853"/>
    </row>
    <row r="20" spans="1:11" ht="27.75" customHeight="1">
      <c r="A20" s="2837"/>
      <c r="B20" s="2844"/>
      <c r="C20" s="2847"/>
      <c r="D20" s="2847"/>
      <c r="E20" s="2847"/>
      <c r="F20" s="2850"/>
      <c r="G20" s="1236"/>
      <c r="H20" s="2852"/>
      <c r="I20" s="2854"/>
    </row>
    <row r="21" spans="1:11" ht="6" customHeight="1">
      <c r="A21" s="1227"/>
      <c r="B21" s="1227"/>
      <c r="C21" s="1227"/>
      <c r="D21" s="1227"/>
      <c r="E21" s="1227"/>
      <c r="F21" s="1227"/>
      <c r="G21" s="1227"/>
      <c r="H21" s="1227"/>
      <c r="I21" s="1227"/>
    </row>
    <row r="22" spans="1:11" ht="16.5" customHeight="1">
      <c r="A22" s="1051" t="s">
        <v>908</v>
      </c>
      <c r="B22" s="1051"/>
      <c r="C22" s="1051"/>
      <c r="D22" s="1051"/>
      <c r="E22" s="1051"/>
      <c r="F22" s="1051"/>
      <c r="G22" s="1051"/>
      <c r="H22" s="1051"/>
      <c r="I22" s="1051"/>
      <c r="J22" s="1399"/>
      <c r="K22" s="1399"/>
    </row>
    <row r="23" spans="1:11" ht="57" customHeight="1">
      <c r="A23" s="2838" t="s">
        <v>625</v>
      </c>
      <c r="B23" s="2838"/>
      <c r="C23" s="2838"/>
      <c r="D23" s="2838"/>
      <c r="E23" s="2838"/>
      <c r="F23" s="2838"/>
      <c r="G23" s="2838"/>
      <c r="H23" s="2838"/>
      <c r="I23" s="2838"/>
      <c r="J23" s="1399"/>
      <c r="K23" s="1399"/>
    </row>
    <row r="24" spans="1:11" ht="36" customHeight="1">
      <c r="A24" s="2838" t="s">
        <v>820</v>
      </c>
      <c r="B24" s="2838"/>
      <c r="C24" s="2838"/>
      <c r="D24" s="2838"/>
      <c r="E24" s="2838"/>
      <c r="F24" s="2838"/>
      <c r="G24" s="2838"/>
      <c r="H24" s="2838"/>
      <c r="I24" s="2838"/>
      <c r="J24" s="1399"/>
      <c r="K24" s="1399"/>
    </row>
    <row r="25" spans="1:11" ht="30" customHeight="1">
      <c r="A25" s="2080" t="s">
        <v>331</v>
      </c>
      <c r="B25" s="2080"/>
      <c r="C25" s="2080"/>
      <c r="D25" s="2080"/>
      <c r="E25" s="2080"/>
      <c r="F25" s="2080"/>
      <c r="G25" s="2080"/>
      <c r="H25" s="2080"/>
      <c r="I25" s="2080"/>
      <c r="J25" s="1399"/>
      <c r="K25" s="1399"/>
    </row>
    <row r="26" spans="1:11">
      <c r="A26" s="1397"/>
      <c r="B26" s="1397"/>
      <c r="C26" s="1397"/>
      <c r="D26" s="1397"/>
      <c r="E26" s="1397"/>
      <c r="F26" s="1397"/>
      <c r="G26" s="1397"/>
      <c r="H26" s="1397"/>
      <c r="I26" s="1397"/>
    </row>
    <row r="27" spans="1:11">
      <c r="A27" s="1399"/>
    </row>
  </sheetData>
  <mergeCells count="28">
    <mergeCell ref="A3:I3"/>
    <mergeCell ref="B5:I5"/>
    <mergeCell ref="B6:I6"/>
    <mergeCell ref="G7:I7"/>
    <mergeCell ref="G8:I8"/>
    <mergeCell ref="B9:I9"/>
    <mergeCell ref="D10:F10"/>
    <mergeCell ref="G10:H10"/>
    <mergeCell ref="D11:F11"/>
    <mergeCell ref="D12:F12"/>
    <mergeCell ref="D13:F13"/>
    <mergeCell ref="B14:I14"/>
    <mergeCell ref="D15:F15"/>
    <mergeCell ref="G15:H15"/>
    <mergeCell ref="D16:F16"/>
    <mergeCell ref="D17:F17"/>
    <mergeCell ref="D18:F18"/>
    <mergeCell ref="G19:I19"/>
    <mergeCell ref="G20:I20"/>
    <mergeCell ref="A23:I23"/>
    <mergeCell ref="A24:I24"/>
    <mergeCell ref="A25:I25"/>
    <mergeCell ref="A26:I26"/>
    <mergeCell ref="A7:A8"/>
    <mergeCell ref="B7:F8"/>
    <mergeCell ref="A19:A20"/>
    <mergeCell ref="B19:F20"/>
    <mergeCell ref="A9:A18"/>
  </mergeCells>
  <phoneticPr fontId="8"/>
  <pageMargins left="0.7" right="0.7" top="0.75" bottom="0.75" header="0.3" footer="0.3"/>
  <pageSetup paperSize="9" scale="89"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A1:K27"/>
  <sheetViews>
    <sheetView view="pageBreakPreview" zoomScaleSheetLayoutView="100" workbookViewId="0">
      <selection activeCell="N9" sqref="N9"/>
    </sheetView>
  </sheetViews>
  <sheetFormatPr defaultRowHeight="13.5"/>
  <cols>
    <col min="1" max="1" width="15.625" style="1" customWidth="1"/>
    <col min="2" max="2" width="9.75" style="1" customWidth="1"/>
    <col min="3" max="3" width="15.25" style="1" customWidth="1"/>
    <col min="4" max="4" width="17.5" style="1" customWidth="1"/>
    <col min="5" max="5" width="12.75" style="1" customWidth="1"/>
    <col min="6" max="6" width="11" style="1" customWidth="1"/>
    <col min="7" max="7" width="5" style="1" customWidth="1"/>
    <col min="8" max="8" width="3.625" style="1" customWidth="1"/>
    <col min="9" max="9" width="8.375" style="1" customWidth="1"/>
    <col min="10" max="10" width="1" style="1" customWidth="1"/>
    <col min="11" max="11" width="2.5" style="1" customWidth="1"/>
    <col min="12" max="258" width="9" style="1" customWidth="1"/>
    <col min="259" max="259" width="1.125" style="1" customWidth="1"/>
    <col min="260" max="261" width="15.625" style="1" customWidth="1"/>
    <col min="262" max="262" width="15.25" style="1" customWidth="1"/>
    <col min="263" max="263" width="17.5" style="1" customWidth="1"/>
    <col min="264" max="264" width="15.125" style="1" customWidth="1"/>
    <col min="265" max="265" width="15.25" style="1" customWidth="1"/>
    <col min="266" max="266" width="3.75" style="1" customWidth="1"/>
    <col min="267" max="267" width="2.5" style="1" customWidth="1"/>
    <col min="268" max="514" width="9" style="1" customWidth="1"/>
    <col min="515" max="515" width="1.125" style="1" customWidth="1"/>
    <col min="516" max="517" width="15.625" style="1" customWidth="1"/>
    <col min="518" max="518" width="15.25" style="1" customWidth="1"/>
    <col min="519" max="519" width="17.5" style="1" customWidth="1"/>
    <col min="520" max="520" width="15.125" style="1" customWidth="1"/>
    <col min="521" max="521" width="15.25" style="1" customWidth="1"/>
    <col min="522" max="522" width="3.75" style="1" customWidth="1"/>
    <col min="523" max="523" width="2.5" style="1" customWidth="1"/>
    <col min="524" max="770" width="9" style="1" customWidth="1"/>
    <col min="771" max="771" width="1.125" style="1" customWidth="1"/>
    <col min="772" max="773" width="15.625" style="1" customWidth="1"/>
    <col min="774" max="774" width="15.25" style="1" customWidth="1"/>
    <col min="775" max="775" width="17.5" style="1" customWidth="1"/>
    <col min="776" max="776" width="15.125" style="1" customWidth="1"/>
    <col min="777" max="777" width="15.25" style="1" customWidth="1"/>
    <col min="778" max="778" width="3.75" style="1" customWidth="1"/>
    <col min="779" max="779" width="2.5" style="1" customWidth="1"/>
    <col min="780" max="1026" width="9" style="1" customWidth="1"/>
    <col min="1027" max="1027" width="1.125" style="1" customWidth="1"/>
    <col min="1028" max="1029" width="15.625" style="1" customWidth="1"/>
    <col min="1030" max="1030" width="15.25" style="1" customWidth="1"/>
    <col min="1031" max="1031" width="17.5" style="1" customWidth="1"/>
    <col min="1032" max="1032" width="15.125" style="1" customWidth="1"/>
    <col min="1033" max="1033" width="15.25" style="1" customWidth="1"/>
    <col min="1034" max="1034" width="3.75" style="1" customWidth="1"/>
    <col min="1035" max="1035" width="2.5" style="1" customWidth="1"/>
    <col min="1036" max="1282" width="9" style="1" customWidth="1"/>
    <col min="1283" max="1283" width="1.125" style="1" customWidth="1"/>
    <col min="1284" max="1285" width="15.625" style="1" customWidth="1"/>
    <col min="1286" max="1286" width="15.25" style="1" customWidth="1"/>
    <col min="1287" max="1287" width="17.5" style="1" customWidth="1"/>
    <col min="1288" max="1288" width="15.125" style="1" customWidth="1"/>
    <col min="1289" max="1289" width="15.25" style="1" customWidth="1"/>
    <col min="1290" max="1290" width="3.75" style="1" customWidth="1"/>
    <col min="1291" max="1291" width="2.5" style="1" customWidth="1"/>
    <col min="1292" max="1538" width="9" style="1" customWidth="1"/>
    <col min="1539" max="1539" width="1.125" style="1" customWidth="1"/>
    <col min="1540" max="1541" width="15.625" style="1" customWidth="1"/>
    <col min="1542" max="1542" width="15.25" style="1" customWidth="1"/>
    <col min="1543" max="1543" width="17.5" style="1" customWidth="1"/>
    <col min="1544" max="1544" width="15.125" style="1" customWidth="1"/>
    <col min="1545" max="1545" width="15.25" style="1" customWidth="1"/>
    <col min="1546" max="1546" width="3.75" style="1" customWidth="1"/>
    <col min="1547" max="1547" width="2.5" style="1" customWidth="1"/>
    <col min="1548" max="1794" width="9" style="1" customWidth="1"/>
    <col min="1795" max="1795" width="1.125" style="1" customWidth="1"/>
    <col min="1796" max="1797" width="15.625" style="1" customWidth="1"/>
    <col min="1798" max="1798" width="15.25" style="1" customWidth="1"/>
    <col min="1799" max="1799" width="17.5" style="1" customWidth="1"/>
    <col min="1800" max="1800" width="15.125" style="1" customWidth="1"/>
    <col min="1801" max="1801" width="15.25" style="1" customWidth="1"/>
    <col min="1802" max="1802" width="3.75" style="1" customWidth="1"/>
    <col min="1803" max="1803" width="2.5" style="1" customWidth="1"/>
    <col min="1804" max="2050" width="9" style="1" customWidth="1"/>
    <col min="2051" max="2051" width="1.125" style="1" customWidth="1"/>
    <col min="2052" max="2053" width="15.625" style="1" customWidth="1"/>
    <col min="2054" max="2054" width="15.25" style="1" customWidth="1"/>
    <col min="2055" max="2055" width="17.5" style="1" customWidth="1"/>
    <col min="2056" max="2056" width="15.125" style="1" customWidth="1"/>
    <col min="2057" max="2057" width="15.25" style="1" customWidth="1"/>
    <col min="2058" max="2058" width="3.75" style="1" customWidth="1"/>
    <col min="2059" max="2059" width="2.5" style="1" customWidth="1"/>
    <col min="2060" max="2306" width="9" style="1" customWidth="1"/>
    <col min="2307" max="2307" width="1.125" style="1" customWidth="1"/>
    <col min="2308" max="2309" width="15.625" style="1" customWidth="1"/>
    <col min="2310" max="2310" width="15.25" style="1" customWidth="1"/>
    <col min="2311" max="2311" width="17.5" style="1" customWidth="1"/>
    <col min="2312" max="2312" width="15.125" style="1" customWidth="1"/>
    <col min="2313" max="2313" width="15.25" style="1" customWidth="1"/>
    <col min="2314" max="2314" width="3.75" style="1" customWidth="1"/>
    <col min="2315" max="2315" width="2.5" style="1" customWidth="1"/>
    <col min="2316" max="2562" width="9" style="1" customWidth="1"/>
    <col min="2563" max="2563" width="1.125" style="1" customWidth="1"/>
    <col min="2564" max="2565" width="15.625" style="1" customWidth="1"/>
    <col min="2566" max="2566" width="15.25" style="1" customWidth="1"/>
    <col min="2567" max="2567" width="17.5" style="1" customWidth="1"/>
    <col min="2568" max="2568" width="15.125" style="1" customWidth="1"/>
    <col min="2569" max="2569" width="15.25" style="1" customWidth="1"/>
    <col min="2570" max="2570" width="3.75" style="1" customWidth="1"/>
    <col min="2571" max="2571" width="2.5" style="1" customWidth="1"/>
    <col min="2572" max="2818" width="9" style="1" customWidth="1"/>
    <col min="2819" max="2819" width="1.125" style="1" customWidth="1"/>
    <col min="2820" max="2821" width="15.625" style="1" customWidth="1"/>
    <col min="2822" max="2822" width="15.25" style="1" customWidth="1"/>
    <col min="2823" max="2823" width="17.5" style="1" customWidth="1"/>
    <col min="2824" max="2824" width="15.125" style="1" customWidth="1"/>
    <col min="2825" max="2825" width="15.25" style="1" customWidth="1"/>
    <col min="2826" max="2826" width="3.75" style="1" customWidth="1"/>
    <col min="2827" max="2827" width="2.5" style="1" customWidth="1"/>
    <col min="2828" max="3074" width="9" style="1" customWidth="1"/>
    <col min="3075" max="3075" width="1.125" style="1" customWidth="1"/>
    <col min="3076" max="3077" width="15.625" style="1" customWidth="1"/>
    <col min="3078" max="3078" width="15.25" style="1" customWidth="1"/>
    <col min="3079" max="3079" width="17.5" style="1" customWidth="1"/>
    <col min="3080" max="3080" width="15.125" style="1" customWidth="1"/>
    <col min="3081" max="3081" width="15.25" style="1" customWidth="1"/>
    <col min="3082" max="3082" width="3.75" style="1" customWidth="1"/>
    <col min="3083" max="3083" width="2.5" style="1" customWidth="1"/>
    <col min="3084" max="3330" width="9" style="1" customWidth="1"/>
    <col min="3331" max="3331" width="1.125" style="1" customWidth="1"/>
    <col min="3332" max="3333" width="15.625" style="1" customWidth="1"/>
    <col min="3334" max="3334" width="15.25" style="1" customWidth="1"/>
    <col min="3335" max="3335" width="17.5" style="1" customWidth="1"/>
    <col min="3336" max="3336" width="15.125" style="1" customWidth="1"/>
    <col min="3337" max="3337" width="15.25" style="1" customWidth="1"/>
    <col min="3338" max="3338" width="3.75" style="1" customWidth="1"/>
    <col min="3339" max="3339" width="2.5" style="1" customWidth="1"/>
    <col min="3340" max="3586" width="9" style="1" customWidth="1"/>
    <col min="3587" max="3587" width="1.125" style="1" customWidth="1"/>
    <col min="3588" max="3589" width="15.625" style="1" customWidth="1"/>
    <col min="3590" max="3590" width="15.25" style="1" customWidth="1"/>
    <col min="3591" max="3591" width="17.5" style="1" customWidth="1"/>
    <col min="3592" max="3592" width="15.125" style="1" customWidth="1"/>
    <col min="3593" max="3593" width="15.25" style="1" customWidth="1"/>
    <col min="3594" max="3594" width="3.75" style="1" customWidth="1"/>
    <col min="3595" max="3595" width="2.5" style="1" customWidth="1"/>
    <col min="3596" max="3842" width="9" style="1" customWidth="1"/>
    <col min="3843" max="3843" width="1.125" style="1" customWidth="1"/>
    <col min="3844" max="3845" width="15.625" style="1" customWidth="1"/>
    <col min="3846" max="3846" width="15.25" style="1" customWidth="1"/>
    <col min="3847" max="3847" width="17.5" style="1" customWidth="1"/>
    <col min="3848" max="3848" width="15.125" style="1" customWidth="1"/>
    <col min="3849" max="3849" width="15.25" style="1" customWidth="1"/>
    <col min="3850" max="3850" width="3.75" style="1" customWidth="1"/>
    <col min="3851" max="3851" width="2.5" style="1" customWidth="1"/>
    <col min="3852" max="4098" width="9" style="1" customWidth="1"/>
    <col min="4099" max="4099" width="1.125" style="1" customWidth="1"/>
    <col min="4100" max="4101" width="15.625" style="1" customWidth="1"/>
    <col min="4102" max="4102" width="15.25" style="1" customWidth="1"/>
    <col min="4103" max="4103" width="17.5" style="1" customWidth="1"/>
    <col min="4104" max="4104" width="15.125" style="1" customWidth="1"/>
    <col min="4105" max="4105" width="15.25" style="1" customWidth="1"/>
    <col min="4106" max="4106" width="3.75" style="1" customWidth="1"/>
    <col min="4107" max="4107" width="2.5" style="1" customWidth="1"/>
    <col min="4108" max="4354" width="9" style="1" customWidth="1"/>
    <col min="4355" max="4355" width="1.125" style="1" customWidth="1"/>
    <col min="4356" max="4357" width="15.625" style="1" customWidth="1"/>
    <col min="4358" max="4358" width="15.25" style="1" customWidth="1"/>
    <col min="4359" max="4359" width="17.5" style="1" customWidth="1"/>
    <col min="4360" max="4360" width="15.125" style="1" customWidth="1"/>
    <col min="4361" max="4361" width="15.25" style="1" customWidth="1"/>
    <col min="4362" max="4362" width="3.75" style="1" customWidth="1"/>
    <col min="4363" max="4363" width="2.5" style="1" customWidth="1"/>
    <col min="4364" max="4610" width="9" style="1" customWidth="1"/>
    <col min="4611" max="4611" width="1.125" style="1" customWidth="1"/>
    <col min="4612" max="4613" width="15.625" style="1" customWidth="1"/>
    <col min="4614" max="4614" width="15.25" style="1" customWidth="1"/>
    <col min="4615" max="4615" width="17.5" style="1" customWidth="1"/>
    <col min="4616" max="4616" width="15.125" style="1" customWidth="1"/>
    <col min="4617" max="4617" width="15.25" style="1" customWidth="1"/>
    <col min="4618" max="4618" width="3.75" style="1" customWidth="1"/>
    <col min="4619" max="4619" width="2.5" style="1" customWidth="1"/>
    <col min="4620" max="4866" width="9" style="1" customWidth="1"/>
    <col min="4867" max="4867" width="1.125" style="1" customWidth="1"/>
    <col min="4868" max="4869" width="15.625" style="1" customWidth="1"/>
    <col min="4870" max="4870" width="15.25" style="1" customWidth="1"/>
    <col min="4871" max="4871" width="17.5" style="1" customWidth="1"/>
    <col min="4872" max="4872" width="15.125" style="1" customWidth="1"/>
    <col min="4873" max="4873" width="15.25" style="1" customWidth="1"/>
    <col min="4874" max="4874" width="3.75" style="1" customWidth="1"/>
    <col min="4875" max="4875" width="2.5" style="1" customWidth="1"/>
    <col min="4876" max="5122" width="9" style="1" customWidth="1"/>
    <col min="5123" max="5123" width="1.125" style="1" customWidth="1"/>
    <col min="5124" max="5125" width="15.625" style="1" customWidth="1"/>
    <col min="5126" max="5126" width="15.25" style="1" customWidth="1"/>
    <col min="5127" max="5127" width="17.5" style="1" customWidth="1"/>
    <col min="5128" max="5128" width="15.125" style="1" customWidth="1"/>
    <col min="5129" max="5129" width="15.25" style="1" customWidth="1"/>
    <col min="5130" max="5130" width="3.75" style="1" customWidth="1"/>
    <col min="5131" max="5131" width="2.5" style="1" customWidth="1"/>
    <col min="5132" max="5378" width="9" style="1" customWidth="1"/>
    <col min="5379" max="5379" width="1.125" style="1" customWidth="1"/>
    <col min="5380" max="5381" width="15.625" style="1" customWidth="1"/>
    <col min="5382" max="5382" width="15.25" style="1" customWidth="1"/>
    <col min="5383" max="5383" width="17.5" style="1" customWidth="1"/>
    <col min="5384" max="5384" width="15.125" style="1" customWidth="1"/>
    <col min="5385" max="5385" width="15.25" style="1" customWidth="1"/>
    <col min="5386" max="5386" width="3.75" style="1" customWidth="1"/>
    <col min="5387" max="5387" width="2.5" style="1" customWidth="1"/>
    <col min="5388" max="5634" width="9" style="1" customWidth="1"/>
    <col min="5635" max="5635" width="1.125" style="1" customWidth="1"/>
    <col min="5636" max="5637" width="15.625" style="1" customWidth="1"/>
    <col min="5638" max="5638" width="15.25" style="1" customWidth="1"/>
    <col min="5639" max="5639" width="17.5" style="1" customWidth="1"/>
    <col min="5640" max="5640" width="15.125" style="1" customWidth="1"/>
    <col min="5641" max="5641" width="15.25" style="1" customWidth="1"/>
    <col min="5642" max="5642" width="3.75" style="1" customWidth="1"/>
    <col min="5643" max="5643" width="2.5" style="1" customWidth="1"/>
    <col min="5644" max="5890" width="9" style="1" customWidth="1"/>
    <col min="5891" max="5891" width="1.125" style="1" customWidth="1"/>
    <col min="5892" max="5893" width="15.625" style="1" customWidth="1"/>
    <col min="5894" max="5894" width="15.25" style="1" customWidth="1"/>
    <col min="5895" max="5895" width="17.5" style="1" customWidth="1"/>
    <col min="5896" max="5896" width="15.125" style="1" customWidth="1"/>
    <col min="5897" max="5897" width="15.25" style="1" customWidth="1"/>
    <col min="5898" max="5898" width="3.75" style="1" customWidth="1"/>
    <col min="5899" max="5899" width="2.5" style="1" customWidth="1"/>
    <col min="5900" max="6146" width="9" style="1" customWidth="1"/>
    <col min="6147" max="6147" width="1.125" style="1" customWidth="1"/>
    <col min="6148" max="6149" width="15.625" style="1" customWidth="1"/>
    <col min="6150" max="6150" width="15.25" style="1" customWidth="1"/>
    <col min="6151" max="6151" width="17.5" style="1" customWidth="1"/>
    <col min="6152" max="6152" width="15.125" style="1" customWidth="1"/>
    <col min="6153" max="6153" width="15.25" style="1" customWidth="1"/>
    <col min="6154" max="6154" width="3.75" style="1" customWidth="1"/>
    <col min="6155" max="6155" width="2.5" style="1" customWidth="1"/>
    <col min="6156" max="6402" width="9" style="1" customWidth="1"/>
    <col min="6403" max="6403" width="1.125" style="1" customWidth="1"/>
    <col min="6404" max="6405" width="15.625" style="1" customWidth="1"/>
    <col min="6406" max="6406" width="15.25" style="1" customWidth="1"/>
    <col min="6407" max="6407" width="17.5" style="1" customWidth="1"/>
    <col min="6408" max="6408" width="15.125" style="1" customWidth="1"/>
    <col min="6409" max="6409" width="15.25" style="1" customWidth="1"/>
    <col min="6410" max="6410" width="3.75" style="1" customWidth="1"/>
    <col min="6411" max="6411" width="2.5" style="1" customWidth="1"/>
    <col min="6412" max="6658" width="9" style="1" customWidth="1"/>
    <col min="6659" max="6659" width="1.125" style="1" customWidth="1"/>
    <col min="6660" max="6661" width="15.625" style="1" customWidth="1"/>
    <col min="6662" max="6662" width="15.25" style="1" customWidth="1"/>
    <col min="6663" max="6663" width="17.5" style="1" customWidth="1"/>
    <col min="6664" max="6664" width="15.125" style="1" customWidth="1"/>
    <col min="6665" max="6665" width="15.25" style="1" customWidth="1"/>
    <col min="6666" max="6666" width="3.75" style="1" customWidth="1"/>
    <col min="6667" max="6667" width="2.5" style="1" customWidth="1"/>
    <col min="6668" max="6914" width="9" style="1" customWidth="1"/>
    <col min="6915" max="6915" width="1.125" style="1" customWidth="1"/>
    <col min="6916" max="6917" width="15.625" style="1" customWidth="1"/>
    <col min="6918" max="6918" width="15.25" style="1" customWidth="1"/>
    <col min="6919" max="6919" width="17.5" style="1" customWidth="1"/>
    <col min="6920" max="6920" width="15.125" style="1" customWidth="1"/>
    <col min="6921" max="6921" width="15.25" style="1" customWidth="1"/>
    <col min="6922" max="6922" width="3.75" style="1" customWidth="1"/>
    <col min="6923" max="6923" width="2.5" style="1" customWidth="1"/>
    <col min="6924" max="7170" width="9" style="1" customWidth="1"/>
    <col min="7171" max="7171" width="1.125" style="1" customWidth="1"/>
    <col min="7172" max="7173" width="15.625" style="1" customWidth="1"/>
    <col min="7174" max="7174" width="15.25" style="1" customWidth="1"/>
    <col min="7175" max="7175" width="17.5" style="1" customWidth="1"/>
    <col min="7176" max="7176" width="15.125" style="1" customWidth="1"/>
    <col min="7177" max="7177" width="15.25" style="1" customWidth="1"/>
    <col min="7178" max="7178" width="3.75" style="1" customWidth="1"/>
    <col min="7179" max="7179" width="2.5" style="1" customWidth="1"/>
    <col min="7180" max="7426" width="9" style="1" customWidth="1"/>
    <col min="7427" max="7427" width="1.125" style="1" customWidth="1"/>
    <col min="7428" max="7429" width="15.625" style="1" customWidth="1"/>
    <col min="7430" max="7430" width="15.25" style="1" customWidth="1"/>
    <col min="7431" max="7431" width="17.5" style="1" customWidth="1"/>
    <col min="7432" max="7432" width="15.125" style="1" customWidth="1"/>
    <col min="7433" max="7433" width="15.25" style="1" customWidth="1"/>
    <col min="7434" max="7434" width="3.75" style="1" customWidth="1"/>
    <col min="7435" max="7435" width="2.5" style="1" customWidth="1"/>
    <col min="7436" max="7682" width="9" style="1" customWidth="1"/>
    <col min="7683" max="7683" width="1.125" style="1" customWidth="1"/>
    <col min="7684" max="7685" width="15.625" style="1" customWidth="1"/>
    <col min="7686" max="7686" width="15.25" style="1" customWidth="1"/>
    <col min="7687" max="7687" width="17.5" style="1" customWidth="1"/>
    <col min="7688" max="7688" width="15.125" style="1" customWidth="1"/>
    <col min="7689" max="7689" width="15.25" style="1" customWidth="1"/>
    <col min="7690" max="7690" width="3.75" style="1" customWidth="1"/>
    <col min="7691" max="7691" width="2.5" style="1" customWidth="1"/>
    <col min="7692" max="7938" width="9" style="1" customWidth="1"/>
    <col min="7939" max="7939" width="1.125" style="1" customWidth="1"/>
    <col min="7940" max="7941" width="15.625" style="1" customWidth="1"/>
    <col min="7942" max="7942" width="15.25" style="1" customWidth="1"/>
    <col min="7943" max="7943" width="17.5" style="1" customWidth="1"/>
    <col min="7944" max="7944" width="15.125" style="1" customWidth="1"/>
    <col min="7945" max="7945" width="15.25" style="1" customWidth="1"/>
    <col min="7946" max="7946" width="3.75" style="1" customWidth="1"/>
    <col min="7947" max="7947" width="2.5" style="1" customWidth="1"/>
    <col min="7948" max="8194" width="9" style="1" customWidth="1"/>
    <col min="8195" max="8195" width="1.125" style="1" customWidth="1"/>
    <col min="8196" max="8197" width="15.625" style="1" customWidth="1"/>
    <col min="8198" max="8198" width="15.25" style="1" customWidth="1"/>
    <col min="8199" max="8199" width="17.5" style="1" customWidth="1"/>
    <col min="8200" max="8200" width="15.125" style="1" customWidth="1"/>
    <col min="8201" max="8201" width="15.25" style="1" customWidth="1"/>
    <col min="8202" max="8202" width="3.75" style="1" customWidth="1"/>
    <col min="8203" max="8203" width="2.5" style="1" customWidth="1"/>
    <col min="8204" max="8450" width="9" style="1" customWidth="1"/>
    <col min="8451" max="8451" width="1.125" style="1" customWidth="1"/>
    <col min="8452" max="8453" width="15.625" style="1" customWidth="1"/>
    <col min="8454" max="8454" width="15.25" style="1" customWidth="1"/>
    <col min="8455" max="8455" width="17.5" style="1" customWidth="1"/>
    <col min="8456" max="8456" width="15.125" style="1" customWidth="1"/>
    <col min="8457" max="8457" width="15.25" style="1" customWidth="1"/>
    <col min="8458" max="8458" width="3.75" style="1" customWidth="1"/>
    <col min="8459" max="8459" width="2.5" style="1" customWidth="1"/>
    <col min="8460" max="8706" width="9" style="1" customWidth="1"/>
    <col min="8707" max="8707" width="1.125" style="1" customWidth="1"/>
    <col min="8708" max="8709" width="15.625" style="1" customWidth="1"/>
    <col min="8710" max="8710" width="15.25" style="1" customWidth="1"/>
    <col min="8711" max="8711" width="17.5" style="1" customWidth="1"/>
    <col min="8712" max="8712" width="15.125" style="1" customWidth="1"/>
    <col min="8713" max="8713" width="15.25" style="1" customWidth="1"/>
    <col min="8714" max="8714" width="3.75" style="1" customWidth="1"/>
    <col min="8715" max="8715" width="2.5" style="1" customWidth="1"/>
    <col min="8716" max="8962" width="9" style="1" customWidth="1"/>
    <col min="8963" max="8963" width="1.125" style="1" customWidth="1"/>
    <col min="8964" max="8965" width="15.625" style="1" customWidth="1"/>
    <col min="8966" max="8966" width="15.25" style="1" customWidth="1"/>
    <col min="8967" max="8967" width="17.5" style="1" customWidth="1"/>
    <col min="8968" max="8968" width="15.125" style="1" customWidth="1"/>
    <col min="8969" max="8969" width="15.25" style="1" customWidth="1"/>
    <col min="8970" max="8970" width="3.75" style="1" customWidth="1"/>
    <col min="8971" max="8971" width="2.5" style="1" customWidth="1"/>
    <col min="8972" max="9218" width="9" style="1" customWidth="1"/>
    <col min="9219" max="9219" width="1.125" style="1" customWidth="1"/>
    <col min="9220" max="9221" width="15.625" style="1" customWidth="1"/>
    <col min="9222" max="9222" width="15.25" style="1" customWidth="1"/>
    <col min="9223" max="9223" width="17.5" style="1" customWidth="1"/>
    <col min="9224" max="9224" width="15.125" style="1" customWidth="1"/>
    <col min="9225" max="9225" width="15.25" style="1" customWidth="1"/>
    <col min="9226" max="9226" width="3.75" style="1" customWidth="1"/>
    <col min="9227" max="9227" width="2.5" style="1" customWidth="1"/>
    <col min="9228" max="9474" width="9" style="1" customWidth="1"/>
    <col min="9475" max="9475" width="1.125" style="1" customWidth="1"/>
    <col min="9476" max="9477" width="15.625" style="1" customWidth="1"/>
    <col min="9478" max="9478" width="15.25" style="1" customWidth="1"/>
    <col min="9479" max="9479" width="17.5" style="1" customWidth="1"/>
    <col min="9480" max="9480" width="15.125" style="1" customWidth="1"/>
    <col min="9481" max="9481" width="15.25" style="1" customWidth="1"/>
    <col min="9482" max="9482" width="3.75" style="1" customWidth="1"/>
    <col min="9483" max="9483" width="2.5" style="1" customWidth="1"/>
    <col min="9484" max="9730" width="9" style="1" customWidth="1"/>
    <col min="9731" max="9731" width="1.125" style="1" customWidth="1"/>
    <col min="9732" max="9733" width="15.625" style="1" customWidth="1"/>
    <col min="9734" max="9734" width="15.25" style="1" customWidth="1"/>
    <col min="9735" max="9735" width="17.5" style="1" customWidth="1"/>
    <col min="9736" max="9736" width="15.125" style="1" customWidth="1"/>
    <col min="9737" max="9737" width="15.25" style="1" customWidth="1"/>
    <col min="9738" max="9738" width="3.75" style="1" customWidth="1"/>
    <col min="9739" max="9739" width="2.5" style="1" customWidth="1"/>
    <col min="9740" max="9986" width="9" style="1" customWidth="1"/>
    <col min="9987" max="9987" width="1.125" style="1" customWidth="1"/>
    <col min="9988" max="9989" width="15.625" style="1" customWidth="1"/>
    <col min="9990" max="9990" width="15.25" style="1" customWidth="1"/>
    <col min="9991" max="9991" width="17.5" style="1" customWidth="1"/>
    <col min="9992" max="9992" width="15.125" style="1" customWidth="1"/>
    <col min="9993" max="9993" width="15.25" style="1" customWidth="1"/>
    <col min="9994" max="9994" width="3.75" style="1" customWidth="1"/>
    <col min="9995" max="9995" width="2.5" style="1" customWidth="1"/>
    <col min="9996" max="10242" width="9" style="1" customWidth="1"/>
    <col min="10243" max="10243" width="1.125" style="1" customWidth="1"/>
    <col min="10244" max="10245" width="15.625" style="1" customWidth="1"/>
    <col min="10246" max="10246" width="15.25" style="1" customWidth="1"/>
    <col min="10247" max="10247" width="17.5" style="1" customWidth="1"/>
    <col min="10248" max="10248" width="15.125" style="1" customWidth="1"/>
    <col min="10249" max="10249" width="15.25" style="1" customWidth="1"/>
    <col min="10250" max="10250" width="3.75" style="1" customWidth="1"/>
    <col min="10251" max="10251" width="2.5" style="1" customWidth="1"/>
    <col min="10252" max="10498" width="9" style="1" customWidth="1"/>
    <col min="10499" max="10499" width="1.125" style="1" customWidth="1"/>
    <col min="10500" max="10501" width="15.625" style="1" customWidth="1"/>
    <col min="10502" max="10502" width="15.25" style="1" customWidth="1"/>
    <col min="10503" max="10503" width="17.5" style="1" customWidth="1"/>
    <col min="10504" max="10504" width="15.125" style="1" customWidth="1"/>
    <col min="10505" max="10505" width="15.25" style="1" customWidth="1"/>
    <col min="10506" max="10506" width="3.75" style="1" customWidth="1"/>
    <col min="10507" max="10507" width="2.5" style="1" customWidth="1"/>
    <col min="10508" max="10754" width="9" style="1" customWidth="1"/>
    <col min="10755" max="10755" width="1.125" style="1" customWidth="1"/>
    <col min="10756" max="10757" width="15.625" style="1" customWidth="1"/>
    <col min="10758" max="10758" width="15.25" style="1" customWidth="1"/>
    <col min="10759" max="10759" width="17.5" style="1" customWidth="1"/>
    <col min="10760" max="10760" width="15.125" style="1" customWidth="1"/>
    <col min="10761" max="10761" width="15.25" style="1" customWidth="1"/>
    <col min="10762" max="10762" width="3.75" style="1" customWidth="1"/>
    <col min="10763" max="10763" width="2.5" style="1" customWidth="1"/>
    <col min="10764" max="11010" width="9" style="1" customWidth="1"/>
    <col min="11011" max="11011" width="1.125" style="1" customWidth="1"/>
    <col min="11012" max="11013" width="15.625" style="1" customWidth="1"/>
    <col min="11014" max="11014" width="15.25" style="1" customWidth="1"/>
    <col min="11015" max="11015" width="17.5" style="1" customWidth="1"/>
    <col min="11016" max="11016" width="15.125" style="1" customWidth="1"/>
    <col min="11017" max="11017" width="15.25" style="1" customWidth="1"/>
    <col min="11018" max="11018" width="3.75" style="1" customWidth="1"/>
    <col min="11019" max="11019" width="2.5" style="1" customWidth="1"/>
    <col min="11020" max="11266" width="9" style="1" customWidth="1"/>
    <col min="11267" max="11267" width="1.125" style="1" customWidth="1"/>
    <col min="11268" max="11269" width="15.625" style="1" customWidth="1"/>
    <col min="11270" max="11270" width="15.25" style="1" customWidth="1"/>
    <col min="11271" max="11271" width="17.5" style="1" customWidth="1"/>
    <col min="11272" max="11272" width="15.125" style="1" customWidth="1"/>
    <col min="11273" max="11273" width="15.25" style="1" customWidth="1"/>
    <col min="11274" max="11274" width="3.75" style="1" customWidth="1"/>
    <col min="11275" max="11275" width="2.5" style="1" customWidth="1"/>
    <col min="11276" max="11522" width="9" style="1" customWidth="1"/>
    <col min="11523" max="11523" width="1.125" style="1" customWidth="1"/>
    <col min="11524" max="11525" width="15.625" style="1" customWidth="1"/>
    <col min="11526" max="11526" width="15.25" style="1" customWidth="1"/>
    <col min="11527" max="11527" width="17.5" style="1" customWidth="1"/>
    <col min="11528" max="11528" width="15.125" style="1" customWidth="1"/>
    <col min="11529" max="11529" width="15.25" style="1" customWidth="1"/>
    <col min="11530" max="11530" width="3.75" style="1" customWidth="1"/>
    <col min="11531" max="11531" width="2.5" style="1" customWidth="1"/>
    <col min="11532" max="11778" width="9" style="1" customWidth="1"/>
    <col min="11779" max="11779" width="1.125" style="1" customWidth="1"/>
    <col min="11780" max="11781" width="15.625" style="1" customWidth="1"/>
    <col min="11782" max="11782" width="15.25" style="1" customWidth="1"/>
    <col min="11783" max="11783" width="17.5" style="1" customWidth="1"/>
    <col min="11784" max="11784" width="15.125" style="1" customWidth="1"/>
    <col min="11785" max="11785" width="15.25" style="1" customWidth="1"/>
    <col min="11786" max="11786" width="3.75" style="1" customWidth="1"/>
    <col min="11787" max="11787" width="2.5" style="1" customWidth="1"/>
    <col min="11788" max="12034" width="9" style="1" customWidth="1"/>
    <col min="12035" max="12035" width="1.125" style="1" customWidth="1"/>
    <col min="12036" max="12037" width="15.625" style="1" customWidth="1"/>
    <col min="12038" max="12038" width="15.25" style="1" customWidth="1"/>
    <col min="12039" max="12039" width="17.5" style="1" customWidth="1"/>
    <col min="12040" max="12040" width="15.125" style="1" customWidth="1"/>
    <col min="12041" max="12041" width="15.25" style="1" customWidth="1"/>
    <col min="12042" max="12042" width="3.75" style="1" customWidth="1"/>
    <col min="12043" max="12043" width="2.5" style="1" customWidth="1"/>
    <col min="12044" max="12290" width="9" style="1" customWidth="1"/>
    <col min="12291" max="12291" width="1.125" style="1" customWidth="1"/>
    <col min="12292" max="12293" width="15.625" style="1" customWidth="1"/>
    <col min="12294" max="12294" width="15.25" style="1" customWidth="1"/>
    <col min="12295" max="12295" width="17.5" style="1" customWidth="1"/>
    <col min="12296" max="12296" width="15.125" style="1" customWidth="1"/>
    <col min="12297" max="12297" width="15.25" style="1" customWidth="1"/>
    <col min="12298" max="12298" width="3.75" style="1" customWidth="1"/>
    <col min="12299" max="12299" width="2.5" style="1" customWidth="1"/>
    <col min="12300" max="12546" width="9" style="1" customWidth="1"/>
    <col min="12547" max="12547" width="1.125" style="1" customWidth="1"/>
    <col min="12548" max="12549" width="15.625" style="1" customWidth="1"/>
    <col min="12550" max="12550" width="15.25" style="1" customWidth="1"/>
    <col min="12551" max="12551" width="17.5" style="1" customWidth="1"/>
    <col min="12552" max="12552" width="15.125" style="1" customWidth="1"/>
    <col min="12553" max="12553" width="15.25" style="1" customWidth="1"/>
    <col min="12554" max="12554" width="3.75" style="1" customWidth="1"/>
    <col min="12555" max="12555" width="2.5" style="1" customWidth="1"/>
    <col min="12556" max="12802" width="9" style="1" customWidth="1"/>
    <col min="12803" max="12803" width="1.125" style="1" customWidth="1"/>
    <col min="12804" max="12805" width="15.625" style="1" customWidth="1"/>
    <col min="12806" max="12806" width="15.25" style="1" customWidth="1"/>
    <col min="12807" max="12807" width="17.5" style="1" customWidth="1"/>
    <col min="12808" max="12808" width="15.125" style="1" customWidth="1"/>
    <col min="12809" max="12809" width="15.25" style="1" customWidth="1"/>
    <col min="12810" max="12810" width="3.75" style="1" customWidth="1"/>
    <col min="12811" max="12811" width="2.5" style="1" customWidth="1"/>
    <col min="12812" max="13058" width="9" style="1" customWidth="1"/>
    <col min="13059" max="13059" width="1.125" style="1" customWidth="1"/>
    <col min="13060" max="13061" width="15.625" style="1" customWidth="1"/>
    <col min="13062" max="13062" width="15.25" style="1" customWidth="1"/>
    <col min="13063" max="13063" width="17.5" style="1" customWidth="1"/>
    <col min="13064" max="13064" width="15.125" style="1" customWidth="1"/>
    <col min="13065" max="13065" width="15.25" style="1" customWidth="1"/>
    <col min="13066" max="13066" width="3.75" style="1" customWidth="1"/>
    <col min="13067" max="13067" width="2.5" style="1" customWidth="1"/>
    <col min="13068" max="13314" width="9" style="1" customWidth="1"/>
    <col min="13315" max="13315" width="1.125" style="1" customWidth="1"/>
    <col min="13316" max="13317" width="15.625" style="1" customWidth="1"/>
    <col min="13318" max="13318" width="15.25" style="1" customWidth="1"/>
    <col min="13319" max="13319" width="17.5" style="1" customWidth="1"/>
    <col min="13320" max="13320" width="15.125" style="1" customWidth="1"/>
    <col min="13321" max="13321" width="15.25" style="1" customWidth="1"/>
    <col min="13322" max="13322" width="3.75" style="1" customWidth="1"/>
    <col min="13323" max="13323" width="2.5" style="1" customWidth="1"/>
    <col min="13324" max="13570" width="9" style="1" customWidth="1"/>
    <col min="13571" max="13571" width="1.125" style="1" customWidth="1"/>
    <col min="13572" max="13573" width="15.625" style="1" customWidth="1"/>
    <col min="13574" max="13574" width="15.25" style="1" customWidth="1"/>
    <col min="13575" max="13575" width="17.5" style="1" customWidth="1"/>
    <col min="13576" max="13576" width="15.125" style="1" customWidth="1"/>
    <col min="13577" max="13577" width="15.25" style="1" customWidth="1"/>
    <col min="13578" max="13578" width="3.75" style="1" customWidth="1"/>
    <col min="13579" max="13579" width="2.5" style="1" customWidth="1"/>
    <col min="13580" max="13826" width="9" style="1" customWidth="1"/>
    <col min="13827" max="13827" width="1.125" style="1" customWidth="1"/>
    <col min="13828" max="13829" width="15.625" style="1" customWidth="1"/>
    <col min="13830" max="13830" width="15.25" style="1" customWidth="1"/>
    <col min="13831" max="13831" width="17.5" style="1" customWidth="1"/>
    <col min="13832" max="13832" width="15.125" style="1" customWidth="1"/>
    <col min="13833" max="13833" width="15.25" style="1" customWidth="1"/>
    <col min="13834" max="13834" width="3.75" style="1" customWidth="1"/>
    <col min="13835" max="13835" width="2.5" style="1" customWidth="1"/>
    <col min="13836" max="14082" width="9" style="1" customWidth="1"/>
    <col min="14083" max="14083" width="1.125" style="1" customWidth="1"/>
    <col min="14084" max="14085" width="15.625" style="1" customWidth="1"/>
    <col min="14086" max="14086" width="15.25" style="1" customWidth="1"/>
    <col min="14087" max="14087" width="17.5" style="1" customWidth="1"/>
    <col min="14088" max="14088" width="15.125" style="1" customWidth="1"/>
    <col min="14089" max="14089" width="15.25" style="1" customWidth="1"/>
    <col min="14090" max="14090" width="3.75" style="1" customWidth="1"/>
    <col min="14091" max="14091" width="2.5" style="1" customWidth="1"/>
    <col min="14092" max="14338" width="9" style="1" customWidth="1"/>
    <col min="14339" max="14339" width="1.125" style="1" customWidth="1"/>
    <col min="14340" max="14341" width="15.625" style="1" customWidth="1"/>
    <col min="14342" max="14342" width="15.25" style="1" customWidth="1"/>
    <col min="14343" max="14343" width="17.5" style="1" customWidth="1"/>
    <col min="14344" max="14344" width="15.125" style="1" customWidth="1"/>
    <col min="14345" max="14345" width="15.25" style="1" customWidth="1"/>
    <col min="14346" max="14346" width="3.75" style="1" customWidth="1"/>
    <col min="14347" max="14347" width="2.5" style="1" customWidth="1"/>
    <col min="14348" max="14594" width="9" style="1" customWidth="1"/>
    <col min="14595" max="14595" width="1.125" style="1" customWidth="1"/>
    <col min="14596" max="14597" width="15.625" style="1" customWidth="1"/>
    <col min="14598" max="14598" width="15.25" style="1" customWidth="1"/>
    <col min="14599" max="14599" width="17.5" style="1" customWidth="1"/>
    <col min="14600" max="14600" width="15.125" style="1" customWidth="1"/>
    <col min="14601" max="14601" width="15.25" style="1" customWidth="1"/>
    <col min="14602" max="14602" width="3.75" style="1" customWidth="1"/>
    <col min="14603" max="14603" width="2.5" style="1" customWidth="1"/>
    <col min="14604" max="14850" width="9" style="1" customWidth="1"/>
    <col min="14851" max="14851" width="1.125" style="1" customWidth="1"/>
    <col min="14852" max="14853" width="15.625" style="1" customWidth="1"/>
    <col min="14854" max="14854" width="15.25" style="1" customWidth="1"/>
    <col min="14855" max="14855" width="17.5" style="1" customWidth="1"/>
    <col min="14856" max="14856" width="15.125" style="1" customWidth="1"/>
    <col min="14857" max="14857" width="15.25" style="1" customWidth="1"/>
    <col min="14858" max="14858" width="3.75" style="1" customWidth="1"/>
    <col min="14859" max="14859" width="2.5" style="1" customWidth="1"/>
    <col min="14860" max="15106" width="9" style="1" customWidth="1"/>
    <col min="15107" max="15107" width="1.125" style="1" customWidth="1"/>
    <col min="15108" max="15109" width="15.625" style="1" customWidth="1"/>
    <col min="15110" max="15110" width="15.25" style="1" customWidth="1"/>
    <col min="15111" max="15111" width="17.5" style="1" customWidth="1"/>
    <col min="15112" max="15112" width="15.125" style="1" customWidth="1"/>
    <col min="15113" max="15113" width="15.25" style="1" customWidth="1"/>
    <col min="15114" max="15114" width="3.75" style="1" customWidth="1"/>
    <col min="15115" max="15115" width="2.5" style="1" customWidth="1"/>
    <col min="15116" max="15362" width="9" style="1" customWidth="1"/>
    <col min="15363" max="15363" width="1.125" style="1" customWidth="1"/>
    <col min="15364" max="15365" width="15.625" style="1" customWidth="1"/>
    <col min="15366" max="15366" width="15.25" style="1" customWidth="1"/>
    <col min="15367" max="15367" width="17.5" style="1" customWidth="1"/>
    <col min="15368" max="15368" width="15.125" style="1" customWidth="1"/>
    <col min="15369" max="15369" width="15.25" style="1" customWidth="1"/>
    <col min="15370" max="15370" width="3.75" style="1" customWidth="1"/>
    <col min="15371" max="15371" width="2.5" style="1" customWidth="1"/>
    <col min="15372" max="15618" width="9" style="1" customWidth="1"/>
    <col min="15619" max="15619" width="1.125" style="1" customWidth="1"/>
    <col min="15620" max="15621" width="15.625" style="1" customWidth="1"/>
    <col min="15622" max="15622" width="15.25" style="1" customWidth="1"/>
    <col min="15623" max="15623" width="17.5" style="1" customWidth="1"/>
    <col min="15624" max="15624" width="15.125" style="1" customWidth="1"/>
    <col min="15625" max="15625" width="15.25" style="1" customWidth="1"/>
    <col min="15626" max="15626" width="3.75" style="1" customWidth="1"/>
    <col min="15627" max="15627" width="2.5" style="1" customWidth="1"/>
    <col min="15628" max="15874" width="9" style="1" customWidth="1"/>
    <col min="15875" max="15875" width="1.125" style="1" customWidth="1"/>
    <col min="15876" max="15877" width="15.625" style="1" customWidth="1"/>
    <col min="15878" max="15878" width="15.25" style="1" customWidth="1"/>
    <col min="15879" max="15879" width="17.5" style="1" customWidth="1"/>
    <col min="15880" max="15880" width="15.125" style="1" customWidth="1"/>
    <col min="15881" max="15881" width="15.25" style="1" customWidth="1"/>
    <col min="15882" max="15882" width="3.75" style="1" customWidth="1"/>
    <col min="15883" max="15883" width="2.5" style="1" customWidth="1"/>
    <col min="15884" max="16130" width="9" style="1" customWidth="1"/>
    <col min="16131" max="16131" width="1.125" style="1" customWidth="1"/>
    <col min="16132" max="16133" width="15.625" style="1" customWidth="1"/>
    <col min="16134" max="16134" width="15.25" style="1" customWidth="1"/>
    <col min="16135" max="16135" width="17.5" style="1" customWidth="1"/>
    <col min="16136" max="16136" width="15.125" style="1" customWidth="1"/>
    <col min="16137" max="16137" width="15.25" style="1" customWidth="1"/>
    <col min="16138" max="16138" width="3.75" style="1" customWidth="1"/>
    <col min="16139" max="16139" width="2.5" style="1" customWidth="1"/>
    <col min="16140" max="16384" width="9" style="1" customWidth="1"/>
  </cols>
  <sheetData>
    <row r="1" spans="1:10">
      <c r="A1" s="2856" t="s">
        <v>1020</v>
      </c>
      <c r="B1" s="2856"/>
      <c r="C1" s="2856"/>
      <c r="D1" s="2856"/>
      <c r="E1" s="2856"/>
      <c r="F1" s="2856"/>
      <c r="G1" s="2856"/>
      <c r="H1" s="2856"/>
      <c r="I1" s="2856"/>
    </row>
    <row r="2" spans="1:10">
      <c r="A2" s="2829" t="s">
        <v>1010</v>
      </c>
      <c r="B2" s="1227"/>
      <c r="C2" s="1227"/>
      <c r="D2" s="1227"/>
      <c r="E2" s="1227"/>
      <c r="F2" s="1227"/>
      <c r="G2" s="1227"/>
      <c r="H2" s="1227"/>
      <c r="I2" s="1706" t="s">
        <v>161</v>
      </c>
    </row>
    <row r="3" spans="1:10">
      <c r="A3" s="2829"/>
      <c r="B3" s="1227"/>
      <c r="C3" s="1227"/>
      <c r="D3" s="1227"/>
      <c r="E3" s="1227"/>
      <c r="F3" s="1227"/>
      <c r="G3" s="1227"/>
      <c r="H3" s="1227"/>
      <c r="I3" s="1706"/>
    </row>
    <row r="4" spans="1:10" ht="17.25">
      <c r="A4" s="1229" t="s">
        <v>610</v>
      </c>
      <c r="B4" s="1229"/>
      <c r="C4" s="1229"/>
      <c r="D4" s="1229"/>
      <c r="E4" s="1229"/>
      <c r="F4" s="1229"/>
      <c r="G4" s="1229"/>
      <c r="H4" s="1229"/>
      <c r="I4" s="1229"/>
    </row>
    <row r="5" spans="1:10" ht="17.25">
      <c r="A5" s="2062"/>
      <c r="B5" s="2062"/>
      <c r="C5" s="2062"/>
      <c r="D5" s="2062"/>
      <c r="E5" s="2062"/>
      <c r="F5" s="2062"/>
      <c r="G5" s="2062"/>
      <c r="H5" s="2062"/>
      <c r="I5" s="2062"/>
    </row>
    <row r="6" spans="1:10" ht="43.5" customHeight="1">
      <c r="A6" s="2857" t="s">
        <v>862</v>
      </c>
      <c r="B6" s="2839"/>
      <c r="C6" s="2845"/>
      <c r="D6" s="2845"/>
      <c r="E6" s="2845"/>
      <c r="F6" s="2845"/>
      <c r="G6" s="2845"/>
      <c r="H6" s="2845"/>
      <c r="I6" s="2853"/>
    </row>
    <row r="7" spans="1:10" ht="43.5" customHeight="1">
      <c r="A7" s="2831" t="s">
        <v>204</v>
      </c>
      <c r="B7" s="2840" t="s">
        <v>316</v>
      </c>
      <c r="C7" s="2840"/>
      <c r="D7" s="2840"/>
      <c r="E7" s="2840"/>
      <c r="F7" s="2840"/>
      <c r="G7" s="2840"/>
      <c r="H7" s="2840"/>
      <c r="I7" s="2840"/>
      <c r="J7" s="59"/>
    </row>
    <row r="8" spans="1:10" ht="19.5" customHeight="1">
      <c r="A8" s="2833" t="s">
        <v>1019</v>
      </c>
      <c r="B8" s="2841" t="s">
        <v>250</v>
      </c>
      <c r="C8" s="2840"/>
      <c r="D8" s="2840"/>
      <c r="E8" s="2840"/>
      <c r="F8" s="2840"/>
      <c r="G8" s="2840"/>
      <c r="H8" s="2840"/>
      <c r="I8" s="2840"/>
      <c r="J8" s="59"/>
    </row>
    <row r="9" spans="1:10" ht="40.5" customHeight="1">
      <c r="A9" s="2834"/>
      <c r="B9" s="2063" t="s">
        <v>375</v>
      </c>
      <c r="C9" s="2063"/>
      <c r="D9" s="1217" t="s">
        <v>1014</v>
      </c>
      <c r="E9" s="1217"/>
      <c r="F9" s="1217"/>
      <c r="G9" s="2063" t="s">
        <v>970</v>
      </c>
      <c r="H9" s="2063"/>
      <c r="I9" s="1241" t="s">
        <v>520</v>
      </c>
      <c r="J9" s="2855"/>
    </row>
    <row r="10" spans="1:10" ht="19.5" customHeight="1">
      <c r="A10" s="2834"/>
      <c r="B10" s="2063"/>
      <c r="C10" s="2063"/>
      <c r="D10" s="1217"/>
      <c r="E10" s="1217"/>
      <c r="F10" s="1217"/>
      <c r="G10" s="2851"/>
      <c r="H10" s="1217" t="s">
        <v>456</v>
      </c>
      <c r="I10" s="2851"/>
    </row>
    <row r="11" spans="1:10" ht="19.5" customHeight="1">
      <c r="A11" s="2834"/>
      <c r="B11" s="2063"/>
      <c r="C11" s="2063"/>
      <c r="D11" s="1217"/>
      <c r="E11" s="1217"/>
      <c r="F11" s="1217"/>
      <c r="G11" s="2851"/>
      <c r="H11" s="1217" t="s">
        <v>456</v>
      </c>
      <c r="I11" s="2851"/>
      <c r="J11" s="2855"/>
    </row>
    <row r="12" spans="1:10" ht="19.5" customHeight="1">
      <c r="A12" s="2834"/>
      <c r="B12" s="2063"/>
      <c r="C12" s="2063"/>
      <c r="D12" s="1217"/>
      <c r="E12" s="1217"/>
      <c r="F12" s="1217"/>
      <c r="G12" s="2851"/>
      <c r="H12" s="1217" t="s">
        <v>456</v>
      </c>
      <c r="I12" s="2851"/>
      <c r="J12" s="2855"/>
    </row>
    <row r="13" spans="1:10" ht="19.5" customHeight="1">
      <c r="A13" s="2834"/>
      <c r="B13" s="1035" t="s">
        <v>1016</v>
      </c>
      <c r="C13" s="1040"/>
      <c r="D13" s="1040"/>
      <c r="E13" s="1040"/>
      <c r="F13" s="1040"/>
      <c r="G13" s="1040"/>
      <c r="H13" s="1040"/>
      <c r="I13" s="1046"/>
    </row>
    <row r="14" spans="1:10" ht="40.5" customHeight="1">
      <c r="A14" s="2834"/>
      <c r="B14" s="2063" t="s">
        <v>375</v>
      </c>
      <c r="C14" s="2063"/>
      <c r="D14" s="1217" t="s">
        <v>1014</v>
      </c>
      <c r="E14" s="1217"/>
      <c r="F14" s="1217"/>
      <c r="G14" s="2063" t="s">
        <v>970</v>
      </c>
      <c r="H14" s="2063"/>
      <c r="I14" s="1241" t="s">
        <v>520</v>
      </c>
    </row>
    <row r="15" spans="1:10" ht="19.5" customHeight="1">
      <c r="A15" s="2834"/>
      <c r="B15" s="2063"/>
      <c r="C15" s="2063"/>
      <c r="D15" s="1217"/>
      <c r="E15" s="1217"/>
      <c r="F15" s="1217"/>
      <c r="G15" s="2851"/>
      <c r="H15" s="1217" t="s">
        <v>456</v>
      </c>
      <c r="I15" s="2851"/>
      <c r="J15" s="59"/>
    </row>
    <row r="16" spans="1:10" ht="19.5" customHeight="1">
      <c r="A16" s="2834"/>
      <c r="B16" s="2063"/>
      <c r="C16" s="2063"/>
      <c r="D16" s="1217"/>
      <c r="E16" s="1217"/>
      <c r="F16" s="1217"/>
      <c r="G16" s="2851"/>
      <c r="H16" s="1217" t="s">
        <v>456</v>
      </c>
      <c r="I16" s="2851"/>
    </row>
    <row r="17" spans="1:11" ht="19.5" customHeight="1">
      <c r="A17" s="2835"/>
      <c r="B17" s="2063"/>
      <c r="C17" s="2063"/>
      <c r="D17" s="1217"/>
      <c r="E17" s="1217"/>
      <c r="F17" s="1217"/>
      <c r="G17" s="2851"/>
      <c r="H17" s="1217" t="s">
        <v>456</v>
      </c>
      <c r="I17" s="2851"/>
    </row>
    <row r="18" spans="1:11" ht="19.5" customHeight="1">
      <c r="A18" s="2858" t="s">
        <v>750</v>
      </c>
      <c r="B18" s="2843" t="s">
        <v>506</v>
      </c>
      <c r="C18" s="2846"/>
      <c r="D18" s="2846"/>
      <c r="E18" s="2846"/>
      <c r="F18" s="2849"/>
      <c r="G18" s="2839" t="s">
        <v>699</v>
      </c>
      <c r="H18" s="2845"/>
      <c r="I18" s="2853"/>
    </row>
    <row r="19" spans="1:11" ht="27" customHeight="1">
      <c r="A19" s="2859"/>
      <c r="B19" s="2844"/>
      <c r="C19" s="2847"/>
      <c r="D19" s="2847"/>
      <c r="E19" s="2847"/>
      <c r="F19" s="2850"/>
      <c r="G19" s="1236"/>
      <c r="H19" s="2852"/>
      <c r="I19" s="2854"/>
    </row>
    <row r="20" spans="1:11" ht="6" customHeight="1">
      <c r="A20" s="1227"/>
      <c r="B20" s="1227"/>
      <c r="C20" s="1227"/>
      <c r="D20" s="1227"/>
      <c r="E20" s="1227"/>
      <c r="F20" s="1227"/>
      <c r="G20" s="1227"/>
      <c r="H20" s="1227"/>
      <c r="I20" s="1227"/>
    </row>
    <row r="21" spans="1:11" ht="19.5" customHeight="1">
      <c r="A21" s="1051" t="s">
        <v>908</v>
      </c>
      <c r="B21" s="1051"/>
      <c r="C21" s="1051"/>
      <c r="D21" s="1051"/>
      <c r="E21" s="1051"/>
      <c r="F21" s="1051"/>
      <c r="G21" s="1051"/>
      <c r="H21" s="1051"/>
      <c r="I21" s="1051"/>
      <c r="J21" s="1399"/>
      <c r="K21" s="1399"/>
    </row>
    <row r="22" spans="1:11" ht="53.25" customHeight="1">
      <c r="A22" s="2838" t="s">
        <v>963</v>
      </c>
      <c r="B22" s="2838"/>
      <c r="C22" s="2838"/>
      <c r="D22" s="2838"/>
      <c r="E22" s="2838"/>
      <c r="F22" s="2838"/>
      <c r="G22" s="2838"/>
      <c r="H22" s="2838"/>
      <c r="I22" s="2838"/>
      <c r="J22" s="1399"/>
      <c r="K22" s="1399"/>
    </row>
    <row r="23" spans="1:11" ht="33.75" customHeight="1">
      <c r="A23" s="2838" t="s">
        <v>820</v>
      </c>
      <c r="B23" s="2838"/>
      <c r="C23" s="2838"/>
      <c r="D23" s="2838"/>
      <c r="E23" s="2838"/>
      <c r="F23" s="2838"/>
      <c r="G23" s="2838"/>
      <c r="H23" s="2838"/>
      <c r="I23" s="2838"/>
      <c r="J23" s="1399"/>
      <c r="K23" s="1399"/>
    </row>
    <row r="24" spans="1:11" ht="32.25" customHeight="1">
      <c r="A24" s="2080" t="s">
        <v>331</v>
      </c>
      <c r="B24" s="2080"/>
      <c r="C24" s="2080"/>
      <c r="D24" s="2080"/>
      <c r="E24" s="2080"/>
      <c r="F24" s="2080"/>
      <c r="G24" s="2080"/>
      <c r="H24" s="2080"/>
      <c r="I24" s="2080"/>
      <c r="J24" s="1399"/>
      <c r="K24" s="1399"/>
    </row>
    <row r="25" spans="1:11" ht="7.5" customHeight="1">
      <c r="A25" s="2860"/>
      <c r="B25" s="2860"/>
      <c r="C25" s="2860"/>
      <c r="D25" s="2860"/>
      <c r="E25" s="2860"/>
      <c r="F25" s="2860"/>
      <c r="G25" s="2860"/>
      <c r="H25" s="2860"/>
      <c r="I25" s="2860"/>
    </row>
    <row r="26" spans="1:11">
      <c r="A26" s="2861"/>
      <c r="B26" s="2861"/>
      <c r="C26" s="2861"/>
      <c r="D26" s="2861"/>
      <c r="E26" s="2861"/>
      <c r="F26" s="2861"/>
      <c r="G26" s="2861"/>
      <c r="H26" s="2861"/>
      <c r="I26" s="2861"/>
    </row>
    <row r="27" spans="1:11">
      <c r="A27" s="1399"/>
    </row>
  </sheetData>
  <mergeCells count="33">
    <mergeCell ref="A4:I4"/>
    <mergeCell ref="B6:I6"/>
    <mergeCell ref="B7:I7"/>
    <mergeCell ref="B8:I8"/>
    <mergeCell ref="B9:C9"/>
    <mergeCell ref="D9:F9"/>
    <mergeCell ref="G9:H9"/>
    <mergeCell ref="B10:C10"/>
    <mergeCell ref="D10:F10"/>
    <mergeCell ref="B11:C11"/>
    <mergeCell ref="D11:F11"/>
    <mergeCell ref="B12:C12"/>
    <mergeCell ref="D12:F12"/>
    <mergeCell ref="B13:I13"/>
    <mergeCell ref="B14:C14"/>
    <mergeCell ref="D14:F14"/>
    <mergeCell ref="G14:H14"/>
    <mergeCell ref="B15:C15"/>
    <mergeCell ref="D15:F15"/>
    <mergeCell ref="B16:C16"/>
    <mergeCell ref="D16:F16"/>
    <mergeCell ref="B17:C17"/>
    <mergeCell ref="D17:F17"/>
    <mergeCell ref="G18:I18"/>
    <mergeCell ref="G19:I19"/>
    <mergeCell ref="A22:I22"/>
    <mergeCell ref="A23:I23"/>
    <mergeCell ref="A24:I24"/>
    <mergeCell ref="A25:I25"/>
    <mergeCell ref="A26:I26"/>
    <mergeCell ref="A18:A19"/>
    <mergeCell ref="B18:F19"/>
    <mergeCell ref="A8:A17"/>
  </mergeCells>
  <phoneticPr fontId="8"/>
  <pageMargins left="0.7" right="0.7" top="0.75" bottom="0.75" header="0.3" footer="0.3"/>
  <pageSetup paperSize="9" scale="8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BB45"/>
  <sheetViews>
    <sheetView view="pageBreakPreview" zoomScale="85" zoomScaleNormal="70" zoomScaleSheetLayoutView="85" workbookViewId="0">
      <selection activeCell="AE38" sqref="AE38"/>
    </sheetView>
  </sheetViews>
  <sheetFormatPr defaultColWidth="3.25" defaultRowHeight="13.5"/>
  <cols>
    <col min="1" max="27" width="5.625" style="350" customWidth="1"/>
    <col min="28" max="29" width="2.625" style="350" customWidth="1"/>
    <col min="30" max="227" width="9" style="350" customWidth="1"/>
    <col min="228" max="239" width="2.625" style="350" customWidth="1"/>
    <col min="240" max="240" width="4.625" style="350" customWidth="1"/>
    <col min="241" max="255" width="3.25" style="350"/>
    <col min="256" max="256" width="5.375" style="350" customWidth="1"/>
    <col min="257" max="257" width="6.125" style="350" customWidth="1"/>
    <col min="258" max="263" width="5" style="350" customWidth="1"/>
    <col min="264" max="264" width="3.25" style="350"/>
    <col min="265" max="265" width="8" style="350" customWidth="1"/>
    <col min="266" max="273" width="4.5" style="350" customWidth="1"/>
    <col min="274" max="283" width="5.625" style="350" customWidth="1"/>
    <col min="284" max="285" width="2.625" style="350" customWidth="1"/>
    <col min="286" max="483" width="9" style="350" customWidth="1"/>
    <col min="484" max="495" width="2.625" style="350" customWidth="1"/>
    <col min="496" max="496" width="4.625" style="350" customWidth="1"/>
    <col min="497" max="511" width="3.25" style="350"/>
    <col min="512" max="512" width="5.375" style="350" customWidth="1"/>
    <col min="513" max="513" width="6.125" style="350" customWidth="1"/>
    <col min="514" max="519" width="5" style="350" customWidth="1"/>
    <col min="520" max="520" width="3.25" style="350"/>
    <col min="521" max="521" width="8" style="350" customWidth="1"/>
    <col min="522" max="529" width="4.5" style="350" customWidth="1"/>
    <col min="530" max="539" width="5.625" style="350" customWidth="1"/>
    <col min="540" max="541" width="2.625" style="350" customWidth="1"/>
    <col min="542" max="739" width="9" style="350" customWidth="1"/>
    <col min="740" max="751" width="2.625" style="350" customWidth="1"/>
    <col min="752" max="752" width="4.625" style="350" customWidth="1"/>
    <col min="753" max="767" width="3.25" style="350"/>
    <col min="768" max="768" width="5.375" style="350" customWidth="1"/>
    <col min="769" max="769" width="6.125" style="350" customWidth="1"/>
    <col min="770" max="775" width="5" style="350" customWidth="1"/>
    <col min="776" max="776" width="3.25" style="350"/>
    <col min="777" max="777" width="8" style="350" customWidth="1"/>
    <col min="778" max="785" width="4.5" style="350" customWidth="1"/>
    <col min="786" max="795" width="5.625" style="350" customWidth="1"/>
    <col min="796" max="797" width="2.625" style="350" customWidth="1"/>
    <col min="798" max="995" width="9" style="350" customWidth="1"/>
    <col min="996" max="1007" width="2.625" style="350" customWidth="1"/>
    <col min="1008" max="1008" width="4.625" style="350" customWidth="1"/>
    <col min="1009" max="1023" width="3.25" style="350"/>
    <col min="1024" max="1024" width="5.375" style="350" customWidth="1"/>
    <col min="1025" max="1025" width="6.125" style="350" customWidth="1"/>
    <col min="1026" max="1031" width="5" style="350" customWidth="1"/>
    <col min="1032" max="1032" width="3.25" style="350"/>
    <col min="1033" max="1033" width="8" style="350" customWidth="1"/>
    <col min="1034" max="1041" width="4.5" style="350" customWidth="1"/>
    <col min="1042" max="1051" width="5.625" style="350" customWidth="1"/>
    <col min="1052" max="1053" width="2.625" style="350" customWidth="1"/>
    <col min="1054" max="1251" width="9" style="350" customWidth="1"/>
    <col min="1252" max="1263" width="2.625" style="350" customWidth="1"/>
    <col min="1264" max="1264" width="4.625" style="350" customWidth="1"/>
    <col min="1265" max="1279" width="3.25" style="350"/>
    <col min="1280" max="1280" width="5.375" style="350" customWidth="1"/>
    <col min="1281" max="1281" width="6.125" style="350" customWidth="1"/>
    <col min="1282" max="1287" width="5" style="350" customWidth="1"/>
    <col min="1288" max="1288" width="3.25" style="350"/>
    <col min="1289" max="1289" width="8" style="350" customWidth="1"/>
    <col min="1290" max="1297" width="4.5" style="350" customWidth="1"/>
    <col min="1298" max="1307" width="5.625" style="350" customWidth="1"/>
    <col min="1308" max="1309" width="2.625" style="350" customWidth="1"/>
    <col min="1310" max="1507" width="9" style="350" customWidth="1"/>
    <col min="1508" max="1519" width="2.625" style="350" customWidth="1"/>
    <col min="1520" max="1520" width="4.625" style="350" customWidth="1"/>
    <col min="1521" max="1535" width="3.25" style="350"/>
    <col min="1536" max="1536" width="5.375" style="350" customWidth="1"/>
    <col min="1537" max="1537" width="6.125" style="350" customWidth="1"/>
    <col min="1538" max="1543" width="5" style="350" customWidth="1"/>
    <col min="1544" max="1544" width="3.25" style="350"/>
    <col min="1545" max="1545" width="8" style="350" customWidth="1"/>
    <col min="1546" max="1553" width="4.5" style="350" customWidth="1"/>
    <col min="1554" max="1563" width="5.625" style="350" customWidth="1"/>
    <col min="1564" max="1565" width="2.625" style="350" customWidth="1"/>
    <col min="1566" max="1763" width="9" style="350" customWidth="1"/>
    <col min="1764" max="1775" width="2.625" style="350" customWidth="1"/>
    <col min="1776" max="1776" width="4.625" style="350" customWidth="1"/>
    <col min="1777" max="1791" width="3.25" style="350"/>
    <col min="1792" max="1792" width="5.375" style="350" customWidth="1"/>
    <col min="1793" max="1793" width="6.125" style="350" customWidth="1"/>
    <col min="1794" max="1799" width="5" style="350" customWidth="1"/>
    <col min="1800" max="1800" width="3.25" style="350"/>
    <col min="1801" max="1801" width="8" style="350" customWidth="1"/>
    <col min="1802" max="1809" width="4.5" style="350" customWidth="1"/>
    <col min="1810" max="1819" width="5.625" style="350" customWidth="1"/>
    <col min="1820" max="1821" width="2.625" style="350" customWidth="1"/>
    <col min="1822" max="2019" width="9" style="350" customWidth="1"/>
    <col min="2020" max="2031" width="2.625" style="350" customWidth="1"/>
    <col min="2032" max="2032" width="4.625" style="350" customWidth="1"/>
    <col min="2033" max="2047" width="3.25" style="350"/>
    <col min="2048" max="2048" width="5.375" style="350" customWidth="1"/>
    <col min="2049" max="2049" width="6.125" style="350" customWidth="1"/>
    <col min="2050" max="2055" width="5" style="350" customWidth="1"/>
    <col min="2056" max="2056" width="3.25" style="350"/>
    <col min="2057" max="2057" width="8" style="350" customWidth="1"/>
    <col min="2058" max="2065" width="4.5" style="350" customWidth="1"/>
    <col min="2066" max="2075" width="5.625" style="350" customWidth="1"/>
    <col min="2076" max="2077" width="2.625" style="350" customWidth="1"/>
    <col min="2078" max="2275" width="9" style="350" customWidth="1"/>
    <col min="2276" max="2287" width="2.625" style="350" customWidth="1"/>
    <col min="2288" max="2288" width="4.625" style="350" customWidth="1"/>
    <col min="2289" max="2303" width="3.25" style="350"/>
    <col min="2304" max="2304" width="5.375" style="350" customWidth="1"/>
    <col min="2305" max="2305" width="6.125" style="350" customWidth="1"/>
    <col min="2306" max="2311" width="5" style="350" customWidth="1"/>
    <col min="2312" max="2312" width="3.25" style="350"/>
    <col min="2313" max="2313" width="8" style="350" customWidth="1"/>
    <col min="2314" max="2321" width="4.5" style="350" customWidth="1"/>
    <col min="2322" max="2331" width="5.625" style="350" customWidth="1"/>
    <col min="2332" max="2333" width="2.625" style="350" customWidth="1"/>
    <col min="2334" max="2531" width="9" style="350" customWidth="1"/>
    <col min="2532" max="2543" width="2.625" style="350" customWidth="1"/>
    <col min="2544" max="2544" width="4.625" style="350" customWidth="1"/>
    <col min="2545" max="2559" width="3.25" style="350"/>
    <col min="2560" max="2560" width="5.375" style="350" customWidth="1"/>
    <col min="2561" max="2561" width="6.125" style="350" customWidth="1"/>
    <col min="2562" max="2567" width="5" style="350" customWidth="1"/>
    <col min="2568" max="2568" width="3.25" style="350"/>
    <col min="2569" max="2569" width="8" style="350" customWidth="1"/>
    <col min="2570" max="2577" width="4.5" style="350" customWidth="1"/>
    <col min="2578" max="2587" width="5.625" style="350" customWidth="1"/>
    <col min="2588" max="2589" width="2.625" style="350" customWidth="1"/>
    <col min="2590" max="2787" width="9" style="350" customWidth="1"/>
    <col min="2788" max="2799" width="2.625" style="350" customWidth="1"/>
    <col min="2800" max="2800" width="4.625" style="350" customWidth="1"/>
    <col min="2801" max="2815" width="3.25" style="350"/>
    <col min="2816" max="2816" width="5.375" style="350" customWidth="1"/>
    <col min="2817" max="2817" width="6.125" style="350" customWidth="1"/>
    <col min="2818" max="2823" width="5" style="350" customWidth="1"/>
    <col min="2824" max="2824" width="3.25" style="350"/>
    <col min="2825" max="2825" width="8" style="350" customWidth="1"/>
    <col min="2826" max="2833" width="4.5" style="350" customWidth="1"/>
    <col min="2834" max="2843" width="5.625" style="350" customWidth="1"/>
    <col min="2844" max="2845" width="2.625" style="350" customWidth="1"/>
    <col min="2846" max="3043" width="9" style="350" customWidth="1"/>
    <col min="3044" max="3055" width="2.625" style="350" customWidth="1"/>
    <col min="3056" max="3056" width="4.625" style="350" customWidth="1"/>
    <col min="3057" max="3071" width="3.25" style="350"/>
    <col min="3072" max="3072" width="5.375" style="350" customWidth="1"/>
    <col min="3073" max="3073" width="6.125" style="350" customWidth="1"/>
    <col min="3074" max="3079" width="5" style="350" customWidth="1"/>
    <col min="3080" max="3080" width="3.25" style="350"/>
    <col min="3081" max="3081" width="8" style="350" customWidth="1"/>
    <col min="3082" max="3089" width="4.5" style="350" customWidth="1"/>
    <col min="3090" max="3099" width="5.625" style="350" customWidth="1"/>
    <col min="3100" max="3101" width="2.625" style="350" customWidth="1"/>
    <col min="3102" max="3299" width="9" style="350" customWidth="1"/>
    <col min="3300" max="3311" width="2.625" style="350" customWidth="1"/>
    <col min="3312" max="3312" width="4.625" style="350" customWidth="1"/>
    <col min="3313" max="3327" width="3.25" style="350"/>
    <col min="3328" max="3328" width="5.375" style="350" customWidth="1"/>
    <col min="3329" max="3329" width="6.125" style="350" customWidth="1"/>
    <col min="3330" max="3335" width="5" style="350" customWidth="1"/>
    <col min="3336" max="3336" width="3.25" style="350"/>
    <col min="3337" max="3337" width="8" style="350" customWidth="1"/>
    <col min="3338" max="3345" width="4.5" style="350" customWidth="1"/>
    <col min="3346" max="3355" width="5.625" style="350" customWidth="1"/>
    <col min="3356" max="3357" width="2.625" style="350" customWidth="1"/>
    <col min="3358" max="3555" width="9" style="350" customWidth="1"/>
    <col min="3556" max="3567" width="2.625" style="350" customWidth="1"/>
    <col min="3568" max="3568" width="4.625" style="350" customWidth="1"/>
    <col min="3569" max="3583" width="3.25" style="350"/>
    <col min="3584" max="3584" width="5.375" style="350" customWidth="1"/>
    <col min="3585" max="3585" width="6.125" style="350" customWidth="1"/>
    <col min="3586" max="3591" width="5" style="350" customWidth="1"/>
    <col min="3592" max="3592" width="3.25" style="350"/>
    <col min="3593" max="3593" width="8" style="350" customWidth="1"/>
    <col min="3594" max="3601" width="4.5" style="350" customWidth="1"/>
    <col min="3602" max="3611" width="5.625" style="350" customWidth="1"/>
    <col min="3612" max="3613" width="2.625" style="350" customWidth="1"/>
    <col min="3614" max="3811" width="9" style="350" customWidth="1"/>
    <col min="3812" max="3823" width="2.625" style="350" customWidth="1"/>
    <col min="3824" max="3824" width="4.625" style="350" customWidth="1"/>
    <col min="3825" max="3839" width="3.25" style="350"/>
    <col min="3840" max="3840" width="5.375" style="350" customWidth="1"/>
    <col min="3841" max="3841" width="6.125" style="350" customWidth="1"/>
    <col min="3842" max="3847" width="5" style="350" customWidth="1"/>
    <col min="3848" max="3848" width="3.25" style="350"/>
    <col min="3849" max="3849" width="8" style="350" customWidth="1"/>
    <col min="3850" max="3857" width="4.5" style="350" customWidth="1"/>
    <col min="3858" max="3867" width="5.625" style="350" customWidth="1"/>
    <col min="3868" max="3869" width="2.625" style="350" customWidth="1"/>
    <col min="3870" max="4067" width="9" style="350" customWidth="1"/>
    <col min="4068" max="4079" width="2.625" style="350" customWidth="1"/>
    <col min="4080" max="4080" width="4.625" style="350" customWidth="1"/>
    <col min="4081" max="4095" width="3.25" style="350"/>
    <col min="4096" max="4096" width="5.375" style="350" customWidth="1"/>
    <col min="4097" max="4097" width="6.125" style="350" customWidth="1"/>
    <col min="4098" max="4103" width="5" style="350" customWidth="1"/>
    <col min="4104" max="4104" width="3.25" style="350"/>
    <col min="4105" max="4105" width="8" style="350" customWidth="1"/>
    <col min="4106" max="4113" width="4.5" style="350" customWidth="1"/>
    <col min="4114" max="4123" width="5.625" style="350" customWidth="1"/>
    <col min="4124" max="4125" width="2.625" style="350" customWidth="1"/>
    <col min="4126" max="4323" width="9" style="350" customWidth="1"/>
    <col min="4324" max="4335" width="2.625" style="350" customWidth="1"/>
    <col min="4336" max="4336" width="4.625" style="350" customWidth="1"/>
    <col min="4337" max="4351" width="3.25" style="350"/>
    <col min="4352" max="4352" width="5.375" style="350" customWidth="1"/>
    <col min="4353" max="4353" width="6.125" style="350" customWidth="1"/>
    <col min="4354" max="4359" width="5" style="350" customWidth="1"/>
    <col min="4360" max="4360" width="3.25" style="350"/>
    <col min="4361" max="4361" width="8" style="350" customWidth="1"/>
    <col min="4362" max="4369" width="4.5" style="350" customWidth="1"/>
    <col min="4370" max="4379" width="5.625" style="350" customWidth="1"/>
    <col min="4380" max="4381" width="2.625" style="350" customWidth="1"/>
    <col min="4382" max="4579" width="9" style="350" customWidth="1"/>
    <col min="4580" max="4591" width="2.625" style="350" customWidth="1"/>
    <col min="4592" max="4592" width="4.625" style="350" customWidth="1"/>
    <col min="4593" max="4607" width="3.25" style="350"/>
    <col min="4608" max="4608" width="5.375" style="350" customWidth="1"/>
    <col min="4609" max="4609" width="6.125" style="350" customWidth="1"/>
    <col min="4610" max="4615" width="5" style="350" customWidth="1"/>
    <col min="4616" max="4616" width="3.25" style="350"/>
    <col min="4617" max="4617" width="8" style="350" customWidth="1"/>
    <col min="4618" max="4625" width="4.5" style="350" customWidth="1"/>
    <col min="4626" max="4635" width="5.625" style="350" customWidth="1"/>
    <col min="4636" max="4637" width="2.625" style="350" customWidth="1"/>
    <col min="4638" max="4835" width="9" style="350" customWidth="1"/>
    <col min="4836" max="4847" width="2.625" style="350" customWidth="1"/>
    <col min="4848" max="4848" width="4.625" style="350" customWidth="1"/>
    <col min="4849" max="4863" width="3.25" style="350"/>
    <col min="4864" max="4864" width="5.375" style="350" customWidth="1"/>
    <col min="4865" max="4865" width="6.125" style="350" customWidth="1"/>
    <col min="4866" max="4871" width="5" style="350" customWidth="1"/>
    <col min="4872" max="4872" width="3.25" style="350"/>
    <col min="4873" max="4873" width="8" style="350" customWidth="1"/>
    <col min="4874" max="4881" width="4.5" style="350" customWidth="1"/>
    <col min="4882" max="4891" width="5.625" style="350" customWidth="1"/>
    <col min="4892" max="4893" width="2.625" style="350" customWidth="1"/>
    <col min="4894" max="5091" width="9" style="350" customWidth="1"/>
    <col min="5092" max="5103" width="2.625" style="350" customWidth="1"/>
    <col min="5104" max="5104" width="4.625" style="350" customWidth="1"/>
    <col min="5105" max="5119" width="3.25" style="350"/>
    <col min="5120" max="5120" width="5.375" style="350" customWidth="1"/>
    <col min="5121" max="5121" width="6.125" style="350" customWidth="1"/>
    <col min="5122" max="5127" width="5" style="350" customWidth="1"/>
    <col min="5128" max="5128" width="3.25" style="350"/>
    <col min="5129" max="5129" width="8" style="350" customWidth="1"/>
    <col min="5130" max="5137" width="4.5" style="350" customWidth="1"/>
    <col min="5138" max="5147" width="5.625" style="350" customWidth="1"/>
    <col min="5148" max="5149" width="2.625" style="350" customWidth="1"/>
    <col min="5150" max="5347" width="9" style="350" customWidth="1"/>
    <col min="5348" max="5359" width="2.625" style="350" customWidth="1"/>
    <col min="5360" max="5360" width="4.625" style="350" customWidth="1"/>
    <col min="5361" max="5375" width="3.25" style="350"/>
    <col min="5376" max="5376" width="5.375" style="350" customWidth="1"/>
    <col min="5377" max="5377" width="6.125" style="350" customWidth="1"/>
    <col min="5378" max="5383" width="5" style="350" customWidth="1"/>
    <col min="5384" max="5384" width="3.25" style="350"/>
    <col min="5385" max="5385" width="8" style="350" customWidth="1"/>
    <col min="5386" max="5393" width="4.5" style="350" customWidth="1"/>
    <col min="5394" max="5403" width="5.625" style="350" customWidth="1"/>
    <col min="5404" max="5405" width="2.625" style="350" customWidth="1"/>
    <col min="5406" max="5603" width="9" style="350" customWidth="1"/>
    <col min="5604" max="5615" width="2.625" style="350" customWidth="1"/>
    <col min="5616" max="5616" width="4.625" style="350" customWidth="1"/>
    <col min="5617" max="5631" width="3.25" style="350"/>
    <col min="5632" max="5632" width="5.375" style="350" customWidth="1"/>
    <col min="5633" max="5633" width="6.125" style="350" customWidth="1"/>
    <col min="5634" max="5639" width="5" style="350" customWidth="1"/>
    <col min="5640" max="5640" width="3.25" style="350"/>
    <col min="5641" max="5641" width="8" style="350" customWidth="1"/>
    <col min="5642" max="5649" width="4.5" style="350" customWidth="1"/>
    <col min="5650" max="5659" width="5.625" style="350" customWidth="1"/>
    <col min="5660" max="5661" width="2.625" style="350" customWidth="1"/>
    <col min="5662" max="5859" width="9" style="350" customWidth="1"/>
    <col min="5860" max="5871" width="2.625" style="350" customWidth="1"/>
    <col min="5872" max="5872" width="4.625" style="350" customWidth="1"/>
    <col min="5873" max="5887" width="3.25" style="350"/>
    <col min="5888" max="5888" width="5.375" style="350" customWidth="1"/>
    <col min="5889" max="5889" width="6.125" style="350" customWidth="1"/>
    <col min="5890" max="5895" width="5" style="350" customWidth="1"/>
    <col min="5896" max="5896" width="3.25" style="350"/>
    <col min="5897" max="5897" width="8" style="350" customWidth="1"/>
    <col min="5898" max="5905" width="4.5" style="350" customWidth="1"/>
    <col min="5906" max="5915" width="5.625" style="350" customWidth="1"/>
    <col min="5916" max="5917" width="2.625" style="350" customWidth="1"/>
    <col min="5918" max="6115" width="9" style="350" customWidth="1"/>
    <col min="6116" max="6127" width="2.625" style="350" customWidth="1"/>
    <col min="6128" max="6128" width="4.625" style="350" customWidth="1"/>
    <col min="6129" max="6143" width="3.25" style="350"/>
    <col min="6144" max="6144" width="5.375" style="350" customWidth="1"/>
    <col min="6145" max="6145" width="6.125" style="350" customWidth="1"/>
    <col min="6146" max="6151" width="5" style="350" customWidth="1"/>
    <col min="6152" max="6152" width="3.25" style="350"/>
    <col min="6153" max="6153" width="8" style="350" customWidth="1"/>
    <col min="6154" max="6161" width="4.5" style="350" customWidth="1"/>
    <col min="6162" max="6171" width="5.625" style="350" customWidth="1"/>
    <col min="6172" max="6173" width="2.625" style="350" customWidth="1"/>
    <col min="6174" max="6371" width="9" style="350" customWidth="1"/>
    <col min="6372" max="6383" width="2.625" style="350" customWidth="1"/>
    <col min="6384" max="6384" width="4.625" style="350" customWidth="1"/>
    <col min="6385" max="6399" width="3.25" style="350"/>
    <col min="6400" max="6400" width="5.375" style="350" customWidth="1"/>
    <col min="6401" max="6401" width="6.125" style="350" customWidth="1"/>
    <col min="6402" max="6407" width="5" style="350" customWidth="1"/>
    <col min="6408" max="6408" width="3.25" style="350"/>
    <col min="6409" max="6409" width="8" style="350" customWidth="1"/>
    <col min="6410" max="6417" width="4.5" style="350" customWidth="1"/>
    <col min="6418" max="6427" width="5.625" style="350" customWidth="1"/>
    <col min="6428" max="6429" width="2.625" style="350" customWidth="1"/>
    <col min="6430" max="6627" width="9" style="350" customWidth="1"/>
    <col min="6628" max="6639" width="2.625" style="350" customWidth="1"/>
    <col min="6640" max="6640" width="4.625" style="350" customWidth="1"/>
    <col min="6641" max="6655" width="3.25" style="350"/>
    <col min="6656" max="6656" width="5.375" style="350" customWidth="1"/>
    <col min="6657" max="6657" width="6.125" style="350" customWidth="1"/>
    <col min="6658" max="6663" width="5" style="350" customWidth="1"/>
    <col min="6664" max="6664" width="3.25" style="350"/>
    <col min="6665" max="6665" width="8" style="350" customWidth="1"/>
    <col min="6666" max="6673" width="4.5" style="350" customWidth="1"/>
    <col min="6674" max="6683" width="5.625" style="350" customWidth="1"/>
    <col min="6684" max="6685" width="2.625" style="350" customWidth="1"/>
    <col min="6686" max="6883" width="9" style="350" customWidth="1"/>
    <col min="6884" max="6895" width="2.625" style="350" customWidth="1"/>
    <col min="6896" max="6896" width="4.625" style="350" customWidth="1"/>
    <col min="6897" max="6911" width="3.25" style="350"/>
    <col min="6912" max="6912" width="5.375" style="350" customWidth="1"/>
    <col min="6913" max="6913" width="6.125" style="350" customWidth="1"/>
    <col min="6914" max="6919" width="5" style="350" customWidth="1"/>
    <col min="6920" max="6920" width="3.25" style="350"/>
    <col min="6921" max="6921" width="8" style="350" customWidth="1"/>
    <col min="6922" max="6929" width="4.5" style="350" customWidth="1"/>
    <col min="6930" max="6939" width="5.625" style="350" customWidth="1"/>
    <col min="6940" max="6941" width="2.625" style="350" customWidth="1"/>
    <col min="6942" max="7139" width="9" style="350" customWidth="1"/>
    <col min="7140" max="7151" width="2.625" style="350" customWidth="1"/>
    <col min="7152" max="7152" width="4.625" style="350" customWidth="1"/>
    <col min="7153" max="7167" width="3.25" style="350"/>
    <col min="7168" max="7168" width="5.375" style="350" customWidth="1"/>
    <col min="7169" max="7169" width="6.125" style="350" customWidth="1"/>
    <col min="7170" max="7175" width="5" style="350" customWidth="1"/>
    <col min="7176" max="7176" width="3.25" style="350"/>
    <col min="7177" max="7177" width="8" style="350" customWidth="1"/>
    <col min="7178" max="7185" width="4.5" style="350" customWidth="1"/>
    <col min="7186" max="7195" width="5.625" style="350" customWidth="1"/>
    <col min="7196" max="7197" width="2.625" style="350" customWidth="1"/>
    <col min="7198" max="7395" width="9" style="350" customWidth="1"/>
    <col min="7396" max="7407" width="2.625" style="350" customWidth="1"/>
    <col min="7408" max="7408" width="4.625" style="350" customWidth="1"/>
    <col min="7409" max="7423" width="3.25" style="350"/>
    <col min="7424" max="7424" width="5.375" style="350" customWidth="1"/>
    <col min="7425" max="7425" width="6.125" style="350" customWidth="1"/>
    <col min="7426" max="7431" width="5" style="350" customWidth="1"/>
    <col min="7432" max="7432" width="3.25" style="350"/>
    <col min="7433" max="7433" width="8" style="350" customWidth="1"/>
    <col min="7434" max="7441" width="4.5" style="350" customWidth="1"/>
    <col min="7442" max="7451" width="5.625" style="350" customWidth="1"/>
    <col min="7452" max="7453" width="2.625" style="350" customWidth="1"/>
    <col min="7454" max="7651" width="9" style="350" customWidth="1"/>
    <col min="7652" max="7663" width="2.625" style="350" customWidth="1"/>
    <col min="7664" max="7664" width="4.625" style="350" customWidth="1"/>
    <col min="7665" max="7679" width="3.25" style="350"/>
    <col min="7680" max="7680" width="5.375" style="350" customWidth="1"/>
    <col min="7681" max="7681" width="6.125" style="350" customWidth="1"/>
    <col min="7682" max="7687" width="5" style="350" customWidth="1"/>
    <col min="7688" max="7688" width="3.25" style="350"/>
    <col min="7689" max="7689" width="8" style="350" customWidth="1"/>
    <col min="7690" max="7697" width="4.5" style="350" customWidth="1"/>
    <col min="7698" max="7707" width="5.625" style="350" customWidth="1"/>
    <col min="7708" max="7709" width="2.625" style="350" customWidth="1"/>
    <col min="7710" max="7907" width="9" style="350" customWidth="1"/>
    <col min="7908" max="7919" width="2.625" style="350" customWidth="1"/>
    <col min="7920" max="7920" width="4.625" style="350" customWidth="1"/>
    <col min="7921" max="7935" width="3.25" style="350"/>
    <col min="7936" max="7936" width="5.375" style="350" customWidth="1"/>
    <col min="7937" max="7937" width="6.125" style="350" customWidth="1"/>
    <col min="7938" max="7943" width="5" style="350" customWidth="1"/>
    <col min="7944" max="7944" width="3.25" style="350"/>
    <col min="7945" max="7945" width="8" style="350" customWidth="1"/>
    <col min="7946" max="7953" width="4.5" style="350" customWidth="1"/>
    <col min="7954" max="7963" width="5.625" style="350" customWidth="1"/>
    <col min="7964" max="7965" width="2.625" style="350" customWidth="1"/>
    <col min="7966" max="8163" width="9" style="350" customWidth="1"/>
    <col min="8164" max="8175" width="2.625" style="350" customWidth="1"/>
    <col min="8176" max="8176" width="4.625" style="350" customWidth="1"/>
    <col min="8177" max="8191" width="3.25" style="350"/>
    <col min="8192" max="8192" width="5.375" style="350" customWidth="1"/>
    <col min="8193" max="8193" width="6.125" style="350" customWidth="1"/>
    <col min="8194" max="8199" width="5" style="350" customWidth="1"/>
    <col min="8200" max="8200" width="3.25" style="350"/>
    <col min="8201" max="8201" width="8" style="350" customWidth="1"/>
    <col min="8202" max="8209" width="4.5" style="350" customWidth="1"/>
    <col min="8210" max="8219" width="5.625" style="350" customWidth="1"/>
    <col min="8220" max="8221" width="2.625" style="350" customWidth="1"/>
    <col min="8222" max="8419" width="9" style="350" customWidth="1"/>
    <col min="8420" max="8431" width="2.625" style="350" customWidth="1"/>
    <col min="8432" max="8432" width="4.625" style="350" customWidth="1"/>
    <col min="8433" max="8447" width="3.25" style="350"/>
    <col min="8448" max="8448" width="5.375" style="350" customWidth="1"/>
    <col min="8449" max="8449" width="6.125" style="350" customWidth="1"/>
    <col min="8450" max="8455" width="5" style="350" customWidth="1"/>
    <col min="8456" max="8456" width="3.25" style="350"/>
    <col min="8457" max="8457" width="8" style="350" customWidth="1"/>
    <col min="8458" max="8465" width="4.5" style="350" customWidth="1"/>
    <col min="8466" max="8475" width="5.625" style="350" customWidth="1"/>
    <col min="8476" max="8477" width="2.625" style="350" customWidth="1"/>
    <col min="8478" max="8675" width="9" style="350" customWidth="1"/>
    <col min="8676" max="8687" width="2.625" style="350" customWidth="1"/>
    <col min="8688" max="8688" width="4.625" style="350" customWidth="1"/>
    <col min="8689" max="8703" width="3.25" style="350"/>
    <col min="8704" max="8704" width="5.375" style="350" customWidth="1"/>
    <col min="8705" max="8705" width="6.125" style="350" customWidth="1"/>
    <col min="8706" max="8711" width="5" style="350" customWidth="1"/>
    <col min="8712" max="8712" width="3.25" style="350"/>
    <col min="8713" max="8713" width="8" style="350" customWidth="1"/>
    <col min="8714" max="8721" width="4.5" style="350" customWidth="1"/>
    <col min="8722" max="8731" width="5.625" style="350" customWidth="1"/>
    <col min="8732" max="8733" width="2.625" style="350" customWidth="1"/>
    <col min="8734" max="8931" width="9" style="350" customWidth="1"/>
    <col min="8932" max="8943" width="2.625" style="350" customWidth="1"/>
    <col min="8944" max="8944" width="4.625" style="350" customWidth="1"/>
    <col min="8945" max="8959" width="3.25" style="350"/>
    <col min="8960" max="8960" width="5.375" style="350" customWidth="1"/>
    <col min="8961" max="8961" width="6.125" style="350" customWidth="1"/>
    <col min="8962" max="8967" width="5" style="350" customWidth="1"/>
    <col min="8968" max="8968" width="3.25" style="350"/>
    <col min="8969" max="8969" width="8" style="350" customWidth="1"/>
    <col min="8970" max="8977" width="4.5" style="350" customWidth="1"/>
    <col min="8978" max="8987" width="5.625" style="350" customWidth="1"/>
    <col min="8988" max="8989" width="2.625" style="350" customWidth="1"/>
    <col min="8990" max="9187" width="9" style="350" customWidth="1"/>
    <col min="9188" max="9199" width="2.625" style="350" customWidth="1"/>
    <col min="9200" max="9200" width="4.625" style="350" customWidth="1"/>
    <col min="9201" max="9215" width="3.25" style="350"/>
    <col min="9216" max="9216" width="5.375" style="350" customWidth="1"/>
    <col min="9217" max="9217" width="6.125" style="350" customWidth="1"/>
    <col min="9218" max="9223" width="5" style="350" customWidth="1"/>
    <col min="9224" max="9224" width="3.25" style="350"/>
    <col min="9225" max="9225" width="8" style="350" customWidth="1"/>
    <col min="9226" max="9233" width="4.5" style="350" customWidth="1"/>
    <col min="9234" max="9243" width="5.625" style="350" customWidth="1"/>
    <col min="9244" max="9245" width="2.625" style="350" customWidth="1"/>
    <col min="9246" max="9443" width="9" style="350" customWidth="1"/>
    <col min="9444" max="9455" width="2.625" style="350" customWidth="1"/>
    <col min="9456" max="9456" width="4.625" style="350" customWidth="1"/>
    <col min="9457" max="9471" width="3.25" style="350"/>
    <col min="9472" max="9472" width="5.375" style="350" customWidth="1"/>
    <col min="9473" max="9473" width="6.125" style="350" customWidth="1"/>
    <col min="9474" max="9479" width="5" style="350" customWidth="1"/>
    <col min="9480" max="9480" width="3.25" style="350"/>
    <col min="9481" max="9481" width="8" style="350" customWidth="1"/>
    <col min="9482" max="9489" width="4.5" style="350" customWidth="1"/>
    <col min="9490" max="9499" width="5.625" style="350" customWidth="1"/>
    <col min="9500" max="9501" width="2.625" style="350" customWidth="1"/>
    <col min="9502" max="9699" width="9" style="350" customWidth="1"/>
    <col min="9700" max="9711" width="2.625" style="350" customWidth="1"/>
    <col min="9712" max="9712" width="4.625" style="350" customWidth="1"/>
    <col min="9713" max="9727" width="3.25" style="350"/>
    <col min="9728" max="9728" width="5.375" style="350" customWidth="1"/>
    <col min="9729" max="9729" width="6.125" style="350" customWidth="1"/>
    <col min="9730" max="9735" width="5" style="350" customWidth="1"/>
    <col min="9736" max="9736" width="3.25" style="350"/>
    <col min="9737" max="9737" width="8" style="350" customWidth="1"/>
    <col min="9738" max="9745" width="4.5" style="350" customWidth="1"/>
    <col min="9746" max="9755" width="5.625" style="350" customWidth="1"/>
    <col min="9756" max="9757" width="2.625" style="350" customWidth="1"/>
    <col min="9758" max="9955" width="9" style="350" customWidth="1"/>
    <col min="9956" max="9967" width="2.625" style="350" customWidth="1"/>
    <col min="9968" max="9968" width="4.625" style="350" customWidth="1"/>
    <col min="9969" max="9983" width="3.25" style="350"/>
    <col min="9984" max="9984" width="5.375" style="350" customWidth="1"/>
    <col min="9985" max="9985" width="6.125" style="350" customWidth="1"/>
    <col min="9986" max="9991" width="5" style="350" customWidth="1"/>
    <col min="9992" max="9992" width="3.25" style="350"/>
    <col min="9993" max="9993" width="8" style="350" customWidth="1"/>
    <col min="9994" max="10001" width="4.5" style="350" customWidth="1"/>
    <col min="10002" max="10011" width="5.625" style="350" customWidth="1"/>
    <col min="10012" max="10013" width="2.625" style="350" customWidth="1"/>
    <col min="10014" max="10211" width="9" style="350" customWidth="1"/>
    <col min="10212" max="10223" width="2.625" style="350" customWidth="1"/>
    <col min="10224" max="10224" width="4.625" style="350" customWidth="1"/>
    <col min="10225" max="10239" width="3.25" style="350"/>
    <col min="10240" max="10240" width="5.375" style="350" customWidth="1"/>
    <col min="10241" max="10241" width="6.125" style="350" customWidth="1"/>
    <col min="10242" max="10247" width="5" style="350" customWidth="1"/>
    <col min="10248" max="10248" width="3.25" style="350"/>
    <col min="10249" max="10249" width="8" style="350" customWidth="1"/>
    <col min="10250" max="10257" width="4.5" style="350" customWidth="1"/>
    <col min="10258" max="10267" width="5.625" style="350" customWidth="1"/>
    <col min="10268" max="10269" width="2.625" style="350" customWidth="1"/>
    <col min="10270" max="10467" width="9" style="350" customWidth="1"/>
    <col min="10468" max="10479" width="2.625" style="350" customWidth="1"/>
    <col min="10480" max="10480" width="4.625" style="350" customWidth="1"/>
    <col min="10481" max="10495" width="3.25" style="350"/>
    <col min="10496" max="10496" width="5.375" style="350" customWidth="1"/>
    <col min="10497" max="10497" width="6.125" style="350" customWidth="1"/>
    <col min="10498" max="10503" width="5" style="350" customWidth="1"/>
    <col min="10504" max="10504" width="3.25" style="350"/>
    <col min="10505" max="10505" width="8" style="350" customWidth="1"/>
    <col min="10506" max="10513" width="4.5" style="350" customWidth="1"/>
    <col min="10514" max="10523" width="5.625" style="350" customWidth="1"/>
    <col min="10524" max="10525" width="2.625" style="350" customWidth="1"/>
    <col min="10526" max="10723" width="9" style="350" customWidth="1"/>
    <col min="10724" max="10735" width="2.625" style="350" customWidth="1"/>
    <col min="10736" max="10736" width="4.625" style="350" customWidth="1"/>
    <col min="10737" max="10751" width="3.25" style="350"/>
    <col min="10752" max="10752" width="5.375" style="350" customWidth="1"/>
    <col min="10753" max="10753" width="6.125" style="350" customWidth="1"/>
    <col min="10754" max="10759" width="5" style="350" customWidth="1"/>
    <col min="10760" max="10760" width="3.25" style="350"/>
    <col min="10761" max="10761" width="8" style="350" customWidth="1"/>
    <col min="10762" max="10769" width="4.5" style="350" customWidth="1"/>
    <col min="10770" max="10779" width="5.625" style="350" customWidth="1"/>
    <col min="10780" max="10781" width="2.625" style="350" customWidth="1"/>
    <col min="10782" max="10979" width="9" style="350" customWidth="1"/>
    <col min="10980" max="10991" width="2.625" style="350" customWidth="1"/>
    <col min="10992" max="10992" width="4.625" style="350" customWidth="1"/>
    <col min="10993" max="11007" width="3.25" style="350"/>
    <col min="11008" max="11008" width="5.375" style="350" customWidth="1"/>
    <col min="11009" max="11009" width="6.125" style="350" customWidth="1"/>
    <col min="11010" max="11015" width="5" style="350" customWidth="1"/>
    <col min="11016" max="11016" width="3.25" style="350"/>
    <col min="11017" max="11017" width="8" style="350" customWidth="1"/>
    <col min="11018" max="11025" width="4.5" style="350" customWidth="1"/>
    <col min="11026" max="11035" width="5.625" style="350" customWidth="1"/>
    <col min="11036" max="11037" width="2.625" style="350" customWidth="1"/>
    <col min="11038" max="11235" width="9" style="350" customWidth="1"/>
    <col min="11236" max="11247" width="2.625" style="350" customWidth="1"/>
    <col min="11248" max="11248" width="4.625" style="350" customWidth="1"/>
    <col min="11249" max="11263" width="3.25" style="350"/>
    <col min="11264" max="11264" width="5.375" style="350" customWidth="1"/>
    <col min="11265" max="11265" width="6.125" style="350" customWidth="1"/>
    <col min="11266" max="11271" width="5" style="350" customWidth="1"/>
    <col min="11272" max="11272" width="3.25" style="350"/>
    <col min="11273" max="11273" width="8" style="350" customWidth="1"/>
    <col min="11274" max="11281" width="4.5" style="350" customWidth="1"/>
    <col min="11282" max="11291" width="5.625" style="350" customWidth="1"/>
    <col min="11292" max="11293" width="2.625" style="350" customWidth="1"/>
    <col min="11294" max="11491" width="9" style="350" customWidth="1"/>
    <col min="11492" max="11503" width="2.625" style="350" customWidth="1"/>
    <col min="11504" max="11504" width="4.625" style="350" customWidth="1"/>
    <col min="11505" max="11519" width="3.25" style="350"/>
    <col min="11520" max="11520" width="5.375" style="350" customWidth="1"/>
    <col min="11521" max="11521" width="6.125" style="350" customWidth="1"/>
    <col min="11522" max="11527" width="5" style="350" customWidth="1"/>
    <col min="11528" max="11528" width="3.25" style="350"/>
    <col min="11529" max="11529" width="8" style="350" customWidth="1"/>
    <col min="11530" max="11537" width="4.5" style="350" customWidth="1"/>
    <col min="11538" max="11547" width="5.625" style="350" customWidth="1"/>
    <col min="11548" max="11549" width="2.625" style="350" customWidth="1"/>
    <col min="11550" max="11747" width="9" style="350" customWidth="1"/>
    <col min="11748" max="11759" width="2.625" style="350" customWidth="1"/>
    <col min="11760" max="11760" width="4.625" style="350" customWidth="1"/>
    <col min="11761" max="11775" width="3.25" style="350"/>
    <col min="11776" max="11776" width="5.375" style="350" customWidth="1"/>
    <col min="11777" max="11777" width="6.125" style="350" customWidth="1"/>
    <col min="11778" max="11783" width="5" style="350" customWidth="1"/>
    <col min="11784" max="11784" width="3.25" style="350"/>
    <col min="11785" max="11785" width="8" style="350" customWidth="1"/>
    <col min="11786" max="11793" width="4.5" style="350" customWidth="1"/>
    <col min="11794" max="11803" width="5.625" style="350" customWidth="1"/>
    <col min="11804" max="11805" width="2.625" style="350" customWidth="1"/>
    <col min="11806" max="12003" width="9" style="350" customWidth="1"/>
    <col min="12004" max="12015" width="2.625" style="350" customWidth="1"/>
    <col min="12016" max="12016" width="4.625" style="350" customWidth="1"/>
    <col min="12017" max="12031" width="3.25" style="350"/>
    <col min="12032" max="12032" width="5.375" style="350" customWidth="1"/>
    <col min="12033" max="12033" width="6.125" style="350" customWidth="1"/>
    <col min="12034" max="12039" width="5" style="350" customWidth="1"/>
    <col min="12040" max="12040" width="3.25" style="350"/>
    <col min="12041" max="12041" width="8" style="350" customWidth="1"/>
    <col min="12042" max="12049" width="4.5" style="350" customWidth="1"/>
    <col min="12050" max="12059" width="5.625" style="350" customWidth="1"/>
    <col min="12060" max="12061" width="2.625" style="350" customWidth="1"/>
    <col min="12062" max="12259" width="9" style="350" customWidth="1"/>
    <col min="12260" max="12271" width="2.625" style="350" customWidth="1"/>
    <col min="12272" max="12272" width="4.625" style="350" customWidth="1"/>
    <col min="12273" max="12287" width="3.25" style="350"/>
    <col min="12288" max="12288" width="5.375" style="350" customWidth="1"/>
    <col min="12289" max="12289" width="6.125" style="350" customWidth="1"/>
    <col min="12290" max="12295" width="5" style="350" customWidth="1"/>
    <col min="12296" max="12296" width="3.25" style="350"/>
    <col min="12297" max="12297" width="8" style="350" customWidth="1"/>
    <col min="12298" max="12305" width="4.5" style="350" customWidth="1"/>
    <col min="12306" max="12315" width="5.625" style="350" customWidth="1"/>
    <col min="12316" max="12317" width="2.625" style="350" customWidth="1"/>
    <col min="12318" max="12515" width="9" style="350" customWidth="1"/>
    <col min="12516" max="12527" width="2.625" style="350" customWidth="1"/>
    <col min="12528" max="12528" width="4.625" style="350" customWidth="1"/>
    <col min="12529" max="12543" width="3.25" style="350"/>
    <col min="12544" max="12544" width="5.375" style="350" customWidth="1"/>
    <col min="12545" max="12545" width="6.125" style="350" customWidth="1"/>
    <col min="12546" max="12551" width="5" style="350" customWidth="1"/>
    <col min="12552" max="12552" width="3.25" style="350"/>
    <col min="12553" max="12553" width="8" style="350" customWidth="1"/>
    <col min="12554" max="12561" width="4.5" style="350" customWidth="1"/>
    <col min="12562" max="12571" width="5.625" style="350" customWidth="1"/>
    <col min="12572" max="12573" width="2.625" style="350" customWidth="1"/>
    <col min="12574" max="12771" width="9" style="350" customWidth="1"/>
    <col min="12772" max="12783" width="2.625" style="350" customWidth="1"/>
    <col min="12784" max="12784" width="4.625" style="350" customWidth="1"/>
    <col min="12785" max="12799" width="3.25" style="350"/>
    <col min="12800" max="12800" width="5.375" style="350" customWidth="1"/>
    <col min="12801" max="12801" width="6.125" style="350" customWidth="1"/>
    <col min="12802" max="12807" width="5" style="350" customWidth="1"/>
    <col min="12808" max="12808" width="3.25" style="350"/>
    <col min="12809" max="12809" width="8" style="350" customWidth="1"/>
    <col min="12810" max="12817" width="4.5" style="350" customWidth="1"/>
    <col min="12818" max="12827" width="5.625" style="350" customWidth="1"/>
    <col min="12828" max="12829" width="2.625" style="350" customWidth="1"/>
    <col min="12830" max="13027" width="9" style="350" customWidth="1"/>
    <col min="13028" max="13039" width="2.625" style="350" customWidth="1"/>
    <col min="13040" max="13040" width="4.625" style="350" customWidth="1"/>
    <col min="13041" max="13055" width="3.25" style="350"/>
    <col min="13056" max="13056" width="5.375" style="350" customWidth="1"/>
    <col min="13057" max="13057" width="6.125" style="350" customWidth="1"/>
    <col min="13058" max="13063" width="5" style="350" customWidth="1"/>
    <col min="13064" max="13064" width="3.25" style="350"/>
    <col min="13065" max="13065" width="8" style="350" customWidth="1"/>
    <col min="13066" max="13073" width="4.5" style="350" customWidth="1"/>
    <col min="13074" max="13083" width="5.625" style="350" customWidth="1"/>
    <col min="13084" max="13085" width="2.625" style="350" customWidth="1"/>
    <col min="13086" max="13283" width="9" style="350" customWidth="1"/>
    <col min="13284" max="13295" width="2.625" style="350" customWidth="1"/>
    <col min="13296" max="13296" width="4.625" style="350" customWidth="1"/>
    <col min="13297" max="13311" width="3.25" style="350"/>
    <col min="13312" max="13312" width="5.375" style="350" customWidth="1"/>
    <col min="13313" max="13313" width="6.125" style="350" customWidth="1"/>
    <col min="13314" max="13319" width="5" style="350" customWidth="1"/>
    <col min="13320" max="13320" width="3.25" style="350"/>
    <col min="13321" max="13321" width="8" style="350" customWidth="1"/>
    <col min="13322" max="13329" width="4.5" style="350" customWidth="1"/>
    <col min="13330" max="13339" width="5.625" style="350" customWidth="1"/>
    <col min="13340" max="13341" width="2.625" style="350" customWidth="1"/>
    <col min="13342" max="13539" width="9" style="350" customWidth="1"/>
    <col min="13540" max="13551" width="2.625" style="350" customWidth="1"/>
    <col min="13552" max="13552" width="4.625" style="350" customWidth="1"/>
    <col min="13553" max="13567" width="3.25" style="350"/>
    <col min="13568" max="13568" width="5.375" style="350" customWidth="1"/>
    <col min="13569" max="13569" width="6.125" style="350" customWidth="1"/>
    <col min="13570" max="13575" width="5" style="350" customWidth="1"/>
    <col min="13576" max="13576" width="3.25" style="350"/>
    <col min="13577" max="13577" width="8" style="350" customWidth="1"/>
    <col min="13578" max="13585" width="4.5" style="350" customWidth="1"/>
    <col min="13586" max="13595" width="5.625" style="350" customWidth="1"/>
    <col min="13596" max="13597" width="2.625" style="350" customWidth="1"/>
    <col min="13598" max="13795" width="9" style="350" customWidth="1"/>
    <col min="13796" max="13807" width="2.625" style="350" customWidth="1"/>
    <col min="13808" max="13808" width="4.625" style="350" customWidth="1"/>
    <col min="13809" max="13823" width="3.25" style="350"/>
    <col min="13824" max="13824" width="5.375" style="350" customWidth="1"/>
    <col min="13825" max="13825" width="6.125" style="350" customWidth="1"/>
    <col min="13826" max="13831" width="5" style="350" customWidth="1"/>
    <col min="13832" max="13832" width="3.25" style="350"/>
    <col min="13833" max="13833" width="8" style="350" customWidth="1"/>
    <col min="13834" max="13841" width="4.5" style="350" customWidth="1"/>
    <col min="13842" max="13851" width="5.625" style="350" customWidth="1"/>
    <col min="13852" max="13853" width="2.625" style="350" customWidth="1"/>
    <col min="13854" max="14051" width="9" style="350" customWidth="1"/>
    <col min="14052" max="14063" width="2.625" style="350" customWidth="1"/>
    <col min="14064" max="14064" width="4.625" style="350" customWidth="1"/>
    <col min="14065" max="14079" width="3.25" style="350"/>
    <col min="14080" max="14080" width="5.375" style="350" customWidth="1"/>
    <col min="14081" max="14081" width="6.125" style="350" customWidth="1"/>
    <col min="14082" max="14087" width="5" style="350" customWidth="1"/>
    <col min="14088" max="14088" width="3.25" style="350"/>
    <col min="14089" max="14089" width="8" style="350" customWidth="1"/>
    <col min="14090" max="14097" width="4.5" style="350" customWidth="1"/>
    <col min="14098" max="14107" width="5.625" style="350" customWidth="1"/>
    <col min="14108" max="14109" width="2.625" style="350" customWidth="1"/>
    <col min="14110" max="14307" width="9" style="350" customWidth="1"/>
    <col min="14308" max="14319" width="2.625" style="350" customWidth="1"/>
    <col min="14320" max="14320" width="4.625" style="350" customWidth="1"/>
    <col min="14321" max="14335" width="3.25" style="350"/>
    <col min="14336" max="14336" width="5.375" style="350" customWidth="1"/>
    <col min="14337" max="14337" width="6.125" style="350" customWidth="1"/>
    <col min="14338" max="14343" width="5" style="350" customWidth="1"/>
    <col min="14344" max="14344" width="3.25" style="350"/>
    <col min="14345" max="14345" width="8" style="350" customWidth="1"/>
    <col min="14346" max="14353" width="4.5" style="350" customWidth="1"/>
    <col min="14354" max="14363" width="5.625" style="350" customWidth="1"/>
    <col min="14364" max="14365" width="2.625" style="350" customWidth="1"/>
    <col min="14366" max="14563" width="9" style="350" customWidth="1"/>
    <col min="14564" max="14575" width="2.625" style="350" customWidth="1"/>
    <col min="14576" max="14576" width="4.625" style="350" customWidth="1"/>
    <col min="14577" max="14591" width="3.25" style="350"/>
    <col min="14592" max="14592" width="5.375" style="350" customWidth="1"/>
    <col min="14593" max="14593" width="6.125" style="350" customWidth="1"/>
    <col min="14594" max="14599" width="5" style="350" customWidth="1"/>
    <col min="14600" max="14600" width="3.25" style="350"/>
    <col min="14601" max="14601" width="8" style="350" customWidth="1"/>
    <col min="14602" max="14609" width="4.5" style="350" customWidth="1"/>
    <col min="14610" max="14619" width="5.625" style="350" customWidth="1"/>
    <col min="14620" max="14621" width="2.625" style="350" customWidth="1"/>
    <col min="14622" max="14819" width="9" style="350" customWidth="1"/>
    <col min="14820" max="14831" width="2.625" style="350" customWidth="1"/>
    <col min="14832" max="14832" width="4.625" style="350" customWidth="1"/>
    <col min="14833" max="14847" width="3.25" style="350"/>
    <col min="14848" max="14848" width="5.375" style="350" customWidth="1"/>
    <col min="14849" max="14849" width="6.125" style="350" customWidth="1"/>
    <col min="14850" max="14855" width="5" style="350" customWidth="1"/>
    <col min="14856" max="14856" width="3.25" style="350"/>
    <col min="14857" max="14857" width="8" style="350" customWidth="1"/>
    <col min="14858" max="14865" width="4.5" style="350" customWidth="1"/>
    <col min="14866" max="14875" width="5.625" style="350" customWidth="1"/>
    <col min="14876" max="14877" width="2.625" style="350" customWidth="1"/>
    <col min="14878" max="15075" width="9" style="350" customWidth="1"/>
    <col min="15076" max="15087" width="2.625" style="350" customWidth="1"/>
    <col min="15088" max="15088" width="4.625" style="350" customWidth="1"/>
    <col min="15089" max="15103" width="3.25" style="350"/>
    <col min="15104" max="15104" width="5.375" style="350" customWidth="1"/>
    <col min="15105" max="15105" width="6.125" style="350" customWidth="1"/>
    <col min="15106" max="15111" width="5" style="350" customWidth="1"/>
    <col min="15112" max="15112" width="3.25" style="350"/>
    <col min="15113" max="15113" width="8" style="350" customWidth="1"/>
    <col min="15114" max="15121" width="4.5" style="350" customWidth="1"/>
    <col min="15122" max="15131" width="5.625" style="350" customWidth="1"/>
    <col min="15132" max="15133" width="2.625" style="350" customWidth="1"/>
    <col min="15134" max="15331" width="9" style="350" customWidth="1"/>
    <col min="15332" max="15343" width="2.625" style="350" customWidth="1"/>
    <col min="15344" max="15344" width="4.625" style="350" customWidth="1"/>
    <col min="15345" max="15359" width="3.25" style="350"/>
    <col min="15360" max="15360" width="5.375" style="350" customWidth="1"/>
    <col min="15361" max="15361" width="6.125" style="350" customWidth="1"/>
    <col min="15362" max="15367" width="5" style="350" customWidth="1"/>
    <col min="15368" max="15368" width="3.25" style="350"/>
    <col min="15369" max="15369" width="8" style="350" customWidth="1"/>
    <col min="15370" max="15377" width="4.5" style="350" customWidth="1"/>
    <col min="15378" max="15387" width="5.625" style="350" customWidth="1"/>
    <col min="15388" max="15389" width="2.625" style="350" customWidth="1"/>
    <col min="15390" max="15587" width="9" style="350" customWidth="1"/>
    <col min="15588" max="15599" width="2.625" style="350" customWidth="1"/>
    <col min="15600" max="15600" width="4.625" style="350" customWidth="1"/>
    <col min="15601" max="15615" width="3.25" style="350"/>
    <col min="15616" max="15616" width="5.375" style="350" customWidth="1"/>
    <col min="15617" max="15617" width="6.125" style="350" customWidth="1"/>
    <col min="15618" max="15623" width="5" style="350" customWidth="1"/>
    <col min="15624" max="15624" width="3.25" style="350"/>
    <col min="15625" max="15625" width="8" style="350" customWidth="1"/>
    <col min="15626" max="15633" width="4.5" style="350" customWidth="1"/>
    <col min="15634" max="15643" width="5.625" style="350" customWidth="1"/>
    <col min="15644" max="15645" width="2.625" style="350" customWidth="1"/>
    <col min="15646" max="15843" width="9" style="350" customWidth="1"/>
    <col min="15844" max="15855" width="2.625" style="350" customWidth="1"/>
    <col min="15856" max="15856" width="4.625" style="350" customWidth="1"/>
    <col min="15857" max="15871" width="3.25" style="350"/>
    <col min="15872" max="15872" width="5.375" style="350" customWidth="1"/>
    <col min="15873" max="15873" width="6.125" style="350" customWidth="1"/>
    <col min="15874" max="15879" width="5" style="350" customWidth="1"/>
    <col min="15880" max="15880" width="3.25" style="350"/>
    <col min="15881" max="15881" width="8" style="350" customWidth="1"/>
    <col min="15882" max="15889" width="4.5" style="350" customWidth="1"/>
    <col min="15890" max="15899" width="5.625" style="350" customWidth="1"/>
    <col min="15900" max="15901" width="2.625" style="350" customWidth="1"/>
    <col min="15902" max="16099" width="9" style="350" customWidth="1"/>
    <col min="16100" max="16111" width="2.625" style="350" customWidth="1"/>
    <col min="16112" max="16112" width="4.625" style="350" customWidth="1"/>
    <col min="16113" max="16127" width="3.25" style="350"/>
    <col min="16128" max="16128" width="5.375" style="350" customWidth="1"/>
    <col min="16129" max="16129" width="6.125" style="350" customWidth="1"/>
    <col min="16130" max="16135" width="5" style="350" customWidth="1"/>
    <col min="16136" max="16136" width="3.25" style="350"/>
    <col min="16137" max="16137" width="8" style="350" customWidth="1"/>
    <col min="16138" max="16145" width="4.5" style="350" customWidth="1"/>
    <col min="16146" max="16155" width="5.625" style="350" customWidth="1"/>
    <col min="16156" max="16157" width="2.625" style="350" customWidth="1"/>
    <col min="16158" max="16355" width="9" style="350" customWidth="1"/>
    <col min="16356" max="16367" width="2.625" style="350" customWidth="1"/>
    <col min="16368" max="16368" width="4.625" style="350" customWidth="1"/>
    <col min="16369" max="16384" width="3.25" style="350"/>
  </cols>
  <sheetData>
    <row r="1" spans="1:28" ht="29.25" customHeight="1">
      <c r="A1" s="352" t="s">
        <v>534</v>
      </c>
    </row>
    <row r="2" spans="1:28" ht="25.5">
      <c r="A2" s="353" t="s">
        <v>535</v>
      </c>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409"/>
    </row>
    <row r="3" spans="1:28" ht="20.100000000000001" customHeight="1">
      <c r="B3" s="353"/>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409"/>
    </row>
    <row r="4" spans="1:28" ht="26.25" customHeight="1">
      <c r="B4" s="353"/>
      <c r="C4" s="353"/>
      <c r="D4" s="353"/>
      <c r="E4" s="353"/>
      <c r="F4" s="353"/>
      <c r="G4" s="353"/>
      <c r="H4" s="353"/>
      <c r="I4" s="353"/>
      <c r="J4" s="353"/>
      <c r="K4" s="353"/>
      <c r="L4" s="353"/>
      <c r="M4" s="383" t="s">
        <v>37</v>
      </c>
      <c r="N4" s="386"/>
      <c r="O4" s="386"/>
      <c r="P4" s="386"/>
      <c r="Q4" s="386"/>
      <c r="R4" s="388" t="s">
        <v>395</v>
      </c>
      <c r="S4" s="391"/>
      <c r="T4" s="391"/>
      <c r="U4" s="391"/>
      <c r="V4" s="391"/>
      <c r="W4" s="391"/>
      <c r="X4" s="391"/>
      <c r="Y4" s="391"/>
      <c r="Z4" s="391"/>
      <c r="AA4" s="402"/>
      <c r="AB4" s="409"/>
    </row>
    <row r="5" spans="1:28" ht="24.95" customHeight="1">
      <c r="B5" s="359"/>
      <c r="C5" s="359"/>
      <c r="D5" s="359"/>
      <c r="E5" s="359"/>
      <c r="F5" s="359"/>
      <c r="G5" s="359"/>
      <c r="H5" s="359"/>
      <c r="I5" s="359"/>
      <c r="J5" s="359"/>
      <c r="K5" s="359"/>
      <c r="L5" s="359"/>
      <c r="M5" s="384" t="s">
        <v>407</v>
      </c>
      <c r="N5" s="387"/>
      <c r="O5" s="387"/>
      <c r="P5" s="387"/>
      <c r="Q5" s="387"/>
      <c r="R5" s="389"/>
      <c r="S5" s="392"/>
      <c r="T5" s="392"/>
      <c r="U5" s="392"/>
      <c r="V5" s="392"/>
      <c r="W5" s="392"/>
      <c r="X5" s="392"/>
      <c r="Y5" s="392"/>
      <c r="Z5" s="392"/>
      <c r="AA5" s="403"/>
      <c r="AB5" s="409"/>
    </row>
    <row r="6" spans="1:28" ht="24.95" customHeight="1">
      <c r="B6" s="360"/>
      <c r="C6" s="360"/>
      <c r="D6" s="360"/>
      <c r="E6" s="360"/>
      <c r="F6" s="360"/>
      <c r="G6" s="360"/>
      <c r="H6" s="360"/>
      <c r="I6" s="360"/>
      <c r="J6" s="360"/>
      <c r="K6" s="360"/>
      <c r="L6" s="360"/>
      <c r="M6" s="384" t="s">
        <v>404</v>
      </c>
      <c r="N6" s="387"/>
      <c r="O6" s="387"/>
      <c r="P6" s="387"/>
      <c r="Q6" s="387"/>
      <c r="R6" s="390"/>
      <c r="S6" s="393"/>
      <c r="T6" s="393"/>
      <c r="U6" s="395"/>
      <c r="V6" s="395"/>
      <c r="W6" s="395"/>
      <c r="X6" s="395"/>
      <c r="Y6" s="395"/>
      <c r="Z6" s="395"/>
      <c r="AA6" s="395"/>
      <c r="AB6" s="360"/>
    </row>
    <row r="7" spans="1:28" ht="9.9499999999999993" customHeight="1">
      <c r="B7" s="360"/>
      <c r="C7" s="360"/>
      <c r="D7" s="360"/>
      <c r="E7" s="360"/>
      <c r="F7" s="360"/>
      <c r="G7" s="360"/>
      <c r="H7" s="360"/>
      <c r="I7" s="360"/>
      <c r="J7" s="360"/>
      <c r="K7" s="360"/>
      <c r="L7" s="360"/>
      <c r="M7" s="385"/>
      <c r="N7" s="385"/>
      <c r="O7" s="385"/>
      <c r="P7" s="385"/>
      <c r="Q7" s="385"/>
      <c r="R7" s="385"/>
      <c r="S7" s="394"/>
      <c r="T7" s="394"/>
      <c r="U7" s="396"/>
      <c r="V7" s="396"/>
      <c r="W7" s="396"/>
      <c r="X7" s="396"/>
      <c r="Y7" s="396"/>
      <c r="Z7" s="396"/>
      <c r="AA7" s="396"/>
      <c r="AB7" s="360"/>
    </row>
    <row r="8" spans="1:28" ht="24.95" customHeight="1">
      <c r="A8" s="354" t="s">
        <v>538</v>
      </c>
      <c r="B8" s="361"/>
      <c r="C8" s="361"/>
      <c r="D8" s="361"/>
      <c r="E8" s="361"/>
      <c r="F8" s="361"/>
      <c r="G8" s="361"/>
      <c r="H8" s="361"/>
      <c r="I8" s="361"/>
      <c r="J8" s="361"/>
      <c r="K8" s="361"/>
      <c r="L8" s="361"/>
      <c r="M8" s="361"/>
      <c r="N8" s="361"/>
      <c r="O8" s="361"/>
      <c r="P8" s="361"/>
      <c r="Q8" s="361"/>
      <c r="R8" s="361"/>
      <c r="S8" s="361"/>
      <c r="T8" s="361"/>
      <c r="U8" s="361"/>
      <c r="V8" s="361"/>
      <c r="W8" s="361"/>
      <c r="X8" s="397" t="s">
        <v>542</v>
      </c>
      <c r="Y8" s="397" t="s">
        <v>544</v>
      </c>
      <c r="Z8" s="397" t="s">
        <v>545</v>
      </c>
      <c r="AA8" s="404" t="s">
        <v>336</v>
      </c>
      <c r="AB8" s="360"/>
    </row>
    <row r="9" spans="1:28" ht="24.95" customHeight="1">
      <c r="A9" s="356" t="s">
        <v>395</v>
      </c>
      <c r="B9" s="415" t="s">
        <v>69</v>
      </c>
      <c r="C9" s="415"/>
      <c r="D9" s="415"/>
      <c r="E9" s="415"/>
      <c r="F9" s="415"/>
      <c r="G9" s="415"/>
      <c r="H9" s="415"/>
      <c r="I9" s="415"/>
      <c r="J9" s="432" t="s">
        <v>539</v>
      </c>
      <c r="K9" s="432"/>
      <c r="L9" s="432"/>
      <c r="M9" s="432"/>
      <c r="N9" s="432"/>
      <c r="O9" s="432"/>
      <c r="P9" s="432"/>
      <c r="Q9" s="432"/>
      <c r="R9" s="432"/>
      <c r="S9" s="432"/>
      <c r="T9" s="432"/>
      <c r="U9" s="432"/>
      <c r="V9" s="432"/>
      <c r="W9" s="432"/>
      <c r="X9" s="362" t="s">
        <v>166</v>
      </c>
      <c r="Y9" s="362"/>
      <c r="Z9" s="362"/>
      <c r="AA9" s="405"/>
      <c r="AB9" s="360"/>
    </row>
    <row r="10" spans="1:28" ht="24.95" customHeight="1">
      <c r="A10" s="356"/>
      <c r="B10" s="416" t="s">
        <v>330</v>
      </c>
      <c r="C10" s="416"/>
      <c r="D10" s="416"/>
      <c r="E10" s="416"/>
      <c r="F10" s="416"/>
      <c r="G10" s="416"/>
      <c r="H10" s="416"/>
      <c r="I10" s="416"/>
      <c r="J10" s="433" t="s">
        <v>605</v>
      </c>
      <c r="K10" s="438"/>
      <c r="L10" s="438"/>
      <c r="M10" s="438"/>
      <c r="N10" s="438"/>
      <c r="O10" s="438"/>
      <c r="P10" s="438"/>
      <c r="Q10" s="438"/>
      <c r="R10" s="438"/>
      <c r="S10" s="438"/>
      <c r="T10" s="438"/>
      <c r="U10" s="438"/>
      <c r="V10" s="438"/>
      <c r="W10" s="444"/>
      <c r="X10" s="450"/>
      <c r="Y10" s="450"/>
      <c r="Z10" s="450"/>
      <c r="AA10" s="453"/>
    </row>
    <row r="11" spans="1:28" ht="24.95" customHeight="1">
      <c r="A11" s="356"/>
      <c r="B11" s="417" t="s">
        <v>321</v>
      </c>
      <c r="C11" s="422"/>
      <c r="D11" s="422"/>
      <c r="E11" s="422"/>
      <c r="F11" s="422"/>
      <c r="G11" s="422"/>
      <c r="H11" s="422"/>
      <c r="I11" s="427"/>
      <c r="J11" s="433" t="s">
        <v>478</v>
      </c>
      <c r="K11" s="438"/>
      <c r="L11" s="438"/>
      <c r="M11" s="438"/>
      <c r="N11" s="438"/>
      <c r="O11" s="438"/>
      <c r="P11" s="438"/>
      <c r="Q11" s="438"/>
      <c r="R11" s="438"/>
      <c r="S11" s="438"/>
      <c r="T11" s="438"/>
      <c r="U11" s="438"/>
      <c r="V11" s="438"/>
      <c r="W11" s="444"/>
      <c r="X11" s="378"/>
      <c r="Y11" s="378"/>
      <c r="Z11" s="378"/>
      <c r="AA11" s="406"/>
    </row>
    <row r="12" spans="1:28" ht="24.95" customHeight="1">
      <c r="A12" s="356"/>
      <c r="B12" s="415" t="s">
        <v>527</v>
      </c>
      <c r="C12" s="415"/>
      <c r="D12" s="415"/>
      <c r="E12" s="415"/>
      <c r="F12" s="415"/>
      <c r="G12" s="415"/>
      <c r="H12" s="415"/>
      <c r="I12" s="415"/>
      <c r="J12" s="434" t="s">
        <v>62</v>
      </c>
      <c r="K12" s="439"/>
      <c r="L12" s="439"/>
      <c r="M12" s="439"/>
      <c r="N12" s="439"/>
      <c r="O12" s="439"/>
      <c r="P12" s="439"/>
      <c r="Q12" s="439"/>
      <c r="R12" s="439"/>
      <c r="S12" s="439"/>
      <c r="T12" s="439"/>
      <c r="U12" s="439"/>
      <c r="V12" s="439"/>
      <c r="W12" s="445"/>
      <c r="X12" s="378"/>
      <c r="Y12" s="378"/>
      <c r="Z12" s="378"/>
      <c r="AA12" s="406"/>
    </row>
    <row r="13" spans="1:28" ht="24.95" customHeight="1">
      <c r="A13" s="356"/>
      <c r="B13" s="415" t="s">
        <v>377</v>
      </c>
      <c r="C13" s="415"/>
      <c r="D13" s="415"/>
      <c r="E13" s="415"/>
      <c r="F13" s="415"/>
      <c r="G13" s="415"/>
      <c r="H13" s="415"/>
      <c r="I13" s="415"/>
      <c r="J13" s="434" t="s">
        <v>62</v>
      </c>
      <c r="K13" s="439"/>
      <c r="L13" s="439"/>
      <c r="M13" s="439"/>
      <c r="N13" s="439"/>
      <c r="O13" s="439"/>
      <c r="P13" s="439"/>
      <c r="Q13" s="439"/>
      <c r="R13" s="439"/>
      <c r="S13" s="439"/>
      <c r="T13" s="439"/>
      <c r="U13" s="439"/>
      <c r="V13" s="439"/>
      <c r="W13" s="445"/>
      <c r="X13" s="378"/>
      <c r="Y13" s="378"/>
      <c r="Z13" s="378"/>
      <c r="AA13" s="406"/>
    </row>
    <row r="14" spans="1:28" ht="24.95" customHeight="1">
      <c r="A14" s="356"/>
      <c r="B14" s="418" t="s">
        <v>74</v>
      </c>
      <c r="C14" s="423"/>
      <c r="D14" s="423"/>
      <c r="E14" s="423"/>
      <c r="F14" s="423"/>
      <c r="G14" s="423"/>
      <c r="H14" s="423"/>
      <c r="I14" s="428"/>
      <c r="J14" s="434" t="s">
        <v>62</v>
      </c>
      <c r="K14" s="439"/>
      <c r="L14" s="439"/>
      <c r="M14" s="439"/>
      <c r="N14" s="439"/>
      <c r="O14" s="439"/>
      <c r="P14" s="439"/>
      <c r="Q14" s="439"/>
      <c r="R14" s="439"/>
      <c r="S14" s="439"/>
      <c r="T14" s="439"/>
      <c r="U14" s="439"/>
      <c r="V14" s="439"/>
      <c r="W14" s="445"/>
      <c r="X14" s="378"/>
      <c r="Y14" s="378"/>
      <c r="Z14" s="378"/>
      <c r="AA14" s="406"/>
    </row>
    <row r="15" spans="1:28" ht="24.95" customHeight="1">
      <c r="A15" s="356"/>
      <c r="B15" s="418" t="s">
        <v>445</v>
      </c>
      <c r="C15" s="423"/>
      <c r="D15" s="423"/>
      <c r="E15" s="423"/>
      <c r="F15" s="423"/>
      <c r="G15" s="423"/>
      <c r="H15" s="423"/>
      <c r="I15" s="428"/>
      <c r="J15" s="434" t="s">
        <v>62</v>
      </c>
      <c r="K15" s="439"/>
      <c r="L15" s="439"/>
      <c r="M15" s="439"/>
      <c r="N15" s="439"/>
      <c r="O15" s="439"/>
      <c r="P15" s="439"/>
      <c r="Q15" s="439"/>
      <c r="R15" s="439"/>
      <c r="S15" s="439"/>
      <c r="T15" s="439"/>
      <c r="U15" s="439"/>
      <c r="V15" s="439"/>
      <c r="W15" s="445"/>
      <c r="X15" s="378"/>
      <c r="Y15" s="378"/>
      <c r="Z15" s="378"/>
      <c r="AA15" s="406"/>
    </row>
    <row r="16" spans="1:28" ht="24.95" customHeight="1">
      <c r="A16" s="356"/>
      <c r="B16" s="418" t="s">
        <v>546</v>
      </c>
      <c r="C16" s="423"/>
      <c r="D16" s="423"/>
      <c r="E16" s="423"/>
      <c r="F16" s="423"/>
      <c r="G16" s="423"/>
      <c r="H16" s="423"/>
      <c r="I16" s="428"/>
      <c r="J16" s="434" t="s">
        <v>62</v>
      </c>
      <c r="K16" s="439"/>
      <c r="L16" s="439"/>
      <c r="M16" s="439"/>
      <c r="N16" s="439"/>
      <c r="O16" s="439"/>
      <c r="P16" s="439"/>
      <c r="Q16" s="439"/>
      <c r="R16" s="439"/>
      <c r="S16" s="439"/>
      <c r="T16" s="439"/>
      <c r="U16" s="439"/>
      <c r="V16" s="439"/>
      <c r="W16" s="445"/>
      <c r="X16" s="378"/>
      <c r="Y16" s="378"/>
      <c r="Z16" s="378"/>
      <c r="AA16" s="406"/>
    </row>
    <row r="17" spans="1:27" ht="24.95" customHeight="1">
      <c r="A17" s="356"/>
      <c r="B17" s="418" t="s">
        <v>548</v>
      </c>
      <c r="C17" s="423"/>
      <c r="D17" s="423"/>
      <c r="E17" s="423"/>
      <c r="F17" s="423"/>
      <c r="G17" s="423"/>
      <c r="H17" s="423"/>
      <c r="I17" s="428"/>
      <c r="J17" s="434" t="s">
        <v>62</v>
      </c>
      <c r="K17" s="439"/>
      <c r="L17" s="439"/>
      <c r="M17" s="439"/>
      <c r="N17" s="439"/>
      <c r="O17" s="439"/>
      <c r="P17" s="439"/>
      <c r="Q17" s="439"/>
      <c r="R17" s="439"/>
      <c r="S17" s="439"/>
      <c r="T17" s="439"/>
      <c r="U17" s="439"/>
      <c r="V17" s="439"/>
      <c r="W17" s="445"/>
      <c r="X17" s="378"/>
      <c r="Y17" s="378"/>
      <c r="Z17" s="378"/>
      <c r="AA17" s="406"/>
    </row>
    <row r="18" spans="1:27" ht="24.95" customHeight="1">
      <c r="A18" s="356"/>
      <c r="B18" s="415" t="s">
        <v>551</v>
      </c>
      <c r="C18" s="415"/>
      <c r="D18" s="415"/>
      <c r="E18" s="415"/>
      <c r="F18" s="415"/>
      <c r="G18" s="415"/>
      <c r="H18" s="415"/>
      <c r="I18" s="415"/>
      <c r="J18" s="434" t="s">
        <v>381</v>
      </c>
      <c r="K18" s="439"/>
      <c r="L18" s="439"/>
      <c r="M18" s="439"/>
      <c r="N18" s="439"/>
      <c r="O18" s="439"/>
      <c r="P18" s="439"/>
      <c r="Q18" s="439"/>
      <c r="R18" s="439"/>
      <c r="S18" s="439"/>
      <c r="T18" s="439"/>
      <c r="U18" s="439"/>
      <c r="V18" s="439"/>
      <c r="W18" s="445"/>
      <c r="X18" s="378"/>
      <c r="Y18" s="378"/>
      <c r="Z18" s="378"/>
      <c r="AA18" s="406"/>
    </row>
    <row r="19" spans="1:27" ht="24.95" customHeight="1">
      <c r="A19" s="356"/>
      <c r="B19" s="415" t="s">
        <v>298</v>
      </c>
      <c r="C19" s="415"/>
      <c r="D19" s="415"/>
      <c r="E19" s="415"/>
      <c r="F19" s="415"/>
      <c r="G19" s="415"/>
      <c r="H19" s="415"/>
      <c r="I19" s="415"/>
      <c r="J19" s="434" t="s">
        <v>552</v>
      </c>
      <c r="K19" s="439"/>
      <c r="L19" s="439"/>
      <c r="M19" s="439"/>
      <c r="N19" s="439"/>
      <c r="O19" s="439"/>
      <c r="P19" s="439"/>
      <c r="Q19" s="439"/>
      <c r="R19" s="439"/>
      <c r="S19" s="439"/>
      <c r="T19" s="439"/>
      <c r="U19" s="439"/>
      <c r="V19" s="439"/>
      <c r="W19" s="445"/>
      <c r="X19" s="450"/>
      <c r="Y19" s="450"/>
      <c r="Z19" s="450"/>
      <c r="AA19" s="453"/>
    </row>
    <row r="20" spans="1:27" ht="24.95" customHeight="1">
      <c r="A20" s="356"/>
      <c r="B20" s="415" t="s">
        <v>557</v>
      </c>
      <c r="C20" s="415"/>
      <c r="D20" s="415"/>
      <c r="E20" s="415"/>
      <c r="F20" s="415"/>
      <c r="G20" s="415"/>
      <c r="H20" s="415"/>
      <c r="I20" s="415"/>
      <c r="J20" s="434" t="s">
        <v>62</v>
      </c>
      <c r="K20" s="439"/>
      <c r="L20" s="439"/>
      <c r="M20" s="439"/>
      <c r="N20" s="439"/>
      <c r="O20" s="439"/>
      <c r="P20" s="439"/>
      <c r="Q20" s="439"/>
      <c r="R20" s="439"/>
      <c r="S20" s="439"/>
      <c r="T20" s="439"/>
      <c r="U20" s="439"/>
      <c r="V20" s="439"/>
      <c r="W20" s="445"/>
      <c r="X20" s="450"/>
      <c r="Y20" s="450"/>
      <c r="Z20" s="450"/>
      <c r="AA20" s="453"/>
    </row>
    <row r="21" spans="1:27" ht="24.95" customHeight="1">
      <c r="A21" s="356"/>
      <c r="B21" s="417" t="s">
        <v>427</v>
      </c>
      <c r="C21" s="422"/>
      <c r="D21" s="422"/>
      <c r="E21" s="422"/>
      <c r="F21" s="422"/>
      <c r="G21" s="422"/>
      <c r="H21" s="422"/>
      <c r="I21" s="427"/>
      <c r="J21" s="435" t="s">
        <v>594</v>
      </c>
      <c r="K21" s="440"/>
      <c r="L21" s="440"/>
      <c r="M21" s="440"/>
      <c r="N21" s="440"/>
      <c r="O21" s="440"/>
      <c r="P21" s="440"/>
      <c r="Q21" s="440"/>
      <c r="R21" s="440"/>
      <c r="S21" s="440"/>
      <c r="T21" s="440"/>
      <c r="U21" s="440"/>
      <c r="V21" s="440"/>
      <c r="W21" s="446"/>
      <c r="X21" s="451"/>
      <c r="Y21" s="451"/>
      <c r="Z21" s="451"/>
      <c r="AA21" s="454"/>
    </row>
    <row r="22" spans="1:27" ht="24.95" customHeight="1">
      <c r="A22" s="356"/>
      <c r="B22" s="419"/>
      <c r="C22" s="424"/>
      <c r="D22" s="424"/>
      <c r="E22" s="424"/>
      <c r="F22" s="424"/>
      <c r="G22" s="424"/>
      <c r="H22" s="424"/>
      <c r="I22" s="429"/>
      <c r="J22" s="436"/>
      <c r="K22" s="441"/>
      <c r="L22" s="441"/>
      <c r="M22" s="441"/>
      <c r="N22" s="441"/>
      <c r="O22" s="441"/>
      <c r="P22" s="441"/>
      <c r="Q22" s="441"/>
      <c r="R22" s="441"/>
      <c r="S22" s="441"/>
      <c r="T22" s="441"/>
      <c r="U22" s="441"/>
      <c r="V22" s="441"/>
      <c r="W22" s="447"/>
      <c r="X22" s="452"/>
      <c r="Y22" s="452"/>
      <c r="Z22" s="452"/>
      <c r="AA22" s="455"/>
    </row>
    <row r="23" spans="1:27" ht="24.95" customHeight="1">
      <c r="A23" s="356"/>
      <c r="B23" s="420" t="s">
        <v>597</v>
      </c>
      <c r="C23" s="425"/>
      <c r="D23" s="425"/>
      <c r="E23" s="425"/>
      <c r="F23" s="425"/>
      <c r="G23" s="425"/>
      <c r="H23" s="425"/>
      <c r="I23" s="430"/>
      <c r="J23" s="434" t="s">
        <v>98</v>
      </c>
      <c r="K23" s="442"/>
      <c r="L23" s="442"/>
      <c r="M23" s="442"/>
      <c r="N23" s="442"/>
      <c r="O23" s="442"/>
      <c r="P23" s="442"/>
      <c r="Q23" s="442"/>
      <c r="R23" s="442"/>
      <c r="S23" s="442"/>
      <c r="T23" s="442"/>
      <c r="U23" s="442"/>
      <c r="V23" s="442"/>
      <c r="W23" s="448"/>
      <c r="X23" s="450"/>
      <c r="Y23" s="450"/>
      <c r="Z23" s="450"/>
      <c r="AA23" s="453"/>
    </row>
    <row r="24" spans="1:27" ht="23.25" customHeight="1">
      <c r="A24" s="356"/>
      <c r="B24" s="420" t="s">
        <v>164</v>
      </c>
      <c r="C24" s="425"/>
      <c r="D24" s="425"/>
      <c r="E24" s="425"/>
      <c r="F24" s="425"/>
      <c r="G24" s="425"/>
      <c r="H24" s="425"/>
      <c r="I24" s="430"/>
      <c r="J24" s="434" t="s">
        <v>62</v>
      </c>
      <c r="K24" s="442"/>
      <c r="L24" s="442"/>
      <c r="M24" s="442"/>
      <c r="N24" s="442"/>
      <c r="O24" s="442"/>
      <c r="P24" s="442"/>
      <c r="Q24" s="442"/>
      <c r="R24" s="442"/>
      <c r="S24" s="442"/>
      <c r="T24" s="442"/>
      <c r="U24" s="442"/>
      <c r="V24" s="442"/>
      <c r="W24" s="448"/>
      <c r="X24" s="450"/>
      <c r="Y24" s="450"/>
      <c r="Z24" s="450"/>
      <c r="AA24" s="453"/>
    </row>
    <row r="25" spans="1:27" ht="24.95" customHeight="1">
      <c r="A25" s="356"/>
      <c r="B25" s="420" t="s">
        <v>562</v>
      </c>
      <c r="C25" s="425"/>
      <c r="D25" s="425"/>
      <c r="E25" s="425"/>
      <c r="F25" s="425"/>
      <c r="G25" s="425"/>
      <c r="H25" s="425"/>
      <c r="I25" s="430"/>
      <c r="J25" s="434" t="s">
        <v>62</v>
      </c>
      <c r="K25" s="442"/>
      <c r="L25" s="442"/>
      <c r="M25" s="442"/>
      <c r="N25" s="442"/>
      <c r="O25" s="442"/>
      <c r="P25" s="442"/>
      <c r="Q25" s="442"/>
      <c r="R25" s="442"/>
      <c r="S25" s="442"/>
      <c r="T25" s="442"/>
      <c r="U25" s="442"/>
      <c r="V25" s="442"/>
      <c r="W25" s="448"/>
      <c r="X25" s="378"/>
      <c r="Y25" s="378"/>
      <c r="Z25" s="378"/>
      <c r="AA25" s="406"/>
    </row>
    <row r="26" spans="1:27" ht="24.95" customHeight="1">
      <c r="A26" s="356"/>
      <c r="B26" s="420" t="s">
        <v>564</v>
      </c>
      <c r="C26" s="425"/>
      <c r="D26" s="425"/>
      <c r="E26" s="425"/>
      <c r="F26" s="425"/>
      <c r="G26" s="425"/>
      <c r="H26" s="425"/>
      <c r="I26" s="430"/>
      <c r="J26" s="434" t="s">
        <v>62</v>
      </c>
      <c r="K26" s="442"/>
      <c r="L26" s="442"/>
      <c r="M26" s="442"/>
      <c r="N26" s="442"/>
      <c r="O26" s="442"/>
      <c r="P26" s="442"/>
      <c r="Q26" s="442"/>
      <c r="R26" s="442"/>
      <c r="S26" s="442"/>
      <c r="T26" s="442"/>
      <c r="U26" s="442"/>
      <c r="V26" s="442"/>
      <c r="W26" s="448"/>
      <c r="X26" s="378"/>
      <c r="Y26" s="378"/>
      <c r="Z26" s="378"/>
      <c r="AA26" s="406"/>
    </row>
    <row r="27" spans="1:27" ht="24.95" customHeight="1">
      <c r="A27" s="356"/>
      <c r="B27" s="420" t="s">
        <v>469</v>
      </c>
      <c r="C27" s="425"/>
      <c r="D27" s="425"/>
      <c r="E27" s="425"/>
      <c r="F27" s="425"/>
      <c r="G27" s="425"/>
      <c r="H27" s="425"/>
      <c r="I27" s="430"/>
      <c r="J27" s="434" t="s">
        <v>62</v>
      </c>
      <c r="K27" s="442"/>
      <c r="L27" s="442"/>
      <c r="M27" s="442"/>
      <c r="N27" s="442"/>
      <c r="O27" s="442"/>
      <c r="P27" s="442"/>
      <c r="Q27" s="442"/>
      <c r="R27" s="442"/>
      <c r="S27" s="442"/>
      <c r="T27" s="442"/>
      <c r="U27" s="442"/>
      <c r="V27" s="442"/>
      <c r="W27" s="448"/>
      <c r="X27" s="378"/>
      <c r="Y27" s="378"/>
      <c r="Z27" s="378"/>
      <c r="AA27" s="406"/>
    </row>
    <row r="28" spans="1:27" ht="24.95" customHeight="1">
      <c r="A28" s="356"/>
      <c r="B28" s="420" t="s">
        <v>565</v>
      </c>
      <c r="C28" s="425"/>
      <c r="D28" s="425"/>
      <c r="E28" s="425"/>
      <c r="F28" s="425"/>
      <c r="G28" s="425"/>
      <c r="H28" s="425"/>
      <c r="I28" s="430"/>
      <c r="J28" s="434" t="s">
        <v>62</v>
      </c>
      <c r="K28" s="442"/>
      <c r="L28" s="442"/>
      <c r="M28" s="442"/>
      <c r="N28" s="442"/>
      <c r="O28" s="442"/>
      <c r="P28" s="442"/>
      <c r="Q28" s="442"/>
      <c r="R28" s="442"/>
      <c r="S28" s="442"/>
      <c r="T28" s="442"/>
      <c r="U28" s="442"/>
      <c r="V28" s="442"/>
      <c r="W28" s="448"/>
      <c r="X28" s="378"/>
      <c r="Y28" s="378"/>
      <c r="Z28" s="378"/>
      <c r="AA28" s="406"/>
    </row>
    <row r="29" spans="1:27" ht="24.95" customHeight="1">
      <c r="A29" s="356"/>
      <c r="B29" s="420" t="s">
        <v>568</v>
      </c>
      <c r="C29" s="425"/>
      <c r="D29" s="425"/>
      <c r="E29" s="425"/>
      <c r="F29" s="425"/>
      <c r="G29" s="425"/>
      <c r="H29" s="425"/>
      <c r="I29" s="430"/>
      <c r="J29" s="434" t="s">
        <v>62</v>
      </c>
      <c r="K29" s="439"/>
      <c r="L29" s="439"/>
      <c r="M29" s="439"/>
      <c r="N29" s="439"/>
      <c r="O29" s="439"/>
      <c r="P29" s="439"/>
      <c r="Q29" s="439"/>
      <c r="R29" s="439"/>
      <c r="S29" s="439"/>
      <c r="T29" s="439"/>
      <c r="U29" s="439"/>
      <c r="V29" s="439"/>
      <c r="W29" s="445"/>
      <c r="X29" s="378"/>
      <c r="Y29" s="378"/>
      <c r="Z29" s="378"/>
      <c r="AA29" s="406"/>
    </row>
    <row r="30" spans="1:27" ht="24.95" customHeight="1">
      <c r="A30" s="356"/>
      <c r="B30" s="415" t="s">
        <v>570</v>
      </c>
      <c r="C30" s="415"/>
      <c r="D30" s="415"/>
      <c r="E30" s="415"/>
      <c r="F30" s="415"/>
      <c r="G30" s="415"/>
      <c r="H30" s="415"/>
      <c r="I30" s="415"/>
      <c r="J30" s="434" t="s">
        <v>62</v>
      </c>
      <c r="K30" s="439"/>
      <c r="L30" s="439"/>
      <c r="M30" s="439"/>
      <c r="N30" s="439"/>
      <c r="O30" s="439"/>
      <c r="P30" s="439"/>
      <c r="Q30" s="439"/>
      <c r="R30" s="439"/>
      <c r="S30" s="439"/>
      <c r="T30" s="439"/>
      <c r="U30" s="439"/>
      <c r="V30" s="439"/>
      <c r="W30" s="445"/>
      <c r="X30" s="378"/>
      <c r="Y30" s="378"/>
      <c r="Z30" s="378"/>
      <c r="AA30" s="406"/>
    </row>
    <row r="31" spans="1:27" ht="24.95" customHeight="1">
      <c r="A31" s="356"/>
      <c r="B31" s="418" t="s">
        <v>599</v>
      </c>
      <c r="C31" s="423"/>
      <c r="D31" s="423"/>
      <c r="E31" s="423"/>
      <c r="F31" s="423"/>
      <c r="G31" s="423"/>
      <c r="H31" s="423"/>
      <c r="I31" s="428"/>
      <c r="J31" s="437" t="s">
        <v>376</v>
      </c>
      <c r="K31" s="443"/>
      <c r="L31" s="443"/>
      <c r="M31" s="443"/>
      <c r="N31" s="443"/>
      <c r="O31" s="443"/>
      <c r="P31" s="443"/>
      <c r="Q31" s="443"/>
      <c r="R31" s="443"/>
      <c r="S31" s="443"/>
      <c r="T31" s="443"/>
      <c r="U31" s="443"/>
      <c r="V31" s="443"/>
      <c r="W31" s="449"/>
      <c r="X31" s="378"/>
      <c r="Y31" s="378"/>
      <c r="Z31" s="378"/>
      <c r="AA31" s="406"/>
    </row>
    <row r="32" spans="1:27" ht="24.95" customHeight="1">
      <c r="A32" s="356"/>
      <c r="B32" s="418" t="s">
        <v>600</v>
      </c>
      <c r="C32" s="423"/>
      <c r="D32" s="423"/>
      <c r="E32" s="423"/>
      <c r="F32" s="423"/>
      <c r="G32" s="423"/>
      <c r="H32" s="423"/>
      <c r="I32" s="428"/>
      <c r="J32" s="437" t="s">
        <v>62</v>
      </c>
      <c r="K32" s="443"/>
      <c r="L32" s="443"/>
      <c r="M32" s="443"/>
      <c r="N32" s="443"/>
      <c r="O32" s="443"/>
      <c r="P32" s="443"/>
      <c r="Q32" s="443"/>
      <c r="R32" s="443"/>
      <c r="S32" s="443"/>
      <c r="T32" s="443"/>
      <c r="U32" s="443"/>
      <c r="V32" s="443"/>
      <c r="W32" s="449"/>
      <c r="X32" s="378"/>
      <c r="Y32" s="378"/>
      <c r="Z32" s="378"/>
      <c r="AA32" s="406"/>
    </row>
    <row r="33" spans="1:54" ht="24.95" customHeight="1">
      <c r="A33" s="356"/>
      <c r="B33" s="418" t="s">
        <v>572</v>
      </c>
      <c r="C33" s="423"/>
      <c r="D33" s="423"/>
      <c r="E33" s="423"/>
      <c r="F33" s="423"/>
      <c r="G33" s="423"/>
      <c r="H33" s="423"/>
      <c r="I33" s="428"/>
      <c r="J33" s="437" t="s">
        <v>603</v>
      </c>
      <c r="K33" s="443"/>
      <c r="L33" s="443"/>
      <c r="M33" s="443"/>
      <c r="N33" s="443"/>
      <c r="O33" s="443"/>
      <c r="P33" s="443"/>
      <c r="Q33" s="443"/>
      <c r="R33" s="443"/>
      <c r="S33" s="443"/>
      <c r="T33" s="443"/>
      <c r="U33" s="443"/>
      <c r="V33" s="443"/>
      <c r="W33" s="449"/>
      <c r="X33" s="378"/>
      <c r="Y33" s="378"/>
      <c r="Z33" s="378"/>
      <c r="AA33" s="406"/>
    </row>
    <row r="34" spans="1:54" ht="24.95" customHeight="1">
      <c r="A34" s="356"/>
      <c r="B34" s="415" t="s">
        <v>44</v>
      </c>
      <c r="C34" s="415"/>
      <c r="D34" s="415"/>
      <c r="E34" s="415"/>
      <c r="F34" s="415"/>
      <c r="G34" s="415"/>
      <c r="H34" s="415"/>
      <c r="I34" s="415"/>
      <c r="J34" s="434" t="s">
        <v>573</v>
      </c>
      <c r="K34" s="439"/>
      <c r="L34" s="439"/>
      <c r="M34" s="439"/>
      <c r="N34" s="439"/>
      <c r="O34" s="439"/>
      <c r="P34" s="439"/>
      <c r="Q34" s="439"/>
      <c r="R34" s="439"/>
      <c r="S34" s="439"/>
      <c r="T34" s="439"/>
      <c r="U34" s="439"/>
      <c r="V34" s="439"/>
      <c r="W34" s="445"/>
      <c r="X34" s="378"/>
      <c r="Y34" s="378"/>
      <c r="Z34" s="378"/>
      <c r="AA34" s="406"/>
    </row>
    <row r="35" spans="1:54" ht="24.95" customHeight="1">
      <c r="A35" s="356"/>
      <c r="B35" s="418" t="s">
        <v>577</v>
      </c>
      <c r="C35" s="423"/>
      <c r="D35" s="423"/>
      <c r="E35" s="423"/>
      <c r="F35" s="423"/>
      <c r="G35" s="423"/>
      <c r="H35" s="423"/>
      <c r="I35" s="428"/>
      <c r="J35" s="437" t="s">
        <v>578</v>
      </c>
      <c r="K35" s="443"/>
      <c r="L35" s="443"/>
      <c r="M35" s="443"/>
      <c r="N35" s="443"/>
      <c r="O35" s="443"/>
      <c r="P35" s="443"/>
      <c r="Q35" s="443"/>
      <c r="R35" s="443"/>
      <c r="S35" s="443"/>
      <c r="T35" s="443"/>
      <c r="U35" s="443"/>
      <c r="V35" s="443"/>
      <c r="W35" s="449"/>
      <c r="X35" s="378"/>
      <c r="Y35" s="378"/>
      <c r="Z35" s="378"/>
      <c r="AA35" s="406"/>
    </row>
    <row r="36" spans="1:54" ht="24.95" customHeight="1">
      <c r="A36" s="356"/>
      <c r="B36" s="415" t="s">
        <v>580</v>
      </c>
      <c r="C36" s="415"/>
      <c r="D36" s="415"/>
      <c r="E36" s="415"/>
      <c r="F36" s="415"/>
      <c r="G36" s="415"/>
      <c r="H36" s="415"/>
      <c r="I36" s="415"/>
      <c r="J36" s="434" t="s">
        <v>573</v>
      </c>
      <c r="K36" s="439"/>
      <c r="L36" s="439"/>
      <c r="M36" s="439"/>
      <c r="N36" s="439"/>
      <c r="O36" s="439"/>
      <c r="P36" s="439"/>
      <c r="Q36" s="439"/>
      <c r="R36" s="439"/>
      <c r="S36" s="439"/>
      <c r="T36" s="439"/>
      <c r="U36" s="439"/>
      <c r="V36" s="439"/>
      <c r="W36" s="445"/>
      <c r="X36" s="378"/>
      <c r="Y36" s="378"/>
      <c r="Z36" s="378"/>
      <c r="AA36" s="406"/>
    </row>
    <row r="37" spans="1:54" ht="24.95" customHeight="1">
      <c r="A37" s="356"/>
      <c r="B37" s="421" t="s">
        <v>216</v>
      </c>
      <c r="C37" s="426"/>
      <c r="D37" s="426"/>
      <c r="E37" s="426"/>
      <c r="F37" s="426"/>
      <c r="G37" s="426"/>
      <c r="H37" s="426"/>
      <c r="I37" s="431"/>
      <c r="J37" s="437" t="s">
        <v>584</v>
      </c>
      <c r="K37" s="443"/>
      <c r="L37" s="443"/>
      <c r="M37" s="443"/>
      <c r="N37" s="443"/>
      <c r="O37" s="443"/>
      <c r="P37" s="443"/>
      <c r="Q37" s="443"/>
      <c r="R37" s="443"/>
      <c r="S37" s="443"/>
      <c r="T37" s="443"/>
      <c r="U37" s="443"/>
      <c r="V37" s="443"/>
      <c r="W37" s="449"/>
      <c r="X37" s="378"/>
      <c r="Y37" s="378"/>
      <c r="Z37" s="378"/>
      <c r="AA37" s="406"/>
    </row>
    <row r="38" spans="1:54" ht="24.95" customHeight="1">
      <c r="A38" s="356"/>
      <c r="B38" s="418" t="s">
        <v>583</v>
      </c>
      <c r="C38" s="423"/>
      <c r="D38" s="423"/>
      <c r="E38" s="423"/>
      <c r="F38" s="423"/>
      <c r="G38" s="423"/>
      <c r="H38" s="423"/>
      <c r="I38" s="428"/>
      <c r="J38" s="437" t="s">
        <v>578</v>
      </c>
      <c r="K38" s="443"/>
      <c r="L38" s="443"/>
      <c r="M38" s="443"/>
      <c r="N38" s="443"/>
      <c r="O38" s="443"/>
      <c r="P38" s="443"/>
      <c r="Q38" s="443"/>
      <c r="R38" s="443"/>
      <c r="S38" s="443"/>
      <c r="T38" s="443"/>
      <c r="U38" s="443"/>
      <c r="V38" s="443"/>
      <c r="W38" s="449"/>
      <c r="X38" s="378"/>
      <c r="Y38" s="378"/>
      <c r="Z38" s="378"/>
      <c r="AA38" s="406"/>
    </row>
    <row r="39" spans="1:54" ht="24.95" customHeight="1">
      <c r="A39" s="356"/>
      <c r="B39" s="418" t="s">
        <v>585</v>
      </c>
      <c r="C39" s="423"/>
      <c r="D39" s="423"/>
      <c r="E39" s="423"/>
      <c r="F39" s="423"/>
      <c r="G39" s="423"/>
      <c r="H39" s="423"/>
      <c r="I39" s="428"/>
      <c r="J39" s="437" t="s">
        <v>578</v>
      </c>
      <c r="K39" s="443"/>
      <c r="L39" s="443"/>
      <c r="M39" s="443"/>
      <c r="N39" s="443"/>
      <c r="O39" s="443"/>
      <c r="P39" s="443"/>
      <c r="Q39" s="443"/>
      <c r="R39" s="443"/>
      <c r="S39" s="443"/>
      <c r="T39" s="443"/>
      <c r="U39" s="443"/>
      <c r="V39" s="443"/>
      <c r="W39" s="449"/>
      <c r="X39" s="378"/>
      <c r="Y39" s="378"/>
      <c r="Z39" s="378"/>
      <c r="AA39" s="406"/>
    </row>
    <row r="40" spans="1:54" s="350" customFormat="1" ht="24.95" customHeight="1">
      <c r="A40" s="414"/>
      <c r="B40" s="366" t="s">
        <v>1115</v>
      </c>
      <c r="C40" s="366"/>
      <c r="D40" s="366"/>
      <c r="E40" s="366"/>
      <c r="F40" s="366"/>
      <c r="G40" s="366"/>
      <c r="H40" s="366"/>
      <c r="I40" s="366"/>
      <c r="J40" s="381" t="s">
        <v>764</v>
      </c>
      <c r="K40" s="381"/>
      <c r="L40" s="381"/>
      <c r="M40" s="381"/>
      <c r="N40" s="381"/>
      <c r="O40" s="381"/>
      <c r="P40" s="381"/>
      <c r="Q40" s="381"/>
      <c r="R40" s="381"/>
      <c r="S40" s="381"/>
      <c r="T40" s="381"/>
      <c r="U40" s="381"/>
      <c r="V40" s="381"/>
      <c r="W40" s="381"/>
      <c r="X40" s="399"/>
      <c r="Y40" s="398"/>
      <c r="Z40" s="398"/>
      <c r="AA40" s="407"/>
      <c r="AB40" s="360"/>
    </row>
    <row r="41" spans="1:54" s="351" customFormat="1" ht="35.25" customHeight="1">
      <c r="A41" s="414"/>
      <c r="B41" s="367" t="s">
        <v>1116</v>
      </c>
      <c r="C41" s="371"/>
      <c r="D41" s="371"/>
      <c r="E41" s="371"/>
      <c r="F41" s="371"/>
      <c r="G41" s="371"/>
      <c r="H41" s="371"/>
      <c r="I41" s="373"/>
      <c r="J41" s="382" t="s">
        <v>973</v>
      </c>
      <c r="K41" s="382"/>
      <c r="L41" s="382"/>
      <c r="M41" s="382"/>
      <c r="N41" s="382"/>
      <c r="O41" s="382"/>
      <c r="P41" s="382"/>
      <c r="Q41" s="382"/>
      <c r="R41" s="382"/>
      <c r="S41" s="382"/>
      <c r="T41" s="382"/>
      <c r="U41" s="382"/>
      <c r="V41" s="382"/>
      <c r="W41" s="382"/>
      <c r="X41" s="400"/>
      <c r="Y41" s="400"/>
      <c r="Z41" s="400"/>
      <c r="AA41" s="408"/>
      <c r="AB41" s="410"/>
    </row>
    <row r="42" spans="1:54" ht="17.25">
      <c r="B42" s="368"/>
      <c r="C42" s="368"/>
      <c r="D42" s="368"/>
      <c r="E42" s="368"/>
      <c r="F42" s="368"/>
      <c r="G42" s="368"/>
      <c r="H42" s="34"/>
      <c r="I42" s="34"/>
      <c r="J42" s="34"/>
      <c r="K42" s="34"/>
      <c r="L42" s="34"/>
      <c r="M42" s="34"/>
      <c r="N42" s="34"/>
      <c r="O42" s="34"/>
      <c r="P42" s="34"/>
      <c r="Q42" s="34"/>
      <c r="R42" s="34"/>
      <c r="S42" s="34"/>
      <c r="T42" s="34"/>
      <c r="U42" s="34"/>
      <c r="V42" s="34"/>
      <c r="W42" s="34"/>
      <c r="X42" s="34"/>
      <c r="Y42" s="401"/>
      <c r="Z42" s="34"/>
      <c r="AA42" s="34"/>
      <c r="BB42" s="352"/>
    </row>
    <row r="43" spans="1:54" ht="20.100000000000001" customHeight="1">
      <c r="A43" s="358" t="s">
        <v>587</v>
      </c>
      <c r="B43" s="369" t="s">
        <v>604</v>
      </c>
      <c r="C43" s="369"/>
      <c r="D43" s="369"/>
      <c r="E43" s="369"/>
      <c r="F43" s="369"/>
      <c r="G43" s="369"/>
      <c r="H43" s="369"/>
      <c r="I43" s="369"/>
      <c r="J43" s="369"/>
      <c r="K43" s="369"/>
      <c r="L43" s="369"/>
      <c r="M43" s="369"/>
      <c r="N43" s="369"/>
      <c r="O43" s="369"/>
      <c r="P43" s="369"/>
      <c r="Q43" s="369"/>
      <c r="R43" s="369"/>
      <c r="S43" s="369"/>
      <c r="T43" s="369"/>
      <c r="U43" s="369"/>
      <c r="V43" s="369"/>
      <c r="W43" s="369"/>
      <c r="X43" s="369"/>
      <c r="Y43" s="369"/>
      <c r="Z43" s="369"/>
      <c r="AA43" s="369"/>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3"/>
    </row>
    <row r="44" spans="1:54" ht="20.100000000000001" customHeight="1">
      <c r="A44" s="180" t="s">
        <v>513</v>
      </c>
      <c r="B44" s="370" t="s">
        <v>36</v>
      </c>
      <c r="C44" s="370"/>
      <c r="D44" s="370"/>
      <c r="E44" s="370"/>
      <c r="F44" s="370"/>
      <c r="G44" s="370"/>
      <c r="H44" s="370"/>
      <c r="I44" s="370"/>
      <c r="J44" s="370"/>
      <c r="K44" s="370"/>
      <c r="L44" s="370"/>
      <c r="M44" s="370"/>
      <c r="N44" s="370"/>
      <c r="O44" s="370"/>
      <c r="P44" s="370"/>
      <c r="Q44" s="370"/>
      <c r="R44" s="370"/>
      <c r="S44" s="370"/>
      <c r="T44" s="370"/>
      <c r="U44" s="370"/>
      <c r="V44" s="370"/>
      <c r="W44" s="370"/>
      <c r="X44" s="370"/>
      <c r="Y44" s="370"/>
      <c r="Z44" s="370"/>
      <c r="AA44" s="370"/>
      <c r="AB44" s="412"/>
      <c r="AC44" s="412"/>
      <c r="AD44" s="412"/>
      <c r="AE44" s="412"/>
      <c r="AF44" s="412"/>
      <c r="AG44" s="412"/>
      <c r="AH44" s="412"/>
      <c r="AI44" s="412"/>
      <c r="AJ44" s="412"/>
      <c r="AK44" s="412"/>
      <c r="AL44" s="412"/>
      <c r="AM44" s="412"/>
      <c r="AN44" s="412"/>
      <c r="AO44" s="412"/>
      <c r="AP44" s="412"/>
      <c r="AQ44" s="412"/>
      <c r="AR44" s="412"/>
      <c r="AS44" s="412"/>
      <c r="AT44" s="412"/>
      <c r="AU44" s="412"/>
      <c r="AV44" s="412"/>
      <c r="AW44" s="412"/>
      <c r="AX44" s="412"/>
      <c r="AY44" s="412"/>
      <c r="AZ44" s="412"/>
      <c r="BA44" s="412"/>
    </row>
    <row r="45" spans="1:54" ht="20.100000000000001" customHeight="1">
      <c r="A45" s="180" t="s">
        <v>370</v>
      </c>
      <c r="B45" s="370" t="s">
        <v>399</v>
      </c>
      <c r="C45" s="370"/>
      <c r="D45" s="370"/>
      <c r="E45" s="370"/>
      <c r="F45" s="370"/>
      <c r="G45" s="370"/>
      <c r="H45" s="370"/>
      <c r="I45" s="370"/>
      <c r="J45" s="370"/>
      <c r="K45" s="370"/>
      <c r="L45" s="370"/>
      <c r="M45" s="370"/>
      <c r="N45" s="370"/>
      <c r="O45" s="370"/>
      <c r="P45" s="370"/>
      <c r="Q45" s="370"/>
      <c r="R45" s="370"/>
      <c r="S45" s="370"/>
      <c r="T45" s="370"/>
      <c r="U45" s="370"/>
      <c r="V45" s="370"/>
      <c r="W45" s="370"/>
      <c r="X45" s="370"/>
      <c r="Y45" s="370"/>
      <c r="Z45" s="370"/>
      <c r="AA45" s="370"/>
      <c r="AB45" s="204"/>
      <c r="AC45" s="204"/>
      <c r="AD45" s="204"/>
      <c r="AE45" s="204"/>
      <c r="AF45" s="204"/>
      <c r="AG45" s="204"/>
      <c r="AH45" s="204"/>
      <c r="AI45" s="204"/>
      <c r="AJ45" s="204"/>
      <c r="AK45" s="204"/>
      <c r="AL45" s="204"/>
      <c r="AM45" s="204"/>
      <c r="AN45" s="204"/>
      <c r="AO45" s="204"/>
      <c r="AP45" s="204"/>
      <c r="AQ45" s="204"/>
      <c r="AR45" s="204"/>
      <c r="AS45" s="204"/>
      <c r="AT45" s="204"/>
      <c r="AU45" s="204"/>
      <c r="AV45" s="204"/>
      <c r="AW45" s="204"/>
      <c r="AX45" s="204"/>
      <c r="AY45" s="204"/>
      <c r="AZ45" s="204"/>
      <c r="BA45" s="204"/>
    </row>
  </sheetData>
  <mergeCells count="80">
    <mergeCell ref="A2:AA2"/>
    <mergeCell ref="M4:Q4"/>
    <mergeCell ref="R4:AA4"/>
    <mergeCell ref="M5:Q5"/>
    <mergeCell ref="R5:AA5"/>
    <mergeCell ref="M6:Q6"/>
    <mergeCell ref="A8:W8"/>
    <mergeCell ref="B9:I9"/>
    <mergeCell ref="J9:W9"/>
    <mergeCell ref="X9:AA9"/>
    <mergeCell ref="B10:I10"/>
    <mergeCell ref="J10:W10"/>
    <mergeCell ref="B11:I11"/>
    <mergeCell ref="J11:W11"/>
    <mergeCell ref="B12:I12"/>
    <mergeCell ref="J12:W12"/>
    <mergeCell ref="B13:I13"/>
    <mergeCell ref="J13:W13"/>
    <mergeCell ref="B14:I14"/>
    <mergeCell ref="J14:W14"/>
    <mergeCell ref="B15:I15"/>
    <mergeCell ref="J15:W15"/>
    <mergeCell ref="B16:I16"/>
    <mergeCell ref="J16:W16"/>
    <mergeCell ref="B17:I17"/>
    <mergeCell ref="J17:W17"/>
    <mergeCell ref="B18:I18"/>
    <mergeCell ref="J18:W18"/>
    <mergeCell ref="B19:I19"/>
    <mergeCell ref="J19:W19"/>
    <mergeCell ref="B20:I20"/>
    <mergeCell ref="J20:W20"/>
    <mergeCell ref="B23:I23"/>
    <mergeCell ref="J23:W23"/>
    <mergeCell ref="B24:I24"/>
    <mergeCell ref="J24:W24"/>
    <mergeCell ref="B25:I25"/>
    <mergeCell ref="J25:W25"/>
    <mergeCell ref="B26:I26"/>
    <mergeCell ref="J26:W26"/>
    <mergeCell ref="B27:I27"/>
    <mergeCell ref="J27:W27"/>
    <mergeCell ref="B28:I28"/>
    <mergeCell ref="J28:W28"/>
    <mergeCell ref="B29:I29"/>
    <mergeCell ref="J29:W29"/>
    <mergeCell ref="B30:I30"/>
    <mergeCell ref="J30:W30"/>
    <mergeCell ref="B31:I31"/>
    <mergeCell ref="J31:W31"/>
    <mergeCell ref="B32:I32"/>
    <mergeCell ref="J32:W32"/>
    <mergeCell ref="B33:I33"/>
    <mergeCell ref="J33:W33"/>
    <mergeCell ref="B34:I34"/>
    <mergeCell ref="J34:W34"/>
    <mergeCell ref="B35:I35"/>
    <mergeCell ref="J35:W35"/>
    <mergeCell ref="B36:I36"/>
    <mergeCell ref="J36:W36"/>
    <mergeCell ref="B37:I37"/>
    <mergeCell ref="J37:W37"/>
    <mergeCell ref="B38:I38"/>
    <mergeCell ref="J38:W38"/>
    <mergeCell ref="B39:I39"/>
    <mergeCell ref="J39:W39"/>
    <mergeCell ref="B40:I40"/>
    <mergeCell ref="J40:W40"/>
    <mergeCell ref="B41:I41"/>
    <mergeCell ref="J41:W41"/>
    <mergeCell ref="B43:AA43"/>
    <mergeCell ref="B44:AA44"/>
    <mergeCell ref="B45:AA45"/>
    <mergeCell ref="B21:I22"/>
    <mergeCell ref="J21:W22"/>
    <mergeCell ref="X21:X22"/>
    <mergeCell ref="Y21:Y22"/>
    <mergeCell ref="Z21:Z22"/>
    <mergeCell ref="AA21:AA22"/>
    <mergeCell ref="A9:A41"/>
  </mergeCells>
  <phoneticPr fontId="8"/>
  <dataValidations count="1">
    <dataValidation type="list" allowBlank="1" showDropDown="0" showInputMessage="1" showErrorMessage="1" sqref="AB5">
      <formula1>"介護サービス包括型,外部サービス利用型,日中サービス支援型"</formula1>
    </dataValidation>
  </dataValidations>
  <printOptions horizontalCentered="1"/>
  <pageMargins left="0.78740157480314954" right="0.78740157480314954" top="0.78740157480314954" bottom="0.78740157480314954" header="0.39370078740157477" footer="0.39370078740157477"/>
  <pageSetup paperSize="9" scale="56" fitToWidth="1" fitToHeight="1" orientation="portrait" usePrinterDefaults="1"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O18"/>
  <sheetViews>
    <sheetView view="pageBreakPreview" zoomScaleNormal="80" zoomScaleSheetLayoutView="100" workbookViewId="0">
      <selection activeCell="K8" sqref="K8:M8"/>
    </sheetView>
  </sheetViews>
  <sheetFormatPr defaultRowHeight="13.5"/>
  <cols>
    <col min="1" max="1" width="25.25" style="456" customWidth="1"/>
    <col min="2" max="13" width="7.625" style="456" customWidth="1"/>
    <col min="14" max="14" width="10.375" style="456" customWidth="1"/>
    <col min="15" max="15" width="3.75" style="456" customWidth="1"/>
    <col min="16" max="16" width="1.625" style="456" customWidth="1"/>
    <col min="17" max="256" width="9" style="456" customWidth="1"/>
    <col min="257" max="257" width="25.25" style="456" customWidth="1"/>
    <col min="258" max="269" width="7.625" style="456" customWidth="1"/>
    <col min="270" max="270" width="10.375" style="456" customWidth="1"/>
    <col min="271" max="271" width="3.75" style="456" customWidth="1"/>
    <col min="272" max="272" width="1.625" style="456" customWidth="1"/>
    <col min="273" max="512" width="9" style="456" customWidth="1"/>
    <col min="513" max="513" width="25.25" style="456" customWidth="1"/>
    <col min="514" max="525" width="7.625" style="456" customWidth="1"/>
    <col min="526" max="526" width="10.375" style="456" customWidth="1"/>
    <col min="527" max="527" width="3.75" style="456" customWidth="1"/>
    <col min="528" max="528" width="1.625" style="456" customWidth="1"/>
    <col min="529" max="768" width="9" style="456" customWidth="1"/>
    <col min="769" max="769" width="25.25" style="456" customWidth="1"/>
    <col min="770" max="781" width="7.625" style="456" customWidth="1"/>
    <col min="782" max="782" width="10.375" style="456" customWidth="1"/>
    <col min="783" max="783" width="3.75" style="456" customWidth="1"/>
    <col min="784" max="784" width="1.625" style="456" customWidth="1"/>
    <col min="785" max="1024" width="9" style="456" customWidth="1"/>
    <col min="1025" max="1025" width="25.25" style="456" customWidth="1"/>
    <col min="1026" max="1037" width="7.625" style="456" customWidth="1"/>
    <col min="1038" max="1038" width="10.375" style="456" customWidth="1"/>
    <col min="1039" max="1039" width="3.75" style="456" customWidth="1"/>
    <col min="1040" max="1040" width="1.625" style="456" customWidth="1"/>
    <col min="1041" max="1280" width="9" style="456" customWidth="1"/>
    <col min="1281" max="1281" width="25.25" style="456" customWidth="1"/>
    <col min="1282" max="1293" width="7.625" style="456" customWidth="1"/>
    <col min="1294" max="1294" width="10.375" style="456" customWidth="1"/>
    <col min="1295" max="1295" width="3.75" style="456" customWidth="1"/>
    <col min="1296" max="1296" width="1.625" style="456" customWidth="1"/>
    <col min="1297" max="1536" width="9" style="456" customWidth="1"/>
    <col min="1537" max="1537" width="25.25" style="456" customWidth="1"/>
    <col min="1538" max="1549" width="7.625" style="456" customWidth="1"/>
    <col min="1550" max="1550" width="10.375" style="456" customWidth="1"/>
    <col min="1551" max="1551" width="3.75" style="456" customWidth="1"/>
    <col min="1552" max="1552" width="1.625" style="456" customWidth="1"/>
    <col min="1553" max="1792" width="9" style="456" customWidth="1"/>
    <col min="1793" max="1793" width="25.25" style="456" customWidth="1"/>
    <col min="1794" max="1805" width="7.625" style="456" customWidth="1"/>
    <col min="1806" max="1806" width="10.375" style="456" customWidth="1"/>
    <col min="1807" max="1807" width="3.75" style="456" customWidth="1"/>
    <col min="1808" max="1808" width="1.625" style="456" customWidth="1"/>
    <col min="1809" max="2048" width="9" style="456" customWidth="1"/>
    <col min="2049" max="2049" width="25.25" style="456" customWidth="1"/>
    <col min="2050" max="2061" width="7.625" style="456" customWidth="1"/>
    <col min="2062" max="2062" width="10.375" style="456" customWidth="1"/>
    <col min="2063" max="2063" width="3.75" style="456" customWidth="1"/>
    <col min="2064" max="2064" width="1.625" style="456" customWidth="1"/>
    <col min="2065" max="2304" width="9" style="456" customWidth="1"/>
    <col min="2305" max="2305" width="25.25" style="456" customWidth="1"/>
    <col min="2306" max="2317" width="7.625" style="456" customWidth="1"/>
    <col min="2318" max="2318" width="10.375" style="456" customWidth="1"/>
    <col min="2319" max="2319" width="3.75" style="456" customWidth="1"/>
    <col min="2320" max="2320" width="1.625" style="456" customWidth="1"/>
    <col min="2321" max="2560" width="9" style="456" customWidth="1"/>
    <col min="2561" max="2561" width="25.25" style="456" customWidth="1"/>
    <col min="2562" max="2573" width="7.625" style="456" customWidth="1"/>
    <col min="2574" max="2574" width="10.375" style="456" customWidth="1"/>
    <col min="2575" max="2575" width="3.75" style="456" customWidth="1"/>
    <col min="2576" max="2576" width="1.625" style="456" customWidth="1"/>
    <col min="2577" max="2816" width="9" style="456" customWidth="1"/>
    <col min="2817" max="2817" width="25.25" style="456" customWidth="1"/>
    <col min="2818" max="2829" width="7.625" style="456" customWidth="1"/>
    <col min="2830" max="2830" width="10.375" style="456" customWidth="1"/>
    <col min="2831" max="2831" width="3.75" style="456" customWidth="1"/>
    <col min="2832" max="2832" width="1.625" style="456" customWidth="1"/>
    <col min="2833" max="3072" width="9" style="456" customWidth="1"/>
    <col min="3073" max="3073" width="25.25" style="456" customWidth="1"/>
    <col min="3074" max="3085" width="7.625" style="456" customWidth="1"/>
    <col min="3086" max="3086" width="10.375" style="456" customWidth="1"/>
    <col min="3087" max="3087" width="3.75" style="456" customWidth="1"/>
    <col min="3088" max="3088" width="1.625" style="456" customWidth="1"/>
    <col min="3089" max="3328" width="9" style="456" customWidth="1"/>
    <col min="3329" max="3329" width="25.25" style="456" customWidth="1"/>
    <col min="3330" max="3341" width="7.625" style="456" customWidth="1"/>
    <col min="3342" max="3342" width="10.375" style="456" customWidth="1"/>
    <col min="3343" max="3343" width="3.75" style="456" customWidth="1"/>
    <col min="3344" max="3344" width="1.625" style="456" customWidth="1"/>
    <col min="3345" max="3584" width="9" style="456" customWidth="1"/>
    <col min="3585" max="3585" width="25.25" style="456" customWidth="1"/>
    <col min="3586" max="3597" width="7.625" style="456" customWidth="1"/>
    <col min="3598" max="3598" width="10.375" style="456" customWidth="1"/>
    <col min="3599" max="3599" width="3.75" style="456" customWidth="1"/>
    <col min="3600" max="3600" width="1.625" style="456" customWidth="1"/>
    <col min="3601" max="3840" width="9" style="456" customWidth="1"/>
    <col min="3841" max="3841" width="25.25" style="456" customWidth="1"/>
    <col min="3842" max="3853" width="7.625" style="456" customWidth="1"/>
    <col min="3854" max="3854" width="10.375" style="456" customWidth="1"/>
    <col min="3855" max="3855" width="3.75" style="456" customWidth="1"/>
    <col min="3856" max="3856" width="1.625" style="456" customWidth="1"/>
    <col min="3857" max="4096" width="9" style="456" customWidth="1"/>
    <col min="4097" max="4097" width="25.25" style="456" customWidth="1"/>
    <col min="4098" max="4109" width="7.625" style="456" customWidth="1"/>
    <col min="4110" max="4110" width="10.375" style="456" customWidth="1"/>
    <col min="4111" max="4111" width="3.75" style="456" customWidth="1"/>
    <col min="4112" max="4112" width="1.625" style="456" customWidth="1"/>
    <col min="4113" max="4352" width="9" style="456" customWidth="1"/>
    <col min="4353" max="4353" width="25.25" style="456" customWidth="1"/>
    <col min="4354" max="4365" width="7.625" style="456" customWidth="1"/>
    <col min="4366" max="4366" width="10.375" style="456" customWidth="1"/>
    <col min="4367" max="4367" width="3.75" style="456" customWidth="1"/>
    <col min="4368" max="4368" width="1.625" style="456" customWidth="1"/>
    <col min="4369" max="4608" width="9" style="456" customWidth="1"/>
    <col min="4609" max="4609" width="25.25" style="456" customWidth="1"/>
    <col min="4610" max="4621" width="7.625" style="456" customWidth="1"/>
    <col min="4622" max="4622" width="10.375" style="456" customWidth="1"/>
    <col min="4623" max="4623" width="3.75" style="456" customWidth="1"/>
    <col min="4624" max="4624" width="1.625" style="456" customWidth="1"/>
    <col min="4625" max="4864" width="9" style="456" customWidth="1"/>
    <col min="4865" max="4865" width="25.25" style="456" customWidth="1"/>
    <col min="4866" max="4877" width="7.625" style="456" customWidth="1"/>
    <col min="4878" max="4878" width="10.375" style="456" customWidth="1"/>
    <col min="4879" max="4879" width="3.75" style="456" customWidth="1"/>
    <col min="4880" max="4880" width="1.625" style="456" customWidth="1"/>
    <col min="4881" max="5120" width="9" style="456" customWidth="1"/>
    <col min="5121" max="5121" width="25.25" style="456" customWidth="1"/>
    <col min="5122" max="5133" width="7.625" style="456" customWidth="1"/>
    <col min="5134" max="5134" width="10.375" style="456" customWidth="1"/>
    <col min="5135" max="5135" width="3.75" style="456" customWidth="1"/>
    <col min="5136" max="5136" width="1.625" style="456" customWidth="1"/>
    <col min="5137" max="5376" width="9" style="456" customWidth="1"/>
    <col min="5377" max="5377" width="25.25" style="456" customWidth="1"/>
    <col min="5378" max="5389" width="7.625" style="456" customWidth="1"/>
    <col min="5390" max="5390" width="10.375" style="456" customWidth="1"/>
    <col min="5391" max="5391" width="3.75" style="456" customWidth="1"/>
    <col min="5392" max="5392" width="1.625" style="456" customWidth="1"/>
    <col min="5393" max="5632" width="9" style="456" customWidth="1"/>
    <col min="5633" max="5633" width="25.25" style="456" customWidth="1"/>
    <col min="5634" max="5645" width="7.625" style="456" customWidth="1"/>
    <col min="5646" max="5646" width="10.375" style="456" customWidth="1"/>
    <col min="5647" max="5647" width="3.75" style="456" customWidth="1"/>
    <col min="5648" max="5648" width="1.625" style="456" customWidth="1"/>
    <col min="5649" max="5888" width="9" style="456" customWidth="1"/>
    <col min="5889" max="5889" width="25.25" style="456" customWidth="1"/>
    <col min="5890" max="5901" width="7.625" style="456" customWidth="1"/>
    <col min="5902" max="5902" width="10.375" style="456" customWidth="1"/>
    <col min="5903" max="5903" width="3.75" style="456" customWidth="1"/>
    <col min="5904" max="5904" width="1.625" style="456" customWidth="1"/>
    <col min="5905" max="6144" width="9" style="456" customWidth="1"/>
    <col min="6145" max="6145" width="25.25" style="456" customWidth="1"/>
    <col min="6146" max="6157" width="7.625" style="456" customWidth="1"/>
    <col min="6158" max="6158" width="10.375" style="456" customWidth="1"/>
    <col min="6159" max="6159" width="3.75" style="456" customWidth="1"/>
    <col min="6160" max="6160" width="1.625" style="456" customWidth="1"/>
    <col min="6161" max="6400" width="9" style="456" customWidth="1"/>
    <col min="6401" max="6401" width="25.25" style="456" customWidth="1"/>
    <col min="6402" max="6413" width="7.625" style="456" customWidth="1"/>
    <col min="6414" max="6414" width="10.375" style="456" customWidth="1"/>
    <col min="6415" max="6415" width="3.75" style="456" customWidth="1"/>
    <col min="6416" max="6416" width="1.625" style="456" customWidth="1"/>
    <col min="6417" max="6656" width="9" style="456" customWidth="1"/>
    <col min="6657" max="6657" width="25.25" style="456" customWidth="1"/>
    <col min="6658" max="6669" width="7.625" style="456" customWidth="1"/>
    <col min="6670" max="6670" width="10.375" style="456" customWidth="1"/>
    <col min="6671" max="6671" width="3.75" style="456" customWidth="1"/>
    <col min="6672" max="6672" width="1.625" style="456" customWidth="1"/>
    <col min="6673" max="6912" width="9" style="456" customWidth="1"/>
    <col min="6913" max="6913" width="25.25" style="456" customWidth="1"/>
    <col min="6914" max="6925" width="7.625" style="456" customWidth="1"/>
    <col min="6926" max="6926" width="10.375" style="456" customWidth="1"/>
    <col min="6927" max="6927" width="3.75" style="456" customWidth="1"/>
    <col min="6928" max="6928" width="1.625" style="456" customWidth="1"/>
    <col min="6929" max="7168" width="9" style="456" customWidth="1"/>
    <col min="7169" max="7169" width="25.25" style="456" customWidth="1"/>
    <col min="7170" max="7181" width="7.625" style="456" customWidth="1"/>
    <col min="7182" max="7182" width="10.375" style="456" customWidth="1"/>
    <col min="7183" max="7183" width="3.75" style="456" customWidth="1"/>
    <col min="7184" max="7184" width="1.625" style="456" customWidth="1"/>
    <col min="7185" max="7424" width="9" style="456" customWidth="1"/>
    <col min="7425" max="7425" width="25.25" style="456" customWidth="1"/>
    <col min="7426" max="7437" width="7.625" style="456" customWidth="1"/>
    <col min="7438" max="7438" width="10.375" style="456" customWidth="1"/>
    <col min="7439" max="7439" width="3.75" style="456" customWidth="1"/>
    <col min="7440" max="7440" width="1.625" style="456" customWidth="1"/>
    <col min="7441" max="7680" width="9" style="456" customWidth="1"/>
    <col min="7681" max="7681" width="25.25" style="456" customWidth="1"/>
    <col min="7682" max="7693" width="7.625" style="456" customWidth="1"/>
    <col min="7694" max="7694" width="10.375" style="456" customWidth="1"/>
    <col min="7695" max="7695" width="3.75" style="456" customWidth="1"/>
    <col min="7696" max="7696" width="1.625" style="456" customWidth="1"/>
    <col min="7697" max="7936" width="9" style="456" customWidth="1"/>
    <col min="7937" max="7937" width="25.25" style="456" customWidth="1"/>
    <col min="7938" max="7949" width="7.625" style="456" customWidth="1"/>
    <col min="7950" max="7950" width="10.375" style="456" customWidth="1"/>
    <col min="7951" max="7951" width="3.75" style="456" customWidth="1"/>
    <col min="7952" max="7952" width="1.625" style="456" customWidth="1"/>
    <col min="7953" max="8192" width="9" style="456" customWidth="1"/>
    <col min="8193" max="8193" width="25.25" style="456" customWidth="1"/>
    <col min="8194" max="8205" width="7.625" style="456" customWidth="1"/>
    <col min="8206" max="8206" width="10.375" style="456" customWidth="1"/>
    <col min="8207" max="8207" width="3.75" style="456" customWidth="1"/>
    <col min="8208" max="8208" width="1.625" style="456" customWidth="1"/>
    <col min="8209" max="8448" width="9" style="456" customWidth="1"/>
    <col min="8449" max="8449" width="25.25" style="456" customWidth="1"/>
    <col min="8450" max="8461" width="7.625" style="456" customWidth="1"/>
    <col min="8462" max="8462" width="10.375" style="456" customWidth="1"/>
    <col min="8463" max="8463" width="3.75" style="456" customWidth="1"/>
    <col min="8464" max="8464" width="1.625" style="456" customWidth="1"/>
    <col min="8465" max="8704" width="9" style="456" customWidth="1"/>
    <col min="8705" max="8705" width="25.25" style="456" customWidth="1"/>
    <col min="8706" max="8717" width="7.625" style="456" customWidth="1"/>
    <col min="8718" max="8718" width="10.375" style="456" customWidth="1"/>
    <col min="8719" max="8719" width="3.75" style="456" customWidth="1"/>
    <col min="8720" max="8720" width="1.625" style="456" customWidth="1"/>
    <col min="8721" max="8960" width="9" style="456" customWidth="1"/>
    <col min="8961" max="8961" width="25.25" style="456" customWidth="1"/>
    <col min="8962" max="8973" width="7.625" style="456" customWidth="1"/>
    <col min="8974" max="8974" width="10.375" style="456" customWidth="1"/>
    <col min="8975" max="8975" width="3.75" style="456" customWidth="1"/>
    <col min="8976" max="8976" width="1.625" style="456" customWidth="1"/>
    <col min="8977" max="9216" width="9" style="456" customWidth="1"/>
    <col min="9217" max="9217" width="25.25" style="456" customWidth="1"/>
    <col min="9218" max="9229" width="7.625" style="456" customWidth="1"/>
    <col min="9230" max="9230" width="10.375" style="456" customWidth="1"/>
    <col min="9231" max="9231" width="3.75" style="456" customWidth="1"/>
    <col min="9232" max="9232" width="1.625" style="456" customWidth="1"/>
    <col min="9233" max="9472" width="9" style="456" customWidth="1"/>
    <col min="9473" max="9473" width="25.25" style="456" customWidth="1"/>
    <col min="9474" max="9485" width="7.625" style="456" customWidth="1"/>
    <col min="9486" max="9486" width="10.375" style="456" customWidth="1"/>
    <col min="9487" max="9487" width="3.75" style="456" customWidth="1"/>
    <col min="9488" max="9488" width="1.625" style="456" customWidth="1"/>
    <col min="9489" max="9728" width="9" style="456" customWidth="1"/>
    <col min="9729" max="9729" width="25.25" style="456" customWidth="1"/>
    <col min="9730" max="9741" width="7.625" style="456" customWidth="1"/>
    <col min="9742" max="9742" width="10.375" style="456" customWidth="1"/>
    <col min="9743" max="9743" width="3.75" style="456" customWidth="1"/>
    <col min="9744" max="9744" width="1.625" style="456" customWidth="1"/>
    <col min="9745" max="9984" width="9" style="456" customWidth="1"/>
    <col min="9985" max="9985" width="25.25" style="456" customWidth="1"/>
    <col min="9986" max="9997" width="7.625" style="456" customWidth="1"/>
    <col min="9998" max="9998" width="10.375" style="456" customWidth="1"/>
    <col min="9999" max="9999" width="3.75" style="456" customWidth="1"/>
    <col min="10000" max="10000" width="1.625" style="456" customWidth="1"/>
    <col min="10001" max="10240" width="9" style="456" customWidth="1"/>
    <col min="10241" max="10241" width="25.25" style="456" customWidth="1"/>
    <col min="10242" max="10253" width="7.625" style="456" customWidth="1"/>
    <col min="10254" max="10254" width="10.375" style="456" customWidth="1"/>
    <col min="10255" max="10255" width="3.75" style="456" customWidth="1"/>
    <col min="10256" max="10256" width="1.625" style="456" customWidth="1"/>
    <col min="10257" max="10496" width="9" style="456" customWidth="1"/>
    <col min="10497" max="10497" width="25.25" style="456" customWidth="1"/>
    <col min="10498" max="10509" width="7.625" style="456" customWidth="1"/>
    <col min="10510" max="10510" width="10.375" style="456" customWidth="1"/>
    <col min="10511" max="10511" width="3.75" style="456" customWidth="1"/>
    <col min="10512" max="10512" width="1.625" style="456" customWidth="1"/>
    <col min="10513" max="10752" width="9" style="456" customWidth="1"/>
    <col min="10753" max="10753" width="25.25" style="456" customWidth="1"/>
    <col min="10754" max="10765" width="7.625" style="456" customWidth="1"/>
    <col min="10766" max="10766" width="10.375" style="456" customWidth="1"/>
    <col min="10767" max="10767" width="3.75" style="456" customWidth="1"/>
    <col min="10768" max="10768" width="1.625" style="456" customWidth="1"/>
    <col min="10769" max="11008" width="9" style="456" customWidth="1"/>
    <col min="11009" max="11009" width="25.25" style="456" customWidth="1"/>
    <col min="11010" max="11021" width="7.625" style="456" customWidth="1"/>
    <col min="11022" max="11022" width="10.375" style="456" customWidth="1"/>
    <col min="11023" max="11023" width="3.75" style="456" customWidth="1"/>
    <col min="11024" max="11024" width="1.625" style="456" customWidth="1"/>
    <col min="11025" max="11264" width="9" style="456" customWidth="1"/>
    <col min="11265" max="11265" width="25.25" style="456" customWidth="1"/>
    <col min="11266" max="11277" width="7.625" style="456" customWidth="1"/>
    <col min="11278" max="11278" width="10.375" style="456" customWidth="1"/>
    <col min="11279" max="11279" width="3.75" style="456" customWidth="1"/>
    <col min="11280" max="11280" width="1.625" style="456" customWidth="1"/>
    <col min="11281" max="11520" width="9" style="456" customWidth="1"/>
    <col min="11521" max="11521" width="25.25" style="456" customWidth="1"/>
    <col min="11522" max="11533" width="7.625" style="456" customWidth="1"/>
    <col min="11534" max="11534" width="10.375" style="456" customWidth="1"/>
    <col min="11535" max="11535" width="3.75" style="456" customWidth="1"/>
    <col min="11536" max="11536" width="1.625" style="456" customWidth="1"/>
    <col min="11537" max="11776" width="9" style="456" customWidth="1"/>
    <col min="11777" max="11777" width="25.25" style="456" customWidth="1"/>
    <col min="11778" max="11789" width="7.625" style="456" customWidth="1"/>
    <col min="11790" max="11790" width="10.375" style="456" customWidth="1"/>
    <col min="11791" max="11791" width="3.75" style="456" customWidth="1"/>
    <col min="11792" max="11792" width="1.625" style="456" customWidth="1"/>
    <col min="11793" max="12032" width="9" style="456" customWidth="1"/>
    <col min="12033" max="12033" width="25.25" style="456" customWidth="1"/>
    <col min="12034" max="12045" width="7.625" style="456" customWidth="1"/>
    <col min="12046" max="12046" width="10.375" style="456" customWidth="1"/>
    <col min="12047" max="12047" width="3.75" style="456" customWidth="1"/>
    <col min="12048" max="12048" width="1.625" style="456" customWidth="1"/>
    <col min="12049" max="12288" width="9" style="456" customWidth="1"/>
    <col min="12289" max="12289" width="25.25" style="456" customWidth="1"/>
    <col min="12290" max="12301" width="7.625" style="456" customWidth="1"/>
    <col min="12302" max="12302" width="10.375" style="456" customWidth="1"/>
    <col min="12303" max="12303" width="3.75" style="456" customWidth="1"/>
    <col min="12304" max="12304" width="1.625" style="456" customWidth="1"/>
    <col min="12305" max="12544" width="9" style="456" customWidth="1"/>
    <col min="12545" max="12545" width="25.25" style="456" customWidth="1"/>
    <col min="12546" max="12557" width="7.625" style="456" customWidth="1"/>
    <col min="12558" max="12558" width="10.375" style="456" customWidth="1"/>
    <col min="12559" max="12559" width="3.75" style="456" customWidth="1"/>
    <col min="12560" max="12560" width="1.625" style="456" customWidth="1"/>
    <col min="12561" max="12800" width="9" style="456" customWidth="1"/>
    <col min="12801" max="12801" width="25.25" style="456" customWidth="1"/>
    <col min="12802" max="12813" width="7.625" style="456" customWidth="1"/>
    <col min="12814" max="12814" width="10.375" style="456" customWidth="1"/>
    <col min="12815" max="12815" width="3.75" style="456" customWidth="1"/>
    <col min="12816" max="12816" width="1.625" style="456" customWidth="1"/>
    <col min="12817" max="13056" width="9" style="456" customWidth="1"/>
    <col min="13057" max="13057" width="25.25" style="456" customWidth="1"/>
    <col min="13058" max="13069" width="7.625" style="456" customWidth="1"/>
    <col min="13070" max="13070" width="10.375" style="456" customWidth="1"/>
    <col min="13071" max="13071" width="3.75" style="456" customWidth="1"/>
    <col min="13072" max="13072" width="1.625" style="456" customWidth="1"/>
    <col min="13073" max="13312" width="9" style="456" customWidth="1"/>
    <col min="13313" max="13313" width="25.25" style="456" customWidth="1"/>
    <col min="13314" max="13325" width="7.625" style="456" customWidth="1"/>
    <col min="13326" max="13326" width="10.375" style="456" customWidth="1"/>
    <col min="13327" max="13327" width="3.75" style="456" customWidth="1"/>
    <col min="13328" max="13328" width="1.625" style="456" customWidth="1"/>
    <col min="13329" max="13568" width="9" style="456" customWidth="1"/>
    <col min="13569" max="13569" width="25.25" style="456" customWidth="1"/>
    <col min="13570" max="13581" width="7.625" style="456" customWidth="1"/>
    <col min="13582" max="13582" width="10.375" style="456" customWidth="1"/>
    <col min="13583" max="13583" width="3.75" style="456" customWidth="1"/>
    <col min="13584" max="13584" width="1.625" style="456" customWidth="1"/>
    <col min="13585" max="13824" width="9" style="456" customWidth="1"/>
    <col min="13825" max="13825" width="25.25" style="456" customWidth="1"/>
    <col min="13826" max="13837" width="7.625" style="456" customWidth="1"/>
    <col min="13838" max="13838" width="10.375" style="456" customWidth="1"/>
    <col min="13839" max="13839" width="3.75" style="456" customWidth="1"/>
    <col min="13840" max="13840" width="1.625" style="456" customWidth="1"/>
    <col min="13841" max="14080" width="9" style="456" customWidth="1"/>
    <col min="14081" max="14081" width="25.25" style="456" customWidth="1"/>
    <col min="14082" max="14093" width="7.625" style="456" customWidth="1"/>
    <col min="14094" max="14094" width="10.375" style="456" customWidth="1"/>
    <col min="14095" max="14095" width="3.75" style="456" customWidth="1"/>
    <col min="14096" max="14096" width="1.625" style="456" customWidth="1"/>
    <col min="14097" max="14336" width="9" style="456" customWidth="1"/>
    <col min="14337" max="14337" width="25.25" style="456" customWidth="1"/>
    <col min="14338" max="14349" width="7.625" style="456" customWidth="1"/>
    <col min="14350" max="14350" width="10.375" style="456" customWidth="1"/>
    <col min="14351" max="14351" width="3.75" style="456" customWidth="1"/>
    <col min="14352" max="14352" width="1.625" style="456" customWidth="1"/>
    <col min="14353" max="14592" width="9" style="456" customWidth="1"/>
    <col min="14593" max="14593" width="25.25" style="456" customWidth="1"/>
    <col min="14594" max="14605" width="7.625" style="456" customWidth="1"/>
    <col min="14606" max="14606" width="10.375" style="456" customWidth="1"/>
    <col min="14607" max="14607" width="3.75" style="456" customWidth="1"/>
    <col min="14608" max="14608" width="1.625" style="456" customWidth="1"/>
    <col min="14609" max="14848" width="9" style="456" customWidth="1"/>
    <col min="14849" max="14849" width="25.25" style="456" customWidth="1"/>
    <col min="14850" max="14861" width="7.625" style="456" customWidth="1"/>
    <col min="14862" max="14862" width="10.375" style="456" customWidth="1"/>
    <col min="14863" max="14863" width="3.75" style="456" customWidth="1"/>
    <col min="14864" max="14864" width="1.625" style="456" customWidth="1"/>
    <col min="14865" max="15104" width="9" style="456" customWidth="1"/>
    <col min="15105" max="15105" width="25.25" style="456" customWidth="1"/>
    <col min="15106" max="15117" width="7.625" style="456" customWidth="1"/>
    <col min="15118" max="15118" width="10.375" style="456" customWidth="1"/>
    <col min="15119" max="15119" width="3.75" style="456" customWidth="1"/>
    <col min="15120" max="15120" width="1.625" style="456" customWidth="1"/>
    <col min="15121" max="15360" width="9" style="456" customWidth="1"/>
    <col min="15361" max="15361" width="25.25" style="456" customWidth="1"/>
    <col min="15362" max="15373" width="7.625" style="456" customWidth="1"/>
    <col min="15374" max="15374" width="10.375" style="456" customWidth="1"/>
    <col min="15375" max="15375" width="3.75" style="456" customWidth="1"/>
    <col min="15376" max="15376" width="1.625" style="456" customWidth="1"/>
    <col min="15377" max="15616" width="9" style="456" customWidth="1"/>
    <col min="15617" max="15617" width="25.25" style="456" customWidth="1"/>
    <col min="15618" max="15629" width="7.625" style="456" customWidth="1"/>
    <col min="15630" max="15630" width="10.375" style="456" customWidth="1"/>
    <col min="15631" max="15631" width="3.75" style="456" customWidth="1"/>
    <col min="15632" max="15632" width="1.625" style="456" customWidth="1"/>
    <col min="15633" max="15872" width="9" style="456" customWidth="1"/>
    <col min="15873" max="15873" width="25.25" style="456" customWidth="1"/>
    <col min="15874" max="15885" width="7.625" style="456" customWidth="1"/>
    <col min="15886" max="15886" width="10.375" style="456" customWidth="1"/>
    <col min="15887" max="15887" width="3.75" style="456" customWidth="1"/>
    <col min="15888" max="15888" width="1.625" style="456" customWidth="1"/>
    <col min="15889" max="16128" width="9" style="456" customWidth="1"/>
    <col min="16129" max="16129" width="25.25" style="456" customWidth="1"/>
    <col min="16130" max="16141" width="7.625" style="456" customWidth="1"/>
    <col min="16142" max="16142" width="10.375" style="456" customWidth="1"/>
    <col min="16143" max="16143" width="3.75" style="456" customWidth="1"/>
    <col min="16144" max="16144" width="1.625" style="456" customWidth="1"/>
    <col min="16145" max="16384" width="9" style="456" customWidth="1"/>
  </cols>
  <sheetData>
    <row r="1" spans="1:15" ht="40.5" customHeight="1">
      <c r="A1" s="459" t="s">
        <v>441</v>
      </c>
      <c r="B1" s="459"/>
      <c r="C1" s="459"/>
      <c r="D1" s="459"/>
      <c r="E1" s="459"/>
      <c r="F1" s="459"/>
      <c r="G1" s="459"/>
      <c r="H1" s="459"/>
      <c r="I1" s="459"/>
      <c r="J1" s="459"/>
      <c r="K1" s="459"/>
      <c r="L1" s="459"/>
      <c r="M1" s="459"/>
      <c r="N1" s="488" t="s">
        <v>596</v>
      </c>
      <c r="O1" s="488"/>
    </row>
    <row r="2" spans="1:15" s="457" customFormat="1" ht="26.25" customHeight="1">
      <c r="A2" s="460" t="s">
        <v>1089</v>
      </c>
      <c r="B2" s="460"/>
      <c r="C2" s="460"/>
      <c r="D2" s="460"/>
      <c r="E2" s="460"/>
      <c r="F2" s="460"/>
      <c r="G2" s="460"/>
      <c r="H2" s="460"/>
      <c r="I2" s="460"/>
      <c r="J2" s="460"/>
      <c r="K2" s="460"/>
      <c r="L2" s="460"/>
      <c r="M2" s="460"/>
      <c r="N2" s="460"/>
      <c r="O2" s="460"/>
    </row>
    <row r="3" spans="1:15" s="457" customFormat="1" ht="26.25" customHeight="1">
      <c r="A3" s="460"/>
      <c r="B3" s="460"/>
      <c r="C3" s="460"/>
      <c r="D3" s="460"/>
      <c r="E3" s="460"/>
      <c r="F3" s="460"/>
      <c r="G3" s="460"/>
      <c r="H3" s="460"/>
      <c r="I3" s="460"/>
      <c r="J3" s="460"/>
      <c r="K3" s="460"/>
      <c r="L3" s="460"/>
      <c r="M3" s="460"/>
      <c r="N3" s="460"/>
      <c r="O3" s="460"/>
    </row>
    <row r="4" spans="1:15" s="456" customFormat="1" ht="22.5" customHeight="1">
      <c r="A4" s="458"/>
      <c r="B4" s="458"/>
      <c r="C4" s="458"/>
      <c r="D4" s="458"/>
      <c r="E4" s="458"/>
      <c r="F4" s="458"/>
      <c r="G4" s="458"/>
      <c r="H4" s="458"/>
      <c r="I4" s="458"/>
      <c r="J4" s="480" t="s">
        <v>606</v>
      </c>
      <c r="K4" s="480"/>
      <c r="L4" s="486"/>
      <c r="M4" s="486"/>
      <c r="N4" s="486"/>
      <c r="O4" s="486"/>
    </row>
    <row r="5" spans="1:15" s="456" customFormat="1" ht="22.5" customHeight="1">
      <c r="A5" s="458"/>
      <c r="B5" s="458"/>
      <c r="C5" s="458"/>
      <c r="D5" s="458"/>
      <c r="E5" s="458"/>
      <c r="F5" s="458"/>
      <c r="G5" s="458"/>
      <c r="H5" s="458"/>
      <c r="I5" s="458"/>
      <c r="J5" s="480" t="s">
        <v>607</v>
      </c>
      <c r="K5" s="480"/>
      <c r="L5" s="486"/>
      <c r="M5" s="486"/>
      <c r="N5" s="486"/>
      <c r="O5" s="486"/>
    </row>
    <row r="6" spans="1:15" ht="26.25" customHeight="1">
      <c r="A6" s="458"/>
      <c r="B6" s="458"/>
      <c r="C6" s="458"/>
      <c r="D6" s="458"/>
      <c r="E6" s="458"/>
      <c r="F6" s="458"/>
      <c r="G6" s="458"/>
      <c r="H6" s="458"/>
      <c r="I6" s="458"/>
      <c r="J6" s="481"/>
      <c r="K6" s="481"/>
      <c r="L6" s="481"/>
      <c r="M6" s="481"/>
      <c r="N6" s="481"/>
      <c r="O6" s="481"/>
    </row>
    <row r="7" spans="1:15" ht="29.25" customHeight="1">
      <c r="A7" s="461" t="s">
        <v>608</v>
      </c>
      <c r="B7" s="469" t="s">
        <v>609</v>
      </c>
      <c r="C7" s="474"/>
      <c r="D7" s="474"/>
      <c r="E7" s="474"/>
      <c r="F7" s="474"/>
      <c r="G7" s="477"/>
      <c r="H7" s="478" t="s">
        <v>612</v>
      </c>
      <c r="I7" s="479"/>
      <c r="J7" s="482"/>
      <c r="K7" s="469"/>
      <c r="L7" s="487"/>
      <c r="M7" s="487"/>
      <c r="N7" s="487" t="s">
        <v>613</v>
      </c>
      <c r="O7" s="491"/>
    </row>
    <row r="8" spans="1:15" ht="27" customHeight="1">
      <c r="A8" s="462" t="s">
        <v>225</v>
      </c>
      <c r="B8" s="470" t="s">
        <v>1136</v>
      </c>
      <c r="C8" s="475"/>
      <c r="D8" s="475"/>
      <c r="E8" s="475"/>
      <c r="F8" s="475"/>
      <c r="G8" s="475"/>
      <c r="H8" s="475"/>
      <c r="I8" s="475"/>
      <c r="J8" s="483"/>
      <c r="K8" s="484" t="s">
        <v>1137</v>
      </c>
      <c r="L8" s="484"/>
      <c r="M8" s="484"/>
      <c r="N8" s="489" t="s">
        <v>312</v>
      </c>
      <c r="O8" s="492"/>
    </row>
    <row r="9" spans="1:15" s="458" customFormat="1" ht="27.75" customHeight="1">
      <c r="A9" s="463"/>
      <c r="B9" s="471" t="s">
        <v>206</v>
      </c>
      <c r="C9" s="471" t="s">
        <v>616</v>
      </c>
      <c r="D9" s="471" t="s">
        <v>620</v>
      </c>
      <c r="E9" s="471" t="s">
        <v>550</v>
      </c>
      <c r="F9" s="471" t="s">
        <v>251</v>
      </c>
      <c r="G9" s="471" t="s">
        <v>223</v>
      </c>
      <c r="H9" s="471" t="s">
        <v>601</v>
      </c>
      <c r="I9" s="471" t="s">
        <v>389</v>
      </c>
      <c r="J9" s="471" t="s">
        <v>21</v>
      </c>
      <c r="K9" s="471" t="s">
        <v>560</v>
      </c>
      <c r="L9" s="471" t="s">
        <v>622</v>
      </c>
      <c r="M9" s="471" t="s">
        <v>627</v>
      </c>
      <c r="N9" s="490"/>
      <c r="O9" s="493"/>
    </row>
    <row r="10" spans="1:15" ht="30" customHeight="1">
      <c r="A10" s="464" t="s">
        <v>290</v>
      </c>
      <c r="B10" s="472"/>
      <c r="C10" s="472"/>
      <c r="D10" s="472"/>
      <c r="E10" s="472"/>
      <c r="F10" s="472"/>
      <c r="G10" s="472"/>
      <c r="H10" s="472"/>
      <c r="I10" s="472"/>
      <c r="J10" s="472"/>
      <c r="K10" s="472"/>
      <c r="L10" s="472"/>
      <c r="M10" s="472"/>
      <c r="N10" s="473">
        <f>SUM(B10:M10)</f>
        <v>0</v>
      </c>
      <c r="O10" s="494" t="s">
        <v>86</v>
      </c>
    </row>
    <row r="11" spans="1:15" ht="30" customHeight="1">
      <c r="A11" s="464" t="s">
        <v>628</v>
      </c>
      <c r="B11" s="472"/>
      <c r="C11" s="472"/>
      <c r="D11" s="472"/>
      <c r="E11" s="472"/>
      <c r="F11" s="472"/>
      <c r="G11" s="472"/>
      <c r="H11" s="472"/>
      <c r="I11" s="472"/>
      <c r="J11" s="472"/>
      <c r="K11" s="472"/>
      <c r="L11" s="472"/>
      <c r="M11" s="472"/>
      <c r="N11" s="473">
        <f>SUM(B11:M11)</f>
        <v>0</v>
      </c>
      <c r="O11" s="494" t="s">
        <v>92</v>
      </c>
    </row>
    <row r="12" spans="1:15" ht="30" customHeight="1">
      <c r="A12" s="464" t="s">
        <v>91</v>
      </c>
      <c r="B12" s="473" t="e">
        <f>ROUNDUP(N10/N11,1)</f>
        <v>#DIV/0!</v>
      </c>
      <c r="C12" s="476"/>
      <c r="D12" s="476"/>
      <c r="E12" s="476"/>
      <c r="F12" s="476"/>
      <c r="G12" s="476"/>
      <c r="H12" s="476"/>
      <c r="I12" s="476"/>
      <c r="J12" s="476"/>
      <c r="K12" s="485" t="s">
        <v>629</v>
      </c>
      <c r="L12" s="485"/>
      <c r="M12" s="485"/>
      <c r="N12" s="485"/>
      <c r="O12" s="494"/>
    </row>
    <row r="13" spans="1:15" ht="20.100000000000001" customHeight="1">
      <c r="A13" s="465" t="s">
        <v>22</v>
      </c>
    </row>
    <row r="14" spans="1:15" ht="20.100000000000001" customHeight="1">
      <c r="A14" s="466"/>
    </row>
    <row r="15" spans="1:15" ht="20.100000000000001" customHeight="1">
      <c r="A15" s="466" t="s">
        <v>361</v>
      </c>
    </row>
    <row r="16" spans="1:15" ht="20.100000000000001" customHeight="1">
      <c r="A16" s="467" t="s">
        <v>630</v>
      </c>
    </row>
    <row r="17" spans="1:15" ht="20.100000000000001" customHeight="1">
      <c r="A17" s="468"/>
      <c r="B17" s="468"/>
      <c r="C17" s="468"/>
      <c r="D17" s="468"/>
      <c r="E17" s="468"/>
      <c r="F17" s="468"/>
      <c r="G17" s="468"/>
      <c r="H17" s="468"/>
      <c r="I17" s="468"/>
      <c r="J17" s="468"/>
      <c r="K17" s="468"/>
      <c r="L17" s="468"/>
      <c r="M17" s="468"/>
      <c r="N17" s="468"/>
      <c r="O17" s="468"/>
    </row>
    <row r="18" spans="1:15" ht="20.100000000000001" customHeight="1">
      <c r="A18" s="468"/>
      <c r="B18" s="468"/>
      <c r="C18" s="468"/>
      <c r="D18" s="468"/>
      <c r="E18" s="468"/>
      <c r="F18" s="468"/>
      <c r="G18" s="468"/>
      <c r="H18" s="468"/>
      <c r="I18" s="468"/>
      <c r="J18" s="468"/>
      <c r="K18" s="468"/>
      <c r="L18" s="468"/>
      <c r="M18" s="468"/>
      <c r="N18" s="468"/>
      <c r="O18" s="468"/>
    </row>
    <row r="19" spans="1:15" ht="20.100000000000001" customHeight="1"/>
    <row r="20" spans="1:15" ht="20.100000000000001" customHeight="1"/>
    <row r="21" spans="1:15" ht="20.100000000000001" customHeight="1"/>
  </sheetData>
  <mergeCells count="16">
    <mergeCell ref="N1:O1"/>
    <mergeCell ref="A2:N2"/>
    <mergeCell ref="J4:K4"/>
    <mergeCell ref="L4:O4"/>
    <mergeCell ref="J5:K5"/>
    <mergeCell ref="L5:O5"/>
    <mergeCell ref="B7:G7"/>
    <mergeCell ref="H7:J7"/>
    <mergeCell ref="K7:M7"/>
    <mergeCell ref="B8:J8"/>
    <mergeCell ref="K8:M8"/>
    <mergeCell ref="B12:J12"/>
    <mergeCell ref="K12:O12"/>
    <mergeCell ref="A8:A9"/>
    <mergeCell ref="N8:O9"/>
    <mergeCell ref="A17:O18"/>
  </mergeCells>
  <phoneticPr fontId="8"/>
  <conditionalFormatting sqref="B12:J12">
    <cfRule type="containsErrors" dxfId="176" priority="1">
      <formula>ISERROR(B12)</formula>
    </cfRule>
  </conditionalFormatting>
  <printOptions horizontalCentered="1"/>
  <pageMargins left="0.74791666666666701" right="0.74791666666666701" top="0.98402777777777795" bottom="0.67847222222222203" header="0.51180555555555496" footer="0.51180555555555496"/>
  <pageSetup paperSize="9" scale="97" fitToWidth="1" fitToHeight="1" orientation="landscape" usePrinterDefaults="1"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S19"/>
  <sheetViews>
    <sheetView view="pageBreakPreview" zoomScale="70" zoomScaleNormal="70" zoomScaleSheetLayoutView="70" workbookViewId="0">
      <selection activeCell="K7" sqref="K7:M7"/>
    </sheetView>
  </sheetViews>
  <sheetFormatPr defaultRowHeight="13.5"/>
  <cols>
    <col min="1" max="1" width="24.625" style="456" customWidth="1"/>
    <col min="2" max="15" width="9.625" style="456" customWidth="1"/>
    <col min="16" max="16" width="4.375" style="456" customWidth="1"/>
    <col min="17" max="17" width="13.375" style="456" customWidth="1"/>
    <col min="18" max="18" width="4.375" style="456" customWidth="1"/>
    <col min="19" max="19" width="13.375" style="456" customWidth="1"/>
    <col min="20" max="256" width="9" style="456" customWidth="1"/>
    <col min="257" max="257" width="24.625" style="456" customWidth="1"/>
    <col min="258" max="271" width="9.625" style="456" customWidth="1"/>
    <col min="272" max="272" width="4.375" style="456" customWidth="1"/>
    <col min="273" max="273" width="13.375" style="456" customWidth="1"/>
    <col min="274" max="274" width="4.375" style="456" customWidth="1"/>
    <col min="275" max="275" width="13.375" style="456" customWidth="1"/>
    <col min="276" max="512" width="9" style="456" customWidth="1"/>
    <col min="513" max="513" width="24.625" style="456" customWidth="1"/>
    <col min="514" max="527" width="9.625" style="456" customWidth="1"/>
    <col min="528" max="528" width="4.375" style="456" customWidth="1"/>
    <col min="529" max="529" width="13.375" style="456" customWidth="1"/>
    <col min="530" max="530" width="4.375" style="456" customWidth="1"/>
    <col min="531" max="531" width="13.375" style="456" customWidth="1"/>
    <col min="532" max="768" width="9" style="456" customWidth="1"/>
    <col min="769" max="769" width="24.625" style="456" customWidth="1"/>
    <col min="770" max="783" width="9.625" style="456" customWidth="1"/>
    <col min="784" max="784" width="4.375" style="456" customWidth="1"/>
    <col min="785" max="785" width="13.375" style="456" customWidth="1"/>
    <col min="786" max="786" width="4.375" style="456" customWidth="1"/>
    <col min="787" max="787" width="13.375" style="456" customWidth="1"/>
    <col min="788" max="1024" width="9" style="456" customWidth="1"/>
    <col min="1025" max="1025" width="24.625" style="456" customWidth="1"/>
    <col min="1026" max="1039" width="9.625" style="456" customWidth="1"/>
    <col min="1040" max="1040" width="4.375" style="456" customWidth="1"/>
    <col min="1041" max="1041" width="13.375" style="456" customWidth="1"/>
    <col min="1042" max="1042" width="4.375" style="456" customWidth="1"/>
    <col min="1043" max="1043" width="13.375" style="456" customWidth="1"/>
    <col min="1044" max="1280" width="9" style="456" customWidth="1"/>
    <col min="1281" max="1281" width="24.625" style="456" customWidth="1"/>
    <col min="1282" max="1295" width="9.625" style="456" customWidth="1"/>
    <col min="1296" max="1296" width="4.375" style="456" customWidth="1"/>
    <col min="1297" max="1297" width="13.375" style="456" customWidth="1"/>
    <col min="1298" max="1298" width="4.375" style="456" customWidth="1"/>
    <col min="1299" max="1299" width="13.375" style="456" customWidth="1"/>
    <col min="1300" max="1536" width="9" style="456" customWidth="1"/>
    <col min="1537" max="1537" width="24.625" style="456" customWidth="1"/>
    <col min="1538" max="1551" width="9.625" style="456" customWidth="1"/>
    <col min="1552" max="1552" width="4.375" style="456" customWidth="1"/>
    <col min="1553" max="1553" width="13.375" style="456" customWidth="1"/>
    <col min="1554" max="1554" width="4.375" style="456" customWidth="1"/>
    <col min="1555" max="1555" width="13.375" style="456" customWidth="1"/>
    <col min="1556" max="1792" width="9" style="456" customWidth="1"/>
    <col min="1793" max="1793" width="24.625" style="456" customWidth="1"/>
    <col min="1794" max="1807" width="9.625" style="456" customWidth="1"/>
    <col min="1808" max="1808" width="4.375" style="456" customWidth="1"/>
    <col min="1809" max="1809" width="13.375" style="456" customWidth="1"/>
    <col min="1810" max="1810" width="4.375" style="456" customWidth="1"/>
    <col min="1811" max="1811" width="13.375" style="456" customWidth="1"/>
    <col min="1812" max="2048" width="9" style="456" customWidth="1"/>
    <col min="2049" max="2049" width="24.625" style="456" customWidth="1"/>
    <col min="2050" max="2063" width="9.625" style="456" customWidth="1"/>
    <col min="2064" max="2064" width="4.375" style="456" customWidth="1"/>
    <col min="2065" max="2065" width="13.375" style="456" customWidth="1"/>
    <col min="2066" max="2066" width="4.375" style="456" customWidth="1"/>
    <col min="2067" max="2067" width="13.375" style="456" customWidth="1"/>
    <col min="2068" max="2304" width="9" style="456" customWidth="1"/>
    <col min="2305" max="2305" width="24.625" style="456" customWidth="1"/>
    <col min="2306" max="2319" width="9.625" style="456" customWidth="1"/>
    <col min="2320" max="2320" width="4.375" style="456" customWidth="1"/>
    <col min="2321" max="2321" width="13.375" style="456" customWidth="1"/>
    <col min="2322" max="2322" width="4.375" style="456" customWidth="1"/>
    <col min="2323" max="2323" width="13.375" style="456" customWidth="1"/>
    <col min="2324" max="2560" width="9" style="456" customWidth="1"/>
    <col min="2561" max="2561" width="24.625" style="456" customWidth="1"/>
    <col min="2562" max="2575" width="9.625" style="456" customWidth="1"/>
    <col min="2576" max="2576" width="4.375" style="456" customWidth="1"/>
    <col min="2577" max="2577" width="13.375" style="456" customWidth="1"/>
    <col min="2578" max="2578" width="4.375" style="456" customWidth="1"/>
    <col min="2579" max="2579" width="13.375" style="456" customWidth="1"/>
    <col min="2580" max="2816" width="9" style="456" customWidth="1"/>
    <col min="2817" max="2817" width="24.625" style="456" customWidth="1"/>
    <col min="2818" max="2831" width="9.625" style="456" customWidth="1"/>
    <col min="2832" max="2832" width="4.375" style="456" customWidth="1"/>
    <col min="2833" max="2833" width="13.375" style="456" customWidth="1"/>
    <col min="2834" max="2834" width="4.375" style="456" customWidth="1"/>
    <col min="2835" max="2835" width="13.375" style="456" customWidth="1"/>
    <col min="2836" max="3072" width="9" style="456" customWidth="1"/>
    <col min="3073" max="3073" width="24.625" style="456" customWidth="1"/>
    <col min="3074" max="3087" width="9.625" style="456" customWidth="1"/>
    <col min="3088" max="3088" width="4.375" style="456" customWidth="1"/>
    <col min="3089" max="3089" width="13.375" style="456" customWidth="1"/>
    <col min="3090" max="3090" width="4.375" style="456" customWidth="1"/>
    <col min="3091" max="3091" width="13.375" style="456" customWidth="1"/>
    <col min="3092" max="3328" width="9" style="456" customWidth="1"/>
    <col min="3329" max="3329" width="24.625" style="456" customWidth="1"/>
    <col min="3330" max="3343" width="9.625" style="456" customWidth="1"/>
    <col min="3344" max="3344" width="4.375" style="456" customWidth="1"/>
    <col min="3345" max="3345" width="13.375" style="456" customWidth="1"/>
    <col min="3346" max="3346" width="4.375" style="456" customWidth="1"/>
    <col min="3347" max="3347" width="13.375" style="456" customWidth="1"/>
    <col min="3348" max="3584" width="9" style="456" customWidth="1"/>
    <col min="3585" max="3585" width="24.625" style="456" customWidth="1"/>
    <col min="3586" max="3599" width="9.625" style="456" customWidth="1"/>
    <col min="3600" max="3600" width="4.375" style="456" customWidth="1"/>
    <col min="3601" max="3601" width="13.375" style="456" customWidth="1"/>
    <col min="3602" max="3602" width="4.375" style="456" customWidth="1"/>
    <col min="3603" max="3603" width="13.375" style="456" customWidth="1"/>
    <col min="3604" max="3840" width="9" style="456" customWidth="1"/>
    <col min="3841" max="3841" width="24.625" style="456" customWidth="1"/>
    <col min="3842" max="3855" width="9.625" style="456" customWidth="1"/>
    <col min="3856" max="3856" width="4.375" style="456" customWidth="1"/>
    <col min="3857" max="3857" width="13.375" style="456" customWidth="1"/>
    <col min="3858" max="3858" width="4.375" style="456" customWidth="1"/>
    <col min="3859" max="3859" width="13.375" style="456" customWidth="1"/>
    <col min="3860" max="4096" width="9" style="456" customWidth="1"/>
    <col min="4097" max="4097" width="24.625" style="456" customWidth="1"/>
    <col min="4098" max="4111" width="9.625" style="456" customWidth="1"/>
    <col min="4112" max="4112" width="4.375" style="456" customWidth="1"/>
    <col min="4113" max="4113" width="13.375" style="456" customWidth="1"/>
    <col min="4114" max="4114" width="4.375" style="456" customWidth="1"/>
    <col min="4115" max="4115" width="13.375" style="456" customWidth="1"/>
    <col min="4116" max="4352" width="9" style="456" customWidth="1"/>
    <col min="4353" max="4353" width="24.625" style="456" customWidth="1"/>
    <col min="4354" max="4367" width="9.625" style="456" customWidth="1"/>
    <col min="4368" max="4368" width="4.375" style="456" customWidth="1"/>
    <col min="4369" max="4369" width="13.375" style="456" customWidth="1"/>
    <col min="4370" max="4370" width="4.375" style="456" customWidth="1"/>
    <col min="4371" max="4371" width="13.375" style="456" customWidth="1"/>
    <col min="4372" max="4608" width="9" style="456" customWidth="1"/>
    <col min="4609" max="4609" width="24.625" style="456" customWidth="1"/>
    <col min="4610" max="4623" width="9.625" style="456" customWidth="1"/>
    <col min="4624" max="4624" width="4.375" style="456" customWidth="1"/>
    <col min="4625" max="4625" width="13.375" style="456" customWidth="1"/>
    <col min="4626" max="4626" width="4.375" style="456" customWidth="1"/>
    <col min="4627" max="4627" width="13.375" style="456" customWidth="1"/>
    <col min="4628" max="4864" width="9" style="456" customWidth="1"/>
    <col min="4865" max="4865" width="24.625" style="456" customWidth="1"/>
    <col min="4866" max="4879" width="9.625" style="456" customWidth="1"/>
    <col min="4880" max="4880" width="4.375" style="456" customWidth="1"/>
    <col min="4881" max="4881" width="13.375" style="456" customWidth="1"/>
    <col min="4882" max="4882" width="4.375" style="456" customWidth="1"/>
    <col min="4883" max="4883" width="13.375" style="456" customWidth="1"/>
    <col min="4884" max="5120" width="9" style="456" customWidth="1"/>
    <col min="5121" max="5121" width="24.625" style="456" customWidth="1"/>
    <col min="5122" max="5135" width="9.625" style="456" customWidth="1"/>
    <col min="5136" max="5136" width="4.375" style="456" customWidth="1"/>
    <col min="5137" max="5137" width="13.375" style="456" customWidth="1"/>
    <col min="5138" max="5138" width="4.375" style="456" customWidth="1"/>
    <col min="5139" max="5139" width="13.375" style="456" customWidth="1"/>
    <col min="5140" max="5376" width="9" style="456" customWidth="1"/>
    <col min="5377" max="5377" width="24.625" style="456" customWidth="1"/>
    <col min="5378" max="5391" width="9.625" style="456" customWidth="1"/>
    <col min="5392" max="5392" width="4.375" style="456" customWidth="1"/>
    <col min="5393" max="5393" width="13.375" style="456" customWidth="1"/>
    <col min="5394" max="5394" width="4.375" style="456" customWidth="1"/>
    <col min="5395" max="5395" width="13.375" style="456" customWidth="1"/>
    <col min="5396" max="5632" width="9" style="456" customWidth="1"/>
    <col min="5633" max="5633" width="24.625" style="456" customWidth="1"/>
    <col min="5634" max="5647" width="9.625" style="456" customWidth="1"/>
    <col min="5648" max="5648" width="4.375" style="456" customWidth="1"/>
    <col min="5649" max="5649" width="13.375" style="456" customWidth="1"/>
    <col min="5650" max="5650" width="4.375" style="456" customWidth="1"/>
    <col min="5651" max="5651" width="13.375" style="456" customWidth="1"/>
    <col min="5652" max="5888" width="9" style="456" customWidth="1"/>
    <col min="5889" max="5889" width="24.625" style="456" customWidth="1"/>
    <col min="5890" max="5903" width="9.625" style="456" customWidth="1"/>
    <col min="5904" max="5904" width="4.375" style="456" customWidth="1"/>
    <col min="5905" max="5905" width="13.375" style="456" customWidth="1"/>
    <col min="5906" max="5906" width="4.375" style="456" customWidth="1"/>
    <col min="5907" max="5907" width="13.375" style="456" customWidth="1"/>
    <col min="5908" max="6144" width="9" style="456" customWidth="1"/>
    <col min="6145" max="6145" width="24.625" style="456" customWidth="1"/>
    <col min="6146" max="6159" width="9.625" style="456" customWidth="1"/>
    <col min="6160" max="6160" width="4.375" style="456" customWidth="1"/>
    <col min="6161" max="6161" width="13.375" style="456" customWidth="1"/>
    <col min="6162" max="6162" width="4.375" style="456" customWidth="1"/>
    <col min="6163" max="6163" width="13.375" style="456" customWidth="1"/>
    <col min="6164" max="6400" width="9" style="456" customWidth="1"/>
    <col min="6401" max="6401" width="24.625" style="456" customWidth="1"/>
    <col min="6402" max="6415" width="9.625" style="456" customWidth="1"/>
    <col min="6416" max="6416" width="4.375" style="456" customWidth="1"/>
    <col min="6417" max="6417" width="13.375" style="456" customWidth="1"/>
    <col min="6418" max="6418" width="4.375" style="456" customWidth="1"/>
    <col min="6419" max="6419" width="13.375" style="456" customWidth="1"/>
    <col min="6420" max="6656" width="9" style="456" customWidth="1"/>
    <col min="6657" max="6657" width="24.625" style="456" customWidth="1"/>
    <col min="6658" max="6671" width="9.625" style="456" customWidth="1"/>
    <col min="6672" max="6672" width="4.375" style="456" customWidth="1"/>
    <col min="6673" max="6673" width="13.375" style="456" customWidth="1"/>
    <col min="6674" max="6674" width="4.375" style="456" customWidth="1"/>
    <col min="6675" max="6675" width="13.375" style="456" customWidth="1"/>
    <col min="6676" max="6912" width="9" style="456" customWidth="1"/>
    <col min="6913" max="6913" width="24.625" style="456" customWidth="1"/>
    <col min="6914" max="6927" width="9.625" style="456" customWidth="1"/>
    <col min="6928" max="6928" width="4.375" style="456" customWidth="1"/>
    <col min="6929" max="6929" width="13.375" style="456" customWidth="1"/>
    <col min="6930" max="6930" width="4.375" style="456" customWidth="1"/>
    <col min="6931" max="6931" width="13.375" style="456" customWidth="1"/>
    <col min="6932" max="7168" width="9" style="456" customWidth="1"/>
    <col min="7169" max="7169" width="24.625" style="456" customWidth="1"/>
    <col min="7170" max="7183" width="9.625" style="456" customWidth="1"/>
    <col min="7184" max="7184" width="4.375" style="456" customWidth="1"/>
    <col min="7185" max="7185" width="13.375" style="456" customWidth="1"/>
    <col min="7186" max="7186" width="4.375" style="456" customWidth="1"/>
    <col min="7187" max="7187" width="13.375" style="456" customWidth="1"/>
    <col min="7188" max="7424" width="9" style="456" customWidth="1"/>
    <col min="7425" max="7425" width="24.625" style="456" customWidth="1"/>
    <col min="7426" max="7439" width="9.625" style="456" customWidth="1"/>
    <col min="7440" max="7440" width="4.375" style="456" customWidth="1"/>
    <col min="7441" max="7441" width="13.375" style="456" customWidth="1"/>
    <col min="7442" max="7442" width="4.375" style="456" customWidth="1"/>
    <col min="7443" max="7443" width="13.375" style="456" customWidth="1"/>
    <col min="7444" max="7680" width="9" style="456" customWidth="1"/>
    <col min="7681" max="7681" width="24.625" style="456" customWidth="1"/>
    <col min="7682" max="7695" width="9.625" style="456" customWidth="1"/>
    <col min="7696" max="7696" width="4.375" style="456" customWidth="1"/>
    <col min="7697" max="7697" width="13.375" style="456" customWidth="1"/>
    <col min="7698" max="7698" width="4.375" style="456" customWidth="1"/>
    <col min="7699" max="7699" width="13.375" style="456" customWidth="1"/>
    <col min="7700" max="7936" width="9" style="456" customWidth="1"/>
    <col min="7937" max="7937" width="24.625" style="456" customWidth="1"/>
    <col min="7938" max="7951" width="9.625" style="456" customWidth="1"/>
    <col min="7952" max="7952" width="4.375" style="456" customWidth="1"/>
    <col min="7953" max="7953" width="13.375" style="456" customWidth="1"/>
    <col min="7954" max="7954" width="4.375" style="456" customWidth="1"/>
    <col min="7955" max="7955" width="13.375" style="456" customWidth="1"/>
    <col min="7956" max="8192" width="9" style="456" customWidth="1"/>
    <col min="8193" max="8193" width="24.625" style="456" customWidth="1"/>
    <col min="8194" max="8207" width="9.625" style="456" customWidth="1"/>
    <col min="8208" max="8208" width="4.375" style="456" customWidth="1"/>
    <col min="8209" max="8209" width="13.375" style="456" customWidth="1"/>
    <col min="8210" max="8210" width="4.375" style="456" customWidth="1"/>
    <col min="8211" max="8211" width="13.375" style="456" customWidth="1"/>
    <col min="8212" max="8448" width="9" style="456" customWidth="1"/>
    <col min="8449" max="8449" width="24.625" style="456" customWidth="1"/>
    <col min="8450" max="8463" width="9.625" style="456" customWidth="1"/>
    <col min="8464" max="8464" width="4.375" style="456" customWidth="1"/>
    <col min="8465" max="8465" width="13.375" style="456" customWidth="1"/>
    <col min="8466" max="8466" width="4.375" style="456" customWidth="1"/>
    <col min="8467" max="8467" width="13.375" style="456" customWidth="1"/>
    <col min="8468" max="8704" width="9" style="456" customWidth="1"/>
    <col min="8705" max="8705" width="24.625" style="456" customWidth="1"/>
    <col min="8706" max="8719" width="9.625" style="456" customWidth="1"/>
    <col min="8720" max="8720" width="4.375" style="456" customWidth="1"/>
    <col min="8721" max="8721" width="13.375" style="456" customWidth="1"/>
    <col min="8722" max="8722" width="4.375" style="456" customWidth="1"/>
    <col min="8723" max="8723" width="13.375" style="456" customWidth="1"/>
    <col min="8724" max="8960" width="9" style="456" customWidth="1"/>
    <col min="8961" max="8961" width="24.625" style="456" customWidth="1"/>
    <col min="8962" max="8975" width="9.625" style="456" customWidth="1"/>
    <col min="8976" max="8976" width="4.375" style="456" customWidth="1"/>
    <col min="8977" max="8977" width="13.375" style="456" customWidth="1"/>
    <col min="8978" max="8978" width="4.375" style="456" customWidth="1"/>
    <col min="8979" max="8979" width="13.375" style="456" customWidth="1"/>
    <col min="8980" max="9216" width="9" style="456" customWidth="1"/>
    <col min="9217" max="9217" width="24.625" style="456" customWidth="1"/>
    <col min="9218" max="9231" width="9.625" style="456" customWidth="1"/>
    <col min="9232" max="9232" width="4.375" style="456" customWidth="1"/>
    <col min="9233" max="9233" width="13.375" style="456" customWidth="1"/>
    <col min="9234" max="9234" width="4.375" style="456" customWidth="1"/>
    <col min="9235" max="9235" width="13.375" style="456" customWidth="1"/>
    <col min="9236" max="9472" width="9" style="456" customWidth="1"/>
    <col min="9473" max="9473" width="24.625" style="456" customWidth="1"/>
    <col min="9474" max="9487" width="9.625" style="456" customWidth="1"/>
    <col min="9488" max="9488" width="4.375" style="456" customWidth="1"/>
    <col min="9489" max="9489" width="13.375" style="456" customWidth="1"/>
    <col min="9490" max="9490" width="4.375" style="456" customWidth="1"/>
    <col min="9491" max="9491" width="13.375" style="456" customWidth="1"/>
    <col min="9492" max="9728" width="9" style="456" customWidth="1"/>
    <col min="9729" max="9729" width="24.625" style="456" customWidth="1"/>
    <col min="9730" max="9743" width="9.625" style="456" customWidth="1"/>
    <col min="9744" max="9744" width="4.375" style="456" customWidth="1"/>
    <col min="9745" max="9745" width="13.375" style="456" customWidth="1"/>
    <col min="9746" max="9746" width="4.375" style="456" customWidth="1"/>
    <col min="9747" max="9747" width="13.375" style="456" customWidth="1"/>
    <col min="9748" max="9984" width="9" style="456" customWidth="1"/>
    <col min="9985" max="9985" width="24.625" style="456" customWidth="1"/>
    <col min="9986" max="9999" width="9.625" style="456" customWidth="1"/>
    <col min="10000" max="10000" width="4.375" style="456" customWidth="1"/>
    <col min="10001" max="10001" width="13.375" style="456" customWidth="1"/>
    <col min="10002" max="10002" width="4.375" style="456" customWidth="1"/>
    <col min="10003" max="10003" width="13.375" style="456" customWidth="1"/>
    <col min="10004" max="10240" width="9" style="456" customWidth="1"/>
    <col min="10241" max="10241" width="24.625" style="456" customWidth="1"/>
    <col min="10242" max="10255" width="9.625" style="456" customWidth="1"/>
    <col min="10256" max="10256" width="4.375" style="456" customWidth="1"/>
    <col min="10257" max="10257" width="13.375" style="456" customWidth="1"/>
    <col min="10258" max="10258" width="4.375" style="456" customWidth="1"/>
    <col min="10259" max="10259" width="13.375" style="456" customWidth="1"/>
    <col min="10260" max="10496" width="9" style="456" customWidth="1"/>
    <col min="10497" max="10497" width="24.625" style="456" customWidth="1"/>
    <col min="10498" max="10511" width="9.625" style="456" customWidth="1"/>
    <col min="10512" max="10512" width="4.375" style="456" customWidth="1"/>
    <col min="10513" max="10513" width="13.375" style="456" customWidth="1"/>
    <col min="10514" max="10514" width="4.375" style="456" customWidth="1"/>
    <col min="10515" max="10515" width="13.375" style="456" customWidth="1"/>
    <col min="10516" max="10752" width="9" style="456" customWidth="1"/>
    <col min="10753" max="10753" width="24.625" style="456" customWidth="1"/>
    <col min="10754" max="10767" width="9.625" style="456" customWidth="1"/>
    <col min="10768" max="10768" width="4.375" style="456" customWidth="1"/>
    <col min="10769" max="10769" width="13.375" style="456" customWidth="1"/>
    <col min="10770" max="10770" width="4.375" style="456" customWidth="1"/>
    <col min="10771" max="10771" width="13.375" style="456" customWidth="1"/>
    <col min="10772" max="11008" width="9" style="456" customWidth="1"/>
    <col min="11009" max="11009" width="24.625" style="456" customWidth="1"/>
    <col min="11010" max="11023" width="9.625" style="456" customWidth="1"/>
    <col min="11024" max="11024" width="4.375" style="456" customWidth="1"/>
    <col min="11025" max="11025" width="13.375" style="456" customWidth="1"/>
    <col min="11026" max="11026" width="4.375" style="456" customWidth="1"/>
    <col min="11027" max="11027" width="13.375" style="456" customWidth="1"/>
    <col min="11028" max="11264" width="9" style="456" customWidth="1"/>
    <col min="11265" max="11265" width="24.625" style="456" customWidth="1"/>
    <col min="11266" max="11279" width="9.625" style="456" customWidth="1"/>
    <col min="11280" max="11280" width="4.375" style="456" customWidth="1"/>
    <col min="11281" max="11281" width="13.375" style="456" customWidth="1"/>
    <col min="11282" max="11282" width="4.375" style="456" customWidth="1"/>
    <col min="11283" max="11283" width="13.375" style="456" customWidth="1"/>
    <col min="11284" max="11520" width="9" style="456" customWidth="1"/>
    <col min="11521" max="11521" width="24.625" style="456" customWidth="1"/>
    <col min="11522" max="11535" width="9.625" style="456" customWidth="1"/>
    <col min="11536" max="11536" width="4.375" style="456" customWidth="1"/>
    <col min="11537" max="11537" width="13.375" style="456" customWidth="1"/>
    <col min="11538" max="11538" width="4.375" style="456" customWidth="1"/>
    <col min="11539" max="11539" width="13.375" style="456" customWidth="1"/>
    <col min="11540" max="11776" width="9" style="456" customWidth="1"/>
    <col min="11777" max="11777" width="24.625" style="456" customWidth="1"/>
    <col min="11778" max="11791" width="9.625" style="456" customWidth="1"/>
    <col min="11792" max="11792" width="4.375" style="456" customWidth="1"/>
    <col min="11793" max="11793" width="13.375" style="456" customWidth="1"/>
    <col min="11794" max="11794" width="4.375" style="456" customWidth="1"/>
    <col min="11795" max="11795" width="13.375" style="456" customWidth="1"/>
    <col min="11796" max="12032" width="9" style="456" customWidth="1"/>
    <col min="12033" max="12033" width="24.625" style="456" customWidth="1"/>
    <col min="12034" max="12047" width="9.625" style="456" customWidth="1"/>
    <col min="12048" max="12048" width="4.375" style="456" customWidth="1"/>
    <col min="12049" max="12049" width="13.375" style="456" customWidth="1"/>
    <col min="12050" max="12050" width="4.375" style="456" customWidth="1"/>
    <col min="12051" max="12051" width="13.375" style="456" customWidth="1"/>
    <col min="12052" max="12288" width="9" style="456" customWidth="1"/>
    <col min="12289" max="12289" width="24.625" style="456" customWidth="1"/>
    <col min="12290" max="12303" width="9.625" style="456" customWidth="1"/>
    <col min="12304" max="12304" width="4.375" style="456" customWidth="1"/>
    <col min="12305" max="12305" width="13.375" style="456" customWidth="1"/>
    <col min="12306" max="12306" width="4.375" style="456" customWidth="1"/>
    <col min="12307" max="12307" width="13.375" style="456" customWidth="1"/>
    <col min="12308" max="12544" width="9" style="456" customWidth="1"/>
    <col min="12545" max="12545" width="24.625" style="456" customWidth="1"/>
    <col min="12546" max="12559" width="9.625" style="456" customWidth="1"/>
    <col min="12560" max="12560" width="4.375" style="456" customWidth="1"/>
    <col min="12561" max="12561" width="13.375" style="456" customWidth="1"/>
    <col min="12562" max="12562" width="4.375" style="456" customWidth="1"/>
    <col min="12563" max="12563" width="13.375" style="456" customWidth="1"/>
    <col min="12564" max="12800" width="9" style="456" customWidth="1"/>
    <col min="12801" max="12801" width="24.625" style="456" customWidth="1"/>
    <col min="12802" max="12815" width="9.625" style="456" customWidth="1"/>
    <col min="12816" max="12816" width="4.375" style="456" customWidth="1"/>
    <col min="12817" max="12817" width="13.375" style="456" customWidth="1"/>
    <col min="12818" max="12818" width="4.375" style="456" customWidth="1"/>
    <col min="12819" max="12819" width="13.375" style="456" customWidth="1"/>
    <col min="12820" max="13056" width="9" style="456" customWidth="1"/>
    <col min="13057" max="13057" width="24.625" style="456" customWidth="1"/>
    <col min="13058" max="13071" width="9.625" style="456" customWidth="1"/>
    <col min="13072" max="13072" width="4.375" style="456" customWidth="1"/>
    <col min="13073" max="13073" width="13.375" style="456" customWidth="1"/>
    <col min="13074" max="13074" width="4.375" style="456" customWidth="1"/>
    <col min="13075" max="13075" width="13.375" style="456" customWidth="1"/>
    <col min="13076" max="13312" width="9" style="456" customWidth="1"/>
    <col min="13313" max="13313" width="24.625" style="456" customWidth="1"/>
    <col min="13314" max="13327" width="9.625" style="456" customWidth="1"/>
    <col min="13328" max="13328" width="4.375" style="456" customWidth="1"/>
    <col min="13329" max="13329" width="13.375" style="456" customWidth="1"/>
    <col min="13330" max="13330" width="4.375" style="456" customWidth="1"/>
    <col min="13331" max="13331" width="13.375" style="456" customWidth="1"/>
    <col min="13332" max="13568" width="9" style="456" customWidth="1"/>
    <col min="13569" max="13569" width="24.625" style="456" customWidth="1"/>
    <col min="13570" max="13583" width="9.625" style="456" customWidth="1"/>
    <col min="13584" max="13584" width="4.375" style="456" customWidth="1"/>
    <col min="13585" max="13585" width="13.375" style="456" customWidth="1"/>
    <col min="13586" max="13586" width="4.375" style="456" customWidth="1"/>
    <col min="13587" max="13587" width="13.375" style="456" customWidth="1"/>
    <col min="13588" max="13824" width="9" style="456" customWidth="1"/>
    <col min="13825" max="13825" width="24.625" style="456" customWidth="1"/>
    <col min="13826" max="13839" width="9.625" style="456" customWidth="1"/>
    <col min="13840" max="13840" width="4.375" style="456" customWidth="1"/>
    <col min="13841" max="13841" width="13.375" style="456" customWidth="1"/>
    <col min="13842" max="13842" width="4.375" style="456" customWidth="1"/>
    <col min="13843" max="13843" width="13.375" style="456" customWidth="1"/>
    <col min="13844" max="14080" width="9" style="456" customWidth="1"/>
    <col min="14081" max="14081" width="24.625" style="456" customWidth="1"/>
    <col min="14082" max="14095" width="9.625" style="456" customWidth="1"/>
    <col min="14096" max="14096" width="4.375" style="456" customWidth="1"/>
    <col min="14097" max="14097" width="13.375" style="456" customWidth="1"/>
    <col min="14098" max="14098" width="4.375" style="456" customWidth="1"/>
    <col min="14099" max="14099" width="13.375" style="456" customWidth="1"/>
    <col min="14100" max="14336" width="9" style="456" customWidth="1"/>
    <col min="14337" max="14337" width="24.625" style="456" customWidth="1"/>
    <col min="14338" max="14351" width="9.625" style="456" customWidth="1"/>
    <col min="14352" max="14352" width="4.375" style="456" customWidth="1"/>
    <col min="14353" max="14353" width="13.375" style="456" customWidth="1"/>
    <col min="14354" max="14354" width="4.375" style="456" customWidth="1"/>
    <col min="14355" max="14355" width="13.375" style="456" customWidth="1"/>
    <col min="14356" max="14592" width="9" style="456" customWidth="1"/>
    <col min="14593" max="14593" width="24.625" style="456" customWidth="1"/>
    <col min="14594" max="14607" width="9.625" style="456" customWidth="1"/>
    <col min="14608" max="14608" width="4.375" style="456" customWidth="1"/>
    <col min="14609" max="14609" width="13.375" style="456" customWidth="1"/>
    <col min="14610" max="14610" width="4.375" style="456" customWidth="1"/>
    <col min="14611" max="14611" width="13.375" style="456" customWidth="1"/>
    <col min="14612" max="14848" width="9" style="456" customWidth="1"/>
    <col min="14849" max="14849" width="24.625" style="456" customWidth="1"/>
    <col min="14850" max="14863" width="9.625" style="456" customWidth="1"/>
    <col min="14864" max="14864" width="4.375" style="456" customWidth="1"/>
    <col min="14865" max="14865" width="13.375" style="456" customWidth="1"/>
    <col min="14866" max="14866" width="4.375" style="456" customWidth="1"/>
    <col min="14867" max="14867" width="13.375" style="456" customWidth="1"/>
    <col min="14868" max="15104" width="9" style="456" customWidth="1"/>
    <col min="15105" max="15105" width="24.625" style="456" customWidth="1"/>
    <col min="15106" max="15119" width="9.625" style="456" customWidth="1"/>
    <col min="15120" max="15120" width="4.375" style="456" customWidth="1"/>
    <col min="15121" max="15121" width="13.375" style="456" customWidth="1"/>
    <col min="15122" max="15122" width="4.375" style="456" customWidth="1"/>
    <col min="15123" max="15123" width="13.375" style="456" customWidth="1"/>
    <col min="15124" max="15360" width="9" style="456" customWidth="1"/>
    <col min="15361" max="15361" width="24.625" style="456" customWidth="1"/>
    <col min="15362" max="15375" width="9.625" style="456" customWidth="1"/>
    <col min="15376" max="15376" width="4.375" style="456" customWidth="1"/>
    <col min="15377" max="15377" width="13.375" style="456" customWidth="1"/>
    <col min="15378" max="15378" width="4.375" style="456" customWidth="1"/>
    <col min="15379" max="15379" width="13.375" style="456" customWidth="1"/>
    <col min="15380" max="15616" width="9" style="456" customWidth="1"/>
    <col min="15617" max="15617" width="24.625" style="456" customWidth="1"/>
    <col min="15618" max="15631" width="9.625" style="456" customWidth="1"/>
    <col min="15632" max="15632" width="4.375" style="456" customWidth="1"/>
    <col min="15633" max="15633" width="13.375" style="456" customWidth="1"/>
    <col min="15634" max="15634" width="4.375" style="456" customWidth="1"/>
    <col min="15635" max="15635" width="13.375" style="456" customWidth="1"/>
    <col min="15636" max="15872" width="9" style="456" customWidth="1"/>
    <col min="15873" max="15873" width="24.625" style="456" customWidth="1"/>
    <col min="15874" max="15887" width="9.625" style="456" customWidth="1"/>
    <col min="15888" max="15888" width="4.375" style="456" customWidth="1"/>
    <col min="15889" max="15889" width="13.375" style="456" customWidth="1"/>
    <col min="15890" max="15890" width="4.375" style="456" customWidth="1"/>
    <col min="15891" max="15891" width="13.375" style="456" customWidth="1"/>
    <col min="15892" max="16128" width="9" style="456" customWidth="1"/>
    <col min="16129" max="16129" width="24.625" style="456" customWidth="1"/>
    <col min="16130" max="16143" width="9.625" style="456" customWidth="1"/>
    <col min="16144" max="16144" width="4.375" style="456" customWidth="1"/>
    <col min="16145" max="16145" width="13.375" style="456" customWidth="1"/>
    <col min="16146" max="16146" width="4.375" style="456" customWidth="1"/>
    <col min="16147" max="16147" width="13.375" style="456" customWidth="1"/>
    <col min="16148" max="16384" width="9" style="456" customWidth="1"/>
  </cols>
  <sheetData>
    <row r="1" spans="1:19" ht="26.25" customHeight="1">
      <c r="A1" s="456" t="s">
        <v>388</v>
      </c>
      <c r="S1" s="465" t="s">
        <v>66</v>
      </c>
    </row>
    <row r="2" spans="1:19" ht="25.5" customHeight="1">
      <c r="S2" s="548"/>
    </row>
    <row r="3" spans="1:19" ht="26.25" customHeight="1">
      <c r="A3" s="495" t="s">
        <v>197</v>
      </c>
      <c r="B3" s="495"/>
      <c r="C3" s="495"/>
      <c r="D3" s="495"/>
      <c r="E3" s="495"/>
      <c r="F3" s="495"/>
      <c r="G3" s="495"/>
      <c r="H3" s="495"/>
      <c r="I3" s="495"/>
      <c r="J3" s="495"/>
      <c r="K3" s="495"/>
      <c r="L3" s="495"/>
      <c r="M3" s="495"/>
      <c r="N3" s="495"/>
      <c r="O3" s="495"/>
      <c r="P3" s="495"/>
      <c r="Q3" s="495"/>
      <c r="R3" s="495"/>
      <c r="S3" s="495"/>
    </row>
    <row r="4" spans="1:19" s="456" customFormat="1" ht="26.25" customHeight="1">
      <c r="A4" s="458"/>
      <c r="B4" s="458"/>
      <c r="C4" s="458"/>
      <c r="D4" s="458"/>
      <c r="E4" s="458"/>
      <c r="F4" s="458"/>
      <c r="G4" s="458"/>
      <c r="H4" s="458"/>
      <c r="I4" s="458"/>
      <c r="J4" s="458"/>
      <c r="K4" s="458"/>
      <c r="L4" s="458"/>
      <c r="M4" s="502" t="s">
        <v>607</v>
      </c>
      <c r="N4" s="502"/>
      <c r="O4" s="502"/>
      <c r="P4" s="502"/>
      <c r="Q4" s="538" t="s">
        <v>647</v>
      </c>
      <c r="R4" s="538"/>
      <c r="S4" s="538"/>
    </row>
    <row r="5" spans="1:19" ht="11.25" customHeight="1">
      <c r="A5" s="496"/>
      <c r="B5" s="496"/>
      <c r="C5" s="496"/>
      <c r="D5" s="496"/>
      <c r="K5" s="496"/>
      <c r="L5" s="496"/>
      <c r="M5" s="519"/>
      <c r="N5" s="519"/>
      <c r="O5" s="519"/>
      <c r="P5" s="529"/>
      <c r="Q5" s="529"/>
      <c r="R5" s="529"/>
      <c r="S5" s="529"/>
    </row>
    <row r="6" spans="1:19" ht="41.25" customHeight="1">
      <c r="A6" s="497" t="s">
        <v>626</v>
      </c>
      <c r="B6" s="504"/>
      <c r="C6" s="511"/>
      <c r="D6" s="511"/>
      <c r="E6" s="511"/>
      <c r="F6" s="511"/>
      <c r="G6" s="513"/>
      <c r="H6" s="514" t="s">
        <v>465</v>
      </c>
      <c r="I6" s="515"/>
      <c r="J6" s="516" t="s">
        <v>609</v>
      </c>
      <c r="K6" s="487"/>
      <c r="L6" s="514" t="s">
        <v>612</v>
      </c>
      <c r="M6" s="520"/>
      <c r="N6" s="527"/>
      <c r="O6" s="528"/>
      <c r="P6" s="530" t="s">
        <v>613</v>
      </c>
      <c r="Q6" s="530"/>
      <c r="R6" s="530"/>
      <c r="S6" s="549"/>
    </row>
    <row r="7" spans="1:19" ht="30" customHeight="1">
      <c r="A7" s="498" t="s">
        <v>634</v>
      </c>
      <c r="B7" s="505" t="s">
        <v>1136</v>
      </c>
      <c r="C7" s="512"/>
      <c r="D7" s="512"/>
      <c r="E7" s="512"/>
      <c r="F7" s="512"/>
      <c r="G7" s="512"/>
      <c r="H7" s="512"/>
      <c r="I7" s="512"/>
      <c r="J7" s="517"/>
      <c r="K7" s="502" t="s">
        <v>1137</v>
      </c>
      <c r="L7" s="502"/>
      <c r="M7" s="497"/>
      <c r="N7" s="502"/>
      <c r="O7" s="502"/>
      <c r="P7" s="531" t="s">
        <v>146</v>
      </c>
      <c r="Q7" s="539"/>
      <c r="R7" s="544" t="s">
        <v>1093</v>
      </c>
      <c r="S7" s="539"/>
    </row>
    <row r="8" spans="1:19" s="458" customFormat="1" ht="30" customHeight="1">
      <c r="A8" s="499"/>
      <c r="B8" s="506" t="s">
        <v>206</v>
      </c>
      <c r="C8" s="506" t="s">
        <v>616</v>
      </c>
      <c r="D8" s="506" t="s">
        <v>620</v>
      </c>
      <c r="E8" s="506" t="s">
        <v>550</v>
      </c>
      <c r="F8" s="506" t="s">
        <v>251</v>
      </c>
      <c r="G8" s="506" t="s">
        <v>223</v>
      </c>
      <c r="H8" s="506" t="s">
        <v>601</v>
      </c>
      <c r="I8" s="506" t="s">
        <v>389</v>
      </c>
      <c r="J8" s="506" t="s">
        <v>21</v>
      </c>
      <c r="K8" s="506" t="s">
        <v>560</v>
      </c>
      <c r="L8" s="506" t="s">
        <v>622</v>
      </c>
      <c r="M8" s="521" t="s">
        <v>627</v>
      </c>
      <c r="N8" s="506"/>
      <c r="O8" s="506"/>
      <c r="P8" s="532"/>
      <c r="Q8" s="540"/>
      <c r="R8" s="545"/>
      <c r="S8" s="540"/>
    </row>
    <row r="9" spans="1:19" s="458" customFormat="1" ht="30" customHeight="1">
      <c r="A9" s="500"/>
      <c r="B9" s="507" t="s">
        <v>31</v>
      </c>
      <c r="C9" s="507" t="s">
        <v>31</v>
      </c>
      <c r="D9" s="507" t="s">
        <v>31</v>
      </c>
      <c r="E9" s="507" t="s">
        <v>31</v>
      </c>
      <c r="F9" s="507" t="s">
        <v>31</v>
      </c>
      <c r="G9" s="507" t="s">
        <v>31</v>
      </c>
      <c r="H9" s="507" t="s">
        <v>31</v>
      </c>
      <c r="I9" s="507" t="s">
        <v>31</v>
      </c>
      <c r="J9" s="507" t="s">
        <v>31</v>
      </c>
      <c r="K9" s="507" t="s">
        <v>31</v>
      </c>
      <c r="L9" s="507" t="s">
        <v>31</v>
      </c>
      <c r="M9" s="522" t="s">
        <v>31</v>
      </c>
      <c r="N9" s="507" t="s">
        <v>312</v>
      </c>
      <c r="O9" s="507" t="s">
        <v>636</v>
      </c>
      <c r="P9" s="533"/>
      <c r="Q9" s="541"/>
      <c r="R9" s="546"/>
      <c r="S9" s="541"/>
    </row>
    <row r="10" spans="1:19" s="458" customFormat="1" ht="30" customHeight="1">
      <c r="A10" s="501" t="s">
        <v>637</v>
      </c>
      <c r="B10" s="508"/>
      <c r="C10" s="508"/>
      <c r="D10" s="508"/>
      <c r="E10" s="508"/>
      <c r="F10" s="508"/>
      <c r="G10" s="508"/>
      <c r="H10" s="508"/>
      <c r="I10" s="508"/>
      <c r="J10" s="508"/>
      <c r="K10" s="508"/>
      <c r="L10" s="508"/>
      <c r="M10" s="523"/>
      <c r="N10" s="508">
        <f>SUM(B10:M10)</f>
        <v>0</v>
      </c>
      <c r="O10" s="508"/>
      <c r="P10" s="534" t="e">
        <f>ROUNDUP(N10/O10,1)</f>
        <v>#DIV/0!</v>
      </c>
      <c r="Q10" s="542"/>
      <c r="R10" s="547">
        <v>0</v>
      </c>
      <c r="S10" s="550"/>
    </row>
    <row r="11" spans="1:19" s="458" customFormat="1" ht="30" customHeight="1">
      <c r="A11" s="501" t="s">
        <v>241</v>
      </c>
      <c r="B11" s="508"/>
      <c r="C11" s="508"/>
      <c r="D11" s="508"/>
      <c r="E11" s="508"/>
      <c r="F11" s="508"/>
      <c r="G11" s="508"/>
      <c r="H11" s="508"/>
      <c r="I11" s="508"/>
      <c r="J11" s="508"/>
      <c r="K11" s="508"/>
      <c r="L11" s="508"/>
      <c r="M11" s="523"/>
      <c r="N11" s="508">
        <f>SUM(B11:M11)</f>
        <v>0</v>
      </c>
      <c r="O11" s="508"/>
      <c r="P11" s="534" t="e">
        <f>ROUNDUP(N11/O11,1)</f>
        <v>#DIV/0!</v>
      </c>
      <c r="Q11" s="542"/>
      <c r="R11" s="547" t="e">
        <f>P11/9</f>
        <v>#DIV/0!</v>
      </c>
      <c r="S11" s="550"/>
    </row>
    <row r="12" spans="1:19" s="458" customFormat="1" ht="30" customHeight="1">
      <c r="A12" s="501" t="s">
        <v>641</v>
      </c>
      <c r="B12" s="508"/>
      <c r="C12" s="508"/>
      <c r="D12" s="508"/>
      <c r="E12" s="508"/>
      <c r="F12" s="508"/>
      <c r="G12" s="508"/>
      <c r="H12" s="508"/>
      <c r="I12" s="508"/>
      <c r="J12" s="508"/>
      <c r="K12" s="508"/>
      <c r="L12" s="508"/>
      <c r="M12" s="523"/>
      <c r="N12" s="508">
        <f>SUM(B12:M12)</f>
        <v>0</v>
      </c>
      <c r="O12" s="508"/>
      <c r="P12" s="534" t="e">
        <f>ROUNDUP(N12/O12,1)</f>
        <v>#DIV/0!</v>
      </c>
      <c r="Q12" s="542"/>
      <c r="R12" s="547" t="e">
        <f>P12/6</f>
        <v>#DIV/0!</v>
      </c>
      <c r="S12" s="550"/>
    </row>
    <row r="13" spans="1:19" ht="30" customHeight="1">
      <c r="A13" s="502" t="s">
        <v>522</v>
      </c>
      <c r="B13" s="509"/>
      <c r="C13" s="509"/>
      <c r="D13" s="509"/>
      <c r="E13" s="509"/>
      <c r="F13" s="509"/>
      <c r="G13" s="509"/>
      <c r="H13" s="509"/>
      <c r="I13" s="509"/>
      <c r="J13" s="509"/>
      <c r="K13" s="509"/>
      <c r="L13" s="509"/>
      <c r="M13" s="524"/>
      <c r="N13" s="508">
        <f>SUM(B13:M13)</f>
        <v>0</v>
      </c>
      <c r="O13" s="508"/>
      <c r="P13" s="534" t="e">
        <f>ROUNDUP(N13/O13,1)</f>
        <v>#DIV/0!</v>
      </c>
      <c r="Q13" s="542"/>
      <c r="R13" s="547" t="e">
        <f>P13/4</f>
        <v>#DIV/0!</v>
      </c>
      <c r="S13" s="550"/>
    </row>
    <row r="14" spans="1:19" ht="30" customHeight="1">
      <c r="A14" s="502" t="s">
        <v>644</v>
      </c>
      <c r="B14" s="509"/>
      <c r="C14" s="509"/>
      <c r="D14" s="509"/>
      <c r="E14" s="509"/>
      <c r="F14" s="509"/>
      <c r="G14" s="509"/>
      <c r="H14" s="509"/>
      <c r="I14" s="509"/>
      <c r="J14" s="509"/>
      <c r="K14" s="509"/>
      <c r="L14" s="509"/>
      <c r="M14" s="524"/>
      <c r="N14" s="508">
        <f>SUM(B14:M14)</f>
        <v>0</v>
      </c>
      <c r="O14" s="508"/>
      <c r="P14" s="534" t="e">
        <f>ROUNDUP(N14/O14,1)</f>
        <v>#DIV/0!</v>
      </c>
      <c r="Q14" s="542"/>
      <c r="R14" s="547" t="e">
        <f>P14/2.5</f>
        <v>#DIV/0!</v>
      </c>
      <c r="S14" s="550"/>
    </row>
    <row r="15" spans="1:19" ht="30" customHeight="1">
      <c r="A15" s="502" t="s">
        <v>645</v>
      </c>
      <c r="B15" s="510">
        <f t="shared" ref="B15:M15" si="0">SUM(B10:B14)</f>
        <v>0</v>
      </c>
      <c r="C15" s="510">
        <f t="shared" si="0"/>
        <v>0</v>
      </c>
      <c r="D15" s="510">
        <f t="shared" si="0"/>
        <v>0</v>
      </c>
      <c r="E15" s="510">
        <f t="shared" si="0"/>
        <v>0</v>
      </c>
      <c r="F15" s="510">
        <f t="shared" si="0"/>
        <v>0</v>
      </c>
      <c r="G15" s="510">
        <f t="shared" si="0"/>
        <v>0</v>
      </c>
      <c r="H15" s="510">
        <f t="shared" si="0"/>
        <v>0</v>
      </c>
      <c r="I15" s="510">
        <f t="shared" si="0"/>
        <v>0</v>
      </c>
      <c r="J15" s="510">
        <f t="shared" si="0"/>
        <v>0</v>
      </c>
      <c r="K15" s="510">
        <f t="shared" si="0"/>
        <v>0</v>
      </c>
      <c r="L15" s="510">
        <f t="shared" si="0"/>
        <v>0</v>
      </c>
      <c r="M15" s="525">
        <f t="shared" si="0"/>
        <v>0</v>
      </c>
      <c r="N15" s="510"/>
      <c r="O15" s="510"/>
      <c r="P15" s="535"/>
      <c r="Q15" s="543"/>
      <c r="R15" s="547" t="e">
        <f>SUM(R10:S14)</f>
        <v>#DIV/0!</v>
      </c>
      <c r="S15" s="550"/>
    </row>
    <row r="16" spans="1:19" ht="20.100000000000001" customHeight="1">
      <c r="A16" s="503"/>
    </row>
    <row r="17" spans="1:17" s="456" customFormat="1" ht="20.100000000000001" customHeight="1">
      <c r="A17" s="466" t="s">
        <v>379</v>
      </c>
      <c r="L17" s="518"/>
      <c r="M17" s="518"/>
      <c r="N17" s="518"/>
      <c r="O17" s="518"/>
      <c r="P17" s="536"/>
      <c r="Q17" s="536"/>
    </row>
    <row r="18" spans="1:17" s="456" customFormat="1" ht="20.100000000000001" customHeight="1">
      <c r="A18" s="467" t="s">
        <v>1094</v>
      </c>
      <c r="L18" s="518"/>
      <c r="M18" s="526"/>
      <c r="N18" s="526"/>
      <c r="O18" s="526"/>
      <c r="P18" s="536"/>
      <c r="Q18" s="536"/>
    </row>
    <row r="19" spans="1:17" ht="20.100000000000001" customHeight="1">
      <c r="A19" s="467"/>
      <c r="L19" s="518"/>
      <c r="M19" s="526"/>
      <c r="N19" s="526"/>
      <c r="O19" s="526"/>
      <c r="P19" s="537"/>
      <c r="Q19" s="537"/>
    </row>
  </sheetData>
  <mergeCells count="28">
    <mergeCell ref="A3:S3"/>
    <mergeCell ref="M4:P4"/>
    <mergeCell ref="Q4:S4"/>
    <mergeCell ref="M5:S5"/>
    <mergeCell ref="B6:G6"/>
    <mergeCell ref="H6:I6"/>
    <mergeCell ref="J6:K6"/>
    <mergeCell ref="L6:M6"/>
    <mergeCell ref="N6:O6"/>
    <mergeCell ref="P6:R6"/>
    <mergeCell ref="B7:J7"/>
    <mergeCell ref="K7:M7"/>
    <mergeCell ref="P10:Q10"/>
    <mergeCell ref="R10:S10"/>
    <mergeCell ref="P11:Q11"/>
    <mergeCell ref="R11:S11"/>
    <mergeCell ref="P12:Q12"/>
    <mergeCell ref="R12:S12"/>
    <mergeCell ref="P13:Q13"/>
    <mergeCell ref="R13:S13"/>
    <mergeCell ref="P14:Q14"/>
    <mergeCell ref="R14:S14"/>
    <mergeCell ref="P15:Q15"/>
    <mergeCell ref="R15:S15"/>
    <mergeCell ref="P19:Q19"/>
    <mergeCell ref="A7:A9"/>
    <mergeCell ref="P7:Q9"/>
    <mergeCell ref="R7:S9"/>
  </mergeCells>
  <phoneticPr fontId="8"/>
  <printOptions horizontalCentered="1"/>
  <pageMargins left="0.35416666666666702" right="0.35416666666666702" top="0.98402777777777795" bottom="0.78749999999999998" header="0.51180555555555496" footer="0.51180555555555496"/>
  <pageSetup paperSize="9" scale="73" fitToWidth="1" fitToHeight="1" orientation="landscape" usePrinterDefaults="1"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S19"/>
  <sheetViews>
    <sheetView view="pageBreakPreview" zoomScale="85" zoomScaleNormal="70" zoomScaleSheetLayoutView="85" workbookViewId="0">
      <selection activeCell="K7" sqref="K7:M7"/>
    </sheetView>
  </sheetViews>
  <sheetFormatPr defaultRowHeight="13.5"/>
  <cols>
    <col min="1" max="1" width="24.625" style="456" customWidth="1"/>
    <col min="2" max="15" width="9.625" style="456" customWidth="1"/>
    <col min="16" max="16" width="4.375" style="456" customWidth="1"/>
    <col min="17" max="17" width="13.375" style="456" customWidth="1"/>
    <col min="18" max="18" width="4.375" style="456" customWidth="1"/>
    <col min="19" max="19" width="13.375" style="456" customWidth="1"/>
    <col min="20" max="256" width="9" style="456" customWidth="1"/>
    <col min="257" max="257" width="24.625" style="456" customWidth="1"/>
    <col min="258" max="271" width="9.625" style="456" customWidth="1"/>
    <col min="272" max="272" width="4.375" style="456" customWidth="1"/>
    <col min="273" max="273" width="13.375" style="456" customWidth="1"/>
    <col min="274" max="274" width="4.375" style="456" customWidth="1"/>
    <col min="275" max="275" width="13.375" style="456" customWidth="1"/>
    <col min="276" max="512" width="9" style="456" customWidth="1"/>
    <col min="513" max="513" width="24.625" style="456" customWidth="1"/>
    <col min="514" max="527" width="9.625" style="456" customWidth="1"/>
    <col min="528" max="528" width="4.375" style="456" customWidth="1"/>
    <col min="529" max="529" width="13.375" style="456" customWidth="1"/>
    <col min="530" max="530" width="4.375" style="456" customWidth="1"/>
    <col min="531" max="531" width="13.375" style="456" customWidth="1"/>
    <col min="532" max="768" width="9" style="456" customWidth="1"/>
    <col min="769" max="769" width="24.625" style="456" customWidth="1"/>
    <col min="770" max="783" width="9.625" style="456" customWidth="1"/>
    <col min="784" max="784" width="4.375" style="456" customWidth="1"/>
    <col min="785" max="785" width="13.375" style="456" customWidth="1"/>
    <col min="786" max="786" width="4.375" style="456" customWidth="1"/>
    <col min="787" max="787" width="13.375" style="456" customWidth="1"/>
    <col min="788" max="1024" width="9" style="456" customWidth="1"/>
    <col min="1025" max="1025" width="24.625" style="456" customWidth="1"/>
    <col min="1026" max="1039" width="9.625" style="456" customWidth="1"/>
    <col min="1040" max="1040" width="4.375" style="456" customWidth="1"/>
    <col min="1041" max="1041" width="13.375" style="456" customWidth="1"/>
    <col min="1042" max="1042" width="4.375" style="456" customWidth="1"/>
    <col min="1043" max="1043" width="13.375" style="456" customWidth="1"/>
    <col min="1044" max="1280" width="9" style="456" customWidth="1"/>
    <col min="1281" max="1281" width="24.625" style="456" customWidth="1"/>
    <col min="1282" max="1295" width="9.625" style="456" customWidth="1"/>
    <col min="1296" max="1296" width="4.375" style="456" customWidth="1"/>
    <col min="1297" max="1297" width="13.375" style="456" customWidth="1"/>
    <col min="1298" max="1298" width="4.375" style="456" customWidth="1"/>
    <col min="1299" max="1299" width="13.375" style="456" customWidth="1"/>
    <col min="1300" max="1536" width="9" style="456" customWidth="1"/>
    <col min="1537" max="1537" width="24.625" style="456" customWidth="1"/>
    <col min="1538" max="1551" width="9.625" style="456" customWidth="1"/>
    <col min="1552" max="1552" width="4.375" style="456" customWidth="1"/>
    <col min="1553" max="1553" width="13.375" style="456" customWidth="1"/>
    <col min="1554" max="1554" width="4.375" style="456" customWidth="1"/>
    <col min="1555" max="1555" width="13.375" style="456" customWidth="1"/>
    <col min="1556" max="1792" width="9" style="456" customWidth="1"/>
    <col min="1793" max="1793" width="24.625" style="456" customWidth="1"/>
    <col min="1794" max="1807" width="9.625" style="456" customWidth="1"/>
    <col min="1808" max="1808" width="4.375" style="456" customWidth="1"/>
    <col min="1809" max="1809" width="13.375" style="456" customWidth="1"/>
    <col min="1810" max="1810" width="4.375" style="456" customWidth="1"/>
    <col min="1811" max="1811" width="13.375" style="456" customWidth="1"/>
    <col min="1812" max="2048" width="9" style="456" customWidth="1"/>
    <col min="2049" max="2049" width="24.625" style="456" customWidth="1"/>
    <col min="2050" max="2063" width="9.625" style="456" customWidth="1"/>
    <col min="2064" max="2064" width="4.375" style="456" customWidth="1"/>
    <col min="2065" max="2065" width="13.375" style="456" customWidth="1"/>
    <col min="2066" max="2066" width="4.375" style="456" customWidth="1"/>
    <col min="2067" max="2067" width="13.375" style="456" customWidth="1"/>
    <col min="2068" max="2304" width="9" style="456" customWidth="1"/>
    <col min="2305" max="2305" width="24.625" style="456" customWidth="1"/>
    <col min="2306" max="2319" width="9.625" style="456" customWidth="1"/>
    <col min="2320" max="2320" width="4.375" style="456" customWidth="1"/>
    <col min="2321" max="2321" width="13.375" style="456" customWidth="1"/>
    <col min="2322" max="2322" width="4.375" style="456" customWidth="1"/>
    <col min="2323" max="2323" width="13.375" style="456" customWidth="1"/>
    <col min="2324" max="2560" width="9" style="456" customWidth="1"/>
    <col min="2561" max="2561" width="24.625" style="456" customWidth="1"/>
    <col min="2562" max="2575" width="9.625" style="456" customWidth="1"/>
    <col min="2576" max="2576" width="4.375" style="456" customWidth="1"/>
    <col min="2577" max="2577" width="13.375" style="456" customWidth="1"/>
    <col min="2578" max="2578" width="4.375" style="456" customWidth="1"/>
    <col min="2579" max="2579" width="13.375" style="456" customWidth="1"/>
    <col min="2580" max="2816" width="9" style="456" customWidth="1"/>
    <col min="2817" max="2817" width="24.625" style="456" customWidth="1"/>
    <col min="2818" max="2831" width="9.625" style="456" customWidth="1"/>
    <col min="2832" max="2832" width="4.375" style="456" customWidth="1"/>
    <col min="2833" max="2833" width="13.375" style="456" customWidth="1"/>
    <col min="2834" max="2834" width="4.375" style="456" customWidth="1"/>
    <col min="2835" max="2835" width="13.375" style="456" customWidth="1"/>
    <col min="2836" max="3072" width="9" style="456" customWidth="1"/>
    <col min="3073" max="3073" width="24.625" style="456" customWidth="1"/>
    <col min="3074" max="3087" width="9.625" style="456" customWidth="1"/>
    <col min="3088" max="3088" width="4.375" style="456" customWidth="1"/>
    <col min="3089" max="3089" width="13.375" style="456" customWidth="1"/>
    <col min="3090" max="3090" width="4.375" style="456" customWidth="1"/>
    <col min="3091" max="3091" width="13.375" style="456" customWidth="1"/>
    <col min="3092" max="3328" width="9" style="456" customWidth="1"/>
    <col min="3329" max="3329" width="24.625" style="456" customWidth="1"/>
    <col min="3330" max="3343" width="9.625" style="456" customWidth="1"/>
    <col min="3344" max="3344" width="4.375" style="456" customWidth="1"/>
    <col min="3345" max="3345" width="13.375" style="456" customWidth="1"/>
    <col min="3346" max="3346" width="4.375" style="456" customWidth="1"/>
    <col min="3347" max="3347" width="13.375" style="456" customWidth="1"/>
    <col min="3348" max="3584" width="9" style="456" customWidth="1"/>
    <col min="3585" max="3585" width="24.625" style="456" customWidth="1"/>
    <col min="3586" max="3599" width="9.625" style="456" customWidth="1"/>
    <col min="3600" max="3600" width="4.375" style="456" customWidth="1"/>
    <col min="3601" max="3601" width="13.375" style="456" customWidth="1"/>
    <col min="3602" max="3602" width="4.375" style="456" customWidth="1"/>
    <col min="3603" max="3603" width="13.375" style="456" customWidth="1"/>
    <col min="3604" max="3840" width="9" style="456" customWidth="1"/>
    <col min="3841" max="3841" width="24.625" style="456" customWidth="1"/>
    <col min="3842" max="3855" width="9.625" style="456" customWidth="1"/>
    <col min="3856" max="3856" width="4.375" style="456" customWidth="1"/>
    <col min="3857" max="3857" width="13.375" style="456" customWidth="1"/>
    <col min="3858" max="3858" width="4.375" style="456" customWidth="1"/>
    <col min="3859" max="3859" width="13.375" style="456" customWidth="1"/>
    <col min="3860" max="4096" width="9" style="456" customWidth="1"/>
    <col min="4097" max="4097" width="24.625" style="456" customWidth="1"/>
    <col min="4098" max="4111" width="9.625" style="456" customWidth="1"/>
    <col min="4112" max="4112" width="4.375" style="456" customWidth="1"/>
    <col min="4113" max="4113" width="13.375" style="456" customWidth="1"/>
    <col min="4114" max="4114" width="4.375" style="456" customWidth="1"/>
    <col min="4115" max="4115" width="13.375" style="456" customWidth="1"/>
    <col min="4116" max="4352" width="9" style="456" customWidth="1"/>
    <col min="4353" max="4353" width="24.625" style="456" customWidth="1"/>
    <col min="4354" max="4367" width="9.625" style="456" customWidth="1"/>
    <col min="4368" max="4368" width="4.375" style="456" customWidth="1"/>
    <col min="4369" max="4369" width="13.375" style="456" customWidth="1"/>
    <col min="4370" max="4370" width="4.375" style="456" customWidth="1"/>
    <col min="4371" max="4371" width="13.375" style="456" customWidth="1"/>
    <col min="4372" max="4608" width="9" style="456" customWidth="1"/>
    <col min="4609" max="4609" width="24.625" style="456" customWidth="1"/>
    <col min="4610" max="4623" width="9.625" style="456" customWidth="1"/>
    <col min="4624" max="4624" width="4.375" style="456" customWidth="1"/>
    <col min="4625" max="4625" width="13.375" style="456" customWidth="1"/>
    <col min="4626" max="4626" width="4.375" style="456" customWidth="1"/>
    <col min="4627" max="4627" width="13.375" style="456" customWidth="1"/>
    <col min="4628" max="4864" width="9" style="456" customWidth="1"/>
    <col min="4865" max="4865" width="24.625" style="456" customWidth="1"/>
    <col min="4866" max="4879" width="9.625" style="456" customWidth="1"/>
    <col min="4880" max="4880" width="4.375" style="456" customWidth="1"/>
    <col min="4881" max="4881" width="13.375" style="456" customWidth="1"/>
    <col min="4882" max="4882" width="4.375" style="456" customWidth="1"/>
    <col min="4883" max="4883" width="13.375" style="456" customWidth="1"/>
    <col min="4884" max="5120" width="9" style="456" customWidth="1"/>
    <col min="5121" max="5121" width="24.625" style="456" customWidth="1"/>
    <col min="5122" max="5135" width="9.625" style="456" customWidth="1"/>
    <col min="5136" max="5136" width="4.375" style="456" customWidth="1"/>
    <col min="5137" max="5137" width="13.375" style="456" customWidth="1"/>
    <col min="5138" max="5138" width="4.375" style="456" customWidth="1"/>
    <col min="5139" max="5139" width="13.375" style="456" customWidth="1"/>
    <col min="5140" max="5376" width="9" style="456" customWidth="1"/>
    <col min="5377" max="5377" width="24.625" style="456" customWidth="1"/>
    <col min="5378" max="5391" width="9.625" style="456" customWidth="1"/>
    <col min="5392" max="5392" width="4.375" style="456" customWidth="1"/>
    <col min="5393" max="5393" width="13.375" style="456" customWidth="1"/>
    <col min="5394" max="5394" width="4.375" style="456" customWidth="1"/>
    <col min="5395" max="5395" width="13.375" style="456" customWidth="1"/>
    <col min="5396" max="5632" width="9" style="456" customWidth="1"/>
    <col min="5633" max="5633" width="24.625" style="456" customWidth="1"/>
    <col min="5634" max="5647" width="9.625" style="456" customWidth="1"/>
    <col min="5648" max="5648" width="4.375" style="456" customWidth="1"/>
    <col min="5649" max="5649" width="13.375" style="456" customWidth="1"/>
    <col min="5650" max="5650" width="4.375" style="456" customWidth="1"/>
    <col min="5651" max="5651" width="13.375" style="456" customWidth="1"/>
    <col min="5652" max="5888" width="9" style="456" customWidth="1"/>
    <col min="5889" max="5889" width="24.625" style="456" customWidth="1"/>
    <col min="5890" max="5903" width="9.625" style="456" customWidth="1"/>
    <col min="5904" max="5904" width="4.375" style="456" customWidth="1"/>
    <col min="5905" max="5905" width="13.375" style="456" customWidth="1"/>
    <col min="5906" max="5906" width="4.375" style="456" customWidth="1"/>
    <col min="5907" max="5907" width="13.375" style="456" customWidth="1"/>
    <col min="5908" max="6144" width="9" style="456" customWidth="1"/>
    <col min="6145" max="6145" width="24.625" style="456" customWidth="1"/>
    <col min="6146" max="6159" width="9.625" style="456" customWidth="1"/>
    <col min="6160" max="6160" width="4.375" style="456" customWidth="1"/>
    <col min="6161" max="6161" width="13.375" style="456" customWidth="1"/>
    <col min="6162" max="6162" width="4.375" style="456" customWidth="1"/>
    <col min="6163" max="6163" width="13.375" style="456" customWidth="1"/>
    <col min="6164" max="6400" width="9" style="456" customWidth="1"/>
    <col min="6401" max="6401" width="24.625" style="456" customWidth="1"/>
    <col min="6402" max="6415" width="9.625" style="456" customWidth="1"/>
    <col min="6416" max="6416" width="4.375" style="456" customWidth="1"/>
    <col min="6417" max="6417" width="13.375" style="456" customWidth="1"/>
    <col min="6418" max="6418" width="4.375" style="456" customWidth="1"/>
    <col min="6419" max="6419" width="13.375" style="456" customWidth="1"/>
    <col min="6420" max="6656" width="9" style="456" customWidth="1"/>
    <col min="6657" max="6657" width="24.625" style="456" customWidth="1"/>
    <col min="6658" max="6671" width="9.625" style="456" customWidth="1"/>
    <col min="6672" max="6672" width="4.375" style="456" customWidth="1"/>
    <col min="6673" max="6673" width="13.375" style="456" customWidth="1"/>
    <col min="6674" max="6674" width="4.375" style="456" customWidth="1"/>
    <col min="6675" max="6675" width="13.375" style="456" customWidth="1"/>
    <col min="6676" max="6912" width="9" style="456" customWidth="1"/>
    <col min="6913" max="6913" width="24.625" style="456" customWidth="1"/>
    <col min="6914" max="6927" width="9.625" style="456" customWidth="1"/>
    <col min="6928" max="6928" width="4.375" style="456" customWidth="1"/>
    <col min="6929" max="6929" width="13.375" style="456" customWidth="1"/>
    <col min="6930" max="6930" width="4.375" style="456" customWidth="1"/>
    <col min="6931" max="6931" width="13.375" style="456" customWidth="1"/>
    <col min="6932" max="7168" width="9" style="456" customWidth="1"/>
    <col min="7169" max="7169" width="24.625" style="456" customWidth="1"/>
    <col min="7170" max="7183" width="9.625" style="456" customWidth="1"/>
    <col min="7184" max="7184" width="4.375" style="456" customWidth="1"/>
    <col min="7185" max="7185" width="13.375" style="456" customWidth="1"/>
    <col min="7186" max="7186" width="4.375" style="456" customWidth="1"/>
    <col min="7187" max="7187" width="13.375" style="456" customWidth="1"/>
    <col min="7188" max="7424" width="9" style="456" customWidth="1"/>
    <col min="7425" max="7425" width="24.625" style="456" customWidth="1"/>
    <col min="7426" max="7439" width="9.625" style="456" customWidth="1"/>
    <col min="7440" max="7440" width="4.375" style="456" customWidth="1"/>
    <col min="7441" max="7441" width="13.375" style="456" customWidth="1"/>
    <col min="7442" max="7442" width="4.375" style="456" customWidth="1"/>
    <col min="7443" max="7443" width="13.375" style="456" customWidth="1"/>
    <col min="7444" max="7680" width="9" style="456" customWidth="1"/>
    <col min="7681" max="7681" width="24.625" style="456" customWidth="1"/>
    <col min="7682" max="7695" width="9.625" style="456" customWidth="1"/>
    <col min="7696" max="7696" width="4.375" style="456" customWidth="1"/>
    <col min="7697" max="7697" width="13.375" style="456" customWidth="1"/>
    <col min="7698" max="7698" width="4.375" style="456" customWidth="1"/>
    <col min="7699" max="7699" width="13.375" style="456" customWidth="1"/>
    <col min="7700" max="7936" width="9" style="456" customWidth="1"/>
    <col min="7937" max="7937" width="24.625" style="456" customWidth="1"/>
    <col min="7938" max="7951" width="9.625" style="456" customWidth="1"/>
    <col min="7952" max="7952" width="4.375" style="456" customWidth="1"/>
    <col min="7953" max="7953" width="13.375" style="456" customWidth="1"/>
    <col min="7954" max="7954" width="4.375" style="456" customWidth="1"/>
    <col min="7955" max="7955" width="13.375" style="456" customWidth="1"/>
    <col min="7956" max="8192" width="9" style="456" customWidth="1"/>
    <col min="8193" max="8193" width="24.625" style="456" customWidth="1"/>
    <col min="8194" max="8207" width="9.625" style="456" customWidth="1"/>
    <col min="8208" max="8208" width="4.375" style="456" customWidth="1"/>
    <col min="8209" max="8209" width="13.375" style="456" customWidth="1"/>
    <col min="8210" max="8210" width="4.375" style="456" customWidth="1"/>
    <col min="8211" max="8211" width="13.375" style="456" customWidth="1"/>
    <col min="8212" max="8448" width="9" style="456" customWidth="1"/>
    <col min="8449" max="8449" width="24.625" style="456" customWidth="1"/>
    <col min="8450" max="8463" width="9.625" style="456" customWidth="1"/>
    <col min="8464" max="8464" width="4.375" style="456" customWidth="1"/>
    <col min="8465" max="8465" width="13.375" style="456" customWidth="1"/>
    <col min="8466" max="8466" width="4.375" style="456" customWidth="1"/>
    <col min="8467" max="8467" width="13.375" style="456" customWidth="1"/>
    <col min="8468" max="8704" width="9" style="456" customWidth="1"/>
    <col min="8705" max="8705" width="24.625" style="456" customWidth="1"/>
    <col min="8706" max="8719" width="9.625" style="456" customWidth="1"/>
    <col min="8720" max="8720" width="4.375" style="456" customWidth="1"/>
    <col min="8721" max="8721" width="13.375" style="456" customWidth="1"/>
    <col min="8722" max="8722" width="4.375" style="456" customWidth="1"/>
    <col min="8723" max="8723" width="13.375" style="456" customWidth="1"/>
    <col min="8724" max="8960" width="9" style="456" customWidth="1"/>
    <col min="8961" max="8961" width="24.625" style="456" customWidth="1"/>
    <col min="8962" max="8975" width="9.625" style="456" customWidth="1"/>
    <col min="8976" max="8976" width="4.375" style="456" customWidth="1"/>
    <col min="8977" max="8977" width="13.375" style="456" customWidth="1"/>
    <col min="8978" max="8978" width="4.375" style="456" customWidth="1"/>
    <col min="8979" max="8979" width="13.375" style="456" customWidth="1"/>
    <col min="8980" max="9216" width="9" style="456" customWidth="1"/>
    <col min="9217" max="9217" width="24.625" style="456" customWidth="1"/>
    <col min="9218" max="9231" width="9.625" style="456" customWidth="1"/>
    <col min="9232" max="9232" width="4.375" style="456" customWidth="1"/>
    <col min="9233" max="9233" width="13.375" style="456" customWidth="1"/>
    <col min="9234" max="9234" width="4.375" style="456" customWidth="1"/>
    <col min="9235" max="9235" width="13.375" style="456" customWidth="1"/>
    <col min="9236" max="9472" width="9" style="456" customWidth="1"/>
    <col min="9473" max="9473" width="24.625" style="456" customWidth="1"/>
    <col min="9474" max="9487" width="9.625" style="456" customWidth="1"/>
    <col min="9488" max="9488" width="4.375" style="456" customWidth="1"/>
    <col min="9489" max="9489" width="13.375" style="456" customWidth="1"/>
    <col min="9490" max="9490" width="4.375" style="456" customWidth="1"/>
    <col min="9491" max="9491" width="13.375" style="456" customWidth="1"/>
    <col min="9492" max="9728" width="9" style="456" customWidth="1"/>
    <col min="9729" max="9729" width="24.625" style="456" customWidth="1"/>
    <col min="9730" max="9743" width="9.625" style="456" customWidth="1"/>
    <col min="9744" max="9744" width="4.375" style="456" customWidth="1"/>
    <col min="9745" max="9745" width="13.375" style="456" customWidth="1"/>
    <col min="9746" max="9746" width="4.375" style="456" customWidth="1"/>
    <col min="9747" max="9747" width="13.375" style="456" customWidth="1"/>
    <col min="9748" max="9984" width="9" style="456" customWidth="1"/>
    <col min="9985" max="9985" width="24.625" style="456" customWidth="1"/>
    <col min="9986" max="9999" width="9.625" style="456" customWidth="1"/>
    <col min="10000" max="10000" width="4.375" style="456" customWidth="1"/>
    <col min="10001" max="10001" width="13.375" style="456" customWidth="1"/>
    <col min="10002" max="10002" width="4.375" style="456" customWidth="1"/>
    <col min="10003" max="10003" width="13.375" style="456" customWidth="1"/>
    <col min="10004" max="10240" width="9" style="456" customWidth="1"/>
    <col min="10241" max="10241" width="24.625" style="456" customWidth="1"/>
    <col min="10242" max="10255" width="9.625" style="456" customWidth="1"/>
    <col min="10256" max="10256" width="4.375" style="456" customWidth="1"/>
    <col min="10257" max="10257" width="13.375" style="456" customWidth="1"/>
    <col min="10258" max="10258" width="4.375" style="456" customWidth="1"/>
    <col min="10259" max="10259" width="13.375" style="456" customWidth="1"/>
    <col min="10260" max="10496" width="9" style="456" customWidth="1"/>
    <col min="10497" max="10497" width="24.625" style="456" customWidth="1"/>
    <col min="10498" max="10511" width="9.625" style="456" customWidth="1"/>
    <col min="10512" max="10512" width="4.375" style="456" customWidth="1"/>
    <col min="10513" max="10513" width="13.375" style="456" customWidth="1"/>
    <col min="10514" max="10514" width="4.375" style="456" customWidth="1"/>
    <col min="10515" max="10515" width="13.375" style="456" customWidth="1"/>
    <col min="10516" max="10752" width="9" style="456" customWidth="1"/>
    <col min="10753" max="10753" width="24.625" style="456" customWidth="1"/>
    <col min="10754" max="10767" width="9.625" style="456" customWidth="1"/>
    <col min="10768" max="10768" width="4.375" style="456" customWidth="1"/>
    <col min="10769" max="10769" width="13.375" style="456" customWidth="1"/>
    <col min="10770" max="10770" width="4.375" style="456" customWidth="1"/>
    <col min="10771" max="10771" width="13.375" style="456" customWidth="1"/>
    <col min="10772" max="11008" width="9" style="456" customWidth="1"/>
    <col min="11009" max="11009" width="24.625" style="456" customWidth="1"/>
    <col min="11010" max="11023" width="9.625" style="456" customWidth="1"/>
    <col min="11024" max="11024" width="4.375" style="456" customWidth="1"/>
    <col min="11025" max="11025" width="13.375" style="456" customWidth="1"/>
    <col min="11026" max="11026" width="4.375" style="456" customWidth="1"/>
    <col min="11027" max="11027" width="13.375" style="456" customWidth="1"/>
    <col min="11028" max="11264" width="9" style="456" customWidth="1"/>
    <col min="11265" max="11265" width="24.625" style="456" customWidth="1"/>
    <col min="11266" max="11279" width="9.625" style="456" customWidth="1"/>
    <col min="11280" max="11280" width="4.375" style="456" customWidth="1"/>
    <col min="11281" max="11281" width="13.375" style="456" customWidth="1"/>
    <col min="11282" max="11282" width="4.375" style="456" customWidth="1"/>
    <col min="11283" max="11283" width="13.375" style="456" customWidth="1"/>
    <col min="11284" max="11520" width="9" style="456" customWidth="1"/>
    <col min="11521" max="11521" width="24.625" style="456" customWidth="1"/>
    <col min="11522" max="11535" width="9.625" style="456" customWidth="1"/>
    <col min="11536" max="11536" width="4.375" style="456" customWidth="1"/>
    <col min="11537" max="11537" width="13.375" style="456" customWidth="1"/>
    <col min="11538" max="11538" width="4.375" style="456" customWidth="1"/>
    <col min="11539" max="11539" width="13.375" style="456" customWidth="1"/>
    <col min="11540" max="11776" width="9" style="456" customWidth="1"/>
    <col min="11777" max="11777" width="24.625" style="456" customWidth="1"/>
    <col min="11778" max="11791" width="9.625" style="456" customWidth="1"/>
    <col min="11792" max="11792" width="4.375" style="456" customWidth="1"/>
    <col min="11793" max="11793" width="13.375" style="456" customWidth="1"/>
    <col min="11794" max="11794" width="4.375" style="456" customWidth="1"/>
    <col min="11795" max="11795" width="13.375" style="456" customWidth="1"/>
    <col min="11796" max="12032" width="9" style="456" customWidth="1"/>
    <col min="12033" max="12033" width="24.625" style="456" customWidth="1"/>
    <col min="12034" max="12047" width="9.625" style="456" customWidth="1"/>
    <col min="12048" max="12048" width="4.375" style="456" customWidth="1"/>
    <col min="12049" max="12049" width="13.375" style="456" customWidth="1"/>
    <col min="12050" max="12050" width="4.375" style="456" customWidth="1"/>
    <col min="12051" max="12051" width="13.375" style="456" customWidth="1"/>
    <col min="12052" max="12288" width="9" style="456" customWidth="1"/>
    <col min="12289" max="12289" width="24.625" style="456" customWidth="1"/>
    <col min="12290" max="12303" width="9.625" style="456" customWidth="1"/>
    <col min="12304" max="12304" width="4.375" style="456" customWidth="1"/>
    <col min="12305" max="12305" width="13.375" style="456" customWidth="1"/>
    <col min="12306" max="12306" width="4.375" style="456" customWidth="1"/>
    <col min="12307" max="12307" width="13.375" style="456" customWidth="1"/>
    <col min="12308" max="12544" width="9" style="456" customWidth="1"/>
    <col min="12545" max="12545" width="24.625" style="456" customWidth="1"/>
    <col min="12546" max="12559" width="9.625" style="456" customWidth="1"/>
    <col min="12560" max="12560" width="4.375" style="456" customWidth="1"/>
    <col min="12561" max="12561" width="13.375" style="456" customWidth="1"/>
    <col min="12562" max="12562" width="4.375" style="456" customWidth="1"/>
    <col min="12563" max="12563" width="13.375" style="456" customWidth="1"/>
    <col min="12564" max="12800" width="9" style="456" customWidth="1"/>
    <col min="12801" max="12801" width="24.625" style="456" customWidth="1"/>
    <col min="12802" max="12815" width="9.625" style="456" customWidth="1"/>
    <col min="12816" max="12816" width="4.375" style="456" customWidth="1"/>
    <col min="12817" max="12817" width="13.375" style="456" customWidth="1"/>
    <col min="12818" max="12818" width="4.375" style="456" customWidth="1"/>
    <col min="12819" max="12819" width="13.375" style="456" customWidth="1"/>
    <col min="12820" max="13056" width="9" style="456" customWidth="1"/>
    <col min="13057" max="13057" width="24.625" style="456" customWidth="1"/>
    <col min="13058" max="13071" width="9.625" style="456" customWidth="1"/>
    <col min="13072" max="13072" width="4.375" style="456" customWidth="1"/>
    <col min="13073" max="13073" width="13.375" style="456" customWidth="1"/>
    <col min="13074" max="13074" width="4.375" style="456" customWidth="1"/>
    <col min="13075" max="13075" width="13.375" style="456" customWidth="1"/>
    <col min="13076" max="13312" width="9" style="456" customWidth="1"/>
    <col min="13313" max="13313" width="24.625" style="456" customWidth="1"/>
    <col min="13314" max="13327" width="9.625" style="456" customWidth="1"/>
    <col min="13328" max="13328" width="4.375" style="456" customWidth="1"/>
    <col min="13329" max="13329" width="13.375" style="456" customWidth="1"/>
    <col min="13330" max="13330" width="4.375" style="456" customWidth="1"/>
    <col min="13331" max="13331" width="13.375" style="456" customWidth="1"/>
    <col min="13332" max="13568" width="9" style="456" customWidth="1"/>
    <col min="13569" max="13569" width="24.625" style="456" customWidth="1"/>
    <col min="13570" max="13583" width="9.625" style="456" customWidth="1"/>
    <col min="13584" max="13584" width="4.375" style="456" customWidth="1"/>
    <col min="13585" max="13585" width="13.375" style="456" customWidth="1"/>
    <col min="13586" max="13586" width="4.375" style="456" customWidth="1"/>
    <col min="13587" max="13587" width="13.375" style="456" customWidth="1"/>
    <col min="13588" max="13824" width="9" style="456" customWidth="1"/>
    <col min="13825" max="13825" width="24.625" style="456" customWidth="1"/>
    <col min="13826" max="13839" width="9.625" style="456" customWidth="1"/>
    <col min="13840" max="13840" width="4.375" style="456" customWidth="1"/>
    <col min="13841" max="13841" width="13.375" style="456" customWidth="1"/>
    <col min="13842" max="13842" width="4.375" style="456" customWidth="1"/>
    <col min="13843" max="13843" width="13.375" style="456" customWidth="1"/>
    <col min="13844" max="14080" width="9" style="456" customWidth="1"/>
    <col min="14081" max="14081" width="24.625" style="456" customWidth="1"/>
    <col min="14082" max="14095" width="9.625" style="456" customWidth="1"/>
    <col min="14096" max="14096" width="4.375" style="456" customWidth="1"/>
    <col min="14097" max="14097" width="13.375" style="456" customWidth="1"/>
    <col min="14098" max="14098" width="4.375" style="456" customWidth="1"/>
    <col min="14099" max="14099" width="13.375" style="456" customWidth="1"/>
    <col min="14100" max="14336" width="9" style="456" customWidth="1"/>
    <col min="14337" max="14337" width="24.625" style="456" customWidth="1"/>
    <col min="14338" max="14351" width="9.625" style="456" customWidth="1"/>
    <col min="14352" max="14352" width="4.375" style="456" customWidth="1"/>
    <col min="14353" max="14353" width="13.375" style="456" customWidth="1"/>
    <col min="14354" max="14354" width="4.375" style="456" customWidth="1"/>
    <col min="14355" max="14355" width="13.375" style="456" customWidth="1"/>
    <col min="14356" max="14592" width="9" style="456" customWidth="1"/>
    <col min="14593" max="14593" width="24.625" style="456" customWidth="1"/>
    <col min="14594" max="14607" width="9.625" style="456" customWidth="1"/>
    <col min="14608" max="14608" width="4.375" style="456" customWidth="1"/>
    <col min="14609" max="14609" width="13.375" style="456" customWidth="1"/>
    <col min="14610" max="14610" width="4.375" style="456" customWidth="1"/>
    <col min="14611" max="14611" width="13.375" style="456" customWidth="1"/>
    <col min="14612" max="14848" width="9" style="456" customWidth="1"/>
    <col min="14849" max="14849" width="24.625" style="456" customWidth="1"/>
    <col min="14850" max="14863" width="9.625" style="456" customWidth="1"/>
    <col min="14864" max="14864" width="4.375" style="456" customWidth="1"/>
    <col min="14865" max="14865" width="13.375" style="456" customWidth="1"/>
    <col min="14866" max="14866" width="4.375" style="456" customWidth="1"/>
    <col min="14867" max="14867" width="13.375" style="456" customWidth="1"/>
    <col min="14868" max="15104" width="9" style="456" customWidth="1"/>
    <col min="15105" max="15105" width="24.625" style="456" customWidth="1"/>
    <col min="15106" max="15119" width="9.625" style="456" customWidth="1"/>
    <col min="15120" max="15120" width="4.375" style="456" customWidth="1"/>
    <col min="15121" max="15121" width="13.375" style="456" customWidth="1"/>
    <col min="15122" max="15122" width="4.375" style="456" customWidth="1"/>
    <col min="15123" max="15123" width="13.375" style="456" customWidth="1"/>
    <col min="15124" max="15360" width="9" style="456" customWidth="1"/>
    <col min="15361" max="15361" width="24.625" style="456" customWidth="1"/>
    <col min="15362" max="15375" width="9.625" style="456" customWidth="1"/>
    <col min="15376" max="15376" width="4.375" style="456" customWidth="1"/>
    <col min="15377" max="15377" width="13.375" style="456" customWidth="1"/>
    <col min="15378" max="15378" width="4.375" style="456" customWidth="1"/>
    <col min="15379" max="15379" width="13.375" style="456" customWidth="1"/>
    <col min="15380" max="15616" width="9" style="456" customWidth="1"/>
    <col min="15617" max="15617" width="24.625" style="456" customWidth="1"/>
    <col min="15618" max="15631" width="9.625" style="456" customWidth="1"/>
    <col min="15632" max="15632" width="4.375" style="456" customWidth="1"/>
    <col min="15633" max="15633" width="13.375" style="456" customWidth="1"/>
    <col min="15634" max="15634" width="4.375" style="456" customWidth="1"/>
    <col min="15635" max="15635" width="13.375" style="456" customWidth="1"/>
    <col min="15636" max="15872" width="9" style="456" customWidth="1"/>
    <col min="15873" max="15873" width="24.625" style="456" customWidth="1"/>
    <col min="15874" max="15887" width="9.625" style="456" customWidth="1"/>
    <col min="15888" max="15888" width="4.375" style="456" customWidth="1"/>
    <col min="15889" max="15889" width="13.375" style="456" customWidth="1"/>
    <col min="15890" max="15890" width="4.375" style="456" customWidth="1"/>
    <col min="15891" max="15891" width="13.375" style="456" customWidth="1"/>
    <col min="15892" max="16128" width="9" style="456" customWidth="1"/>
    <col min="16129" max="16129" width="24.625" style="456" customWidth="1"/>
    <col min="16130" max="16143" width="9.625" style="456" customWidth="1"/>
    <col min="16144" max="16144" width="4.375" style="456" customWidth="1"/>
    <col min="16145" max="16145" width="13.375" style="456" customWidth="1"/>
    <col min="16146" max="16146" width="4.375" style="456" customWidth="1"/>
    <col min="16147" max="16147" width="13.375" style="456" customWidth="1"/>
    <col min="16148" max="16384" width="9" style="456" customWidth="1"/>
  </cols>
  <sheetData>
    <row r="1" spans="1:19" ht="26.25" customHeight="1">
      <c r="A1" s="551" t="s">
        <v>563</v>
      </c>
      <c r="B1" s="553"/>
      <c r="C1" s="553"/>
      <c r="D1" s="553"/>
      <c r="E1" s="553"/>
      <c r="S1" s="465" t="s">
        <v>66</v>
      </c>
    </row>
    <row r="2" spans="1:19" ht="25.5" customHeight="1">
      <c r="S2" s="548"/>
    </row>
    <row r="3" spans="1:19" ht="26.25" customHeight="1">
      <c r="A3" s="495" t="s">
        <v>716</v>
      </c>
      <c r="B3" s="495"/>
      <c r="C3" s="495"/>
      <c r="D3" s="495"/>
      <c r="E3" s="495"/>
      <c r="F3" s="495"/>
      <c r="G3" s="495"/>
      <c r="H3" s="495"/>
      <c r="I3" s="495"/>
      <c r="J3" s="495"/>
      <c r="K3" s="495"/>
      <c r="L3" s="495"/>
      <c r="M3" s="495"/>
      <c r="N3" s="495"/>
      <c r="O3" s="495"/>
      <c r="P3" s="495"/>
      <c r="Q3" s="495"/>
      <c r="R3" s="495"/>
      <c r="S3" s="495"/>
    </row>
    <row r="4" spans="1:19" s="456" customFormat="1" ht="26.25" customHeight="1">
      <c r="A4" s="552" t="s">
        <v>646</v>
      </c>
      <c r="B4" s="458"/>
      <c r="C4" s="458"/>
      <c r="D4" s="458"/>
      <c r="E4" s="458"/>
      <c r="F4" s="458"/>
      <c r="G4" s="458"/>
      <c r="H4" s="458"/>
      <c r="I4" s="458"/>
      <c r="J4" s="458"/>
      <c r="K4" s="458"/>
      <c r="L4" s="458"/>
      <c r="M4" s="502" t="s">
        <v>607</v>
      </c>
      <c r="N4" s="502"/>
      <c r="O4" s="502"/>
      <c r="P4" s="502"/>
      <c r="Q4" s="538" t="s">
        <v>647</v>
      </c>
      <c r="R4" s="538"/>
      <c r="S4" s="538"/>
    </row>
    <row r="5" spans="1:19" ht="11.25" customHeight="1">
      <c r="A5" s="496"/>
      <c r="B5" s="496"/>
      <c r="C5" s="496"/>
      <c r="D5" s="496"/>
      <c r="K5" s="496"/>
      <c r="L5" s="496"/>
      <c r="M5" s="519"/>
      <c r="N5" s="519"/>
      <c r="O5" s="519"/>
      <c r="P5" s="529"/>
      <c r="Q5" s="529"/>
      <c r="R5" s="529"/>
      <c r="S5" s="529"/>
    </row>
    <row r="6" spans="1:19" ht="36.75" customHeight="1">
      <c r="A6" s="497" t="s">
        <v>626</v>
      </c>
      <c r="B6" s="504"/>
      <c r="C6" s="511"/>
      <c r="D6" s="511"/>
      <c r="E6" s="511"/>
      <c r="F6" s="511"/>
      <c r="G6" s="513"/>
      <c r="H6" s="514" t="s">
        <v>465</v>
      </c>
      <c r="I6" s="515"/>
      <c r="J6" s="516" t="s">
        <v>609</v>
      </c>
      <c r="K6" s="487"/>
      <c r="L6" s="514" t="s">
        <v>612</v>
      </c>
      <c r="M6" s="520"/>
      <c r="N6" s="527"/>
      <c r="O6" s="528"/>
      <c r="P6" s="530" t="s">
        <v>613</v>
      </c>
      <c r="Q6" s="530"/>
      <c r="R6" s="530"/>
      <c r="S6" s="549"/>
    </row>
    <row r="7" spans="1:19" ht="30" customHeight="1">
      <c r="A7" s="498" t="s">
        <v>634</v>
      </c>
      <c r="B7" s="497" t="s">
        <v>1136</v>
      </c>
      <c r="C7" s="554"/>
      <c r="D7" s="554"/>
      <c r="E7" s="554"/>
      <c r="F7" s="554"/>
      <c r="G7" s="554"/>
      <c r="H7" s="554"/>
      <c r="I7" s="554"/>
      <c r="J7" s="555"/>
      <c r="K7" s="502" t="s">
        <v>1137</v>
      </c>
      <c r="L7" s="502"/>
      <c r="M7" s="497"/>
      <c r="N7" s="502"/>
      <c r="O7" s="502"/>
      <c r="P7" s="531" t="s">
        <v>146</v>
      </c>
      <c r="Q7" s="539"/>
      <c r="R7" s="544" t="s">
        <v>1093</v>
      </c>
      <c r="S7" s="539"/>
    </row>
    <row r="8" spans="1:19" s="458" customFormat="1" ht="30" customHeight="1">
      <c r="A8" s="499"/>
      <c r="B8" s="506" t="s">
        <v>206</v>
      </c>
      <c r="C8" s="506" t="s">
        <v>616</v>
      </c>
      <c r="D8" s="506" t="s">
        <v>620</v>
      </c>
      <c r="E8" s="506" t="s">
        <v>550</v>
      </c>
      <c r="F8" s="506" t="s">
        <v>251</v>
      </c>
      <c r="G8" s="506" t="s">
        <v>223</v>
      </c>
      <c r="H8" s="506" t="s">
        <v>601</v>
      </c>
      <c r="I8" s="506" t="s">
        <v>389</v>
      </c>
      <c r="J8" s="506" t="s">
        <v>21</v>
      </c>
      <c r="K8" s="506" t="s">
        <v>560</v>
      </c>
      <c r="L8" s="506" t="s">
        <v>622</v>
      </c>
      <c r="M8" s="521" t="s">
        <v>627</v>
      </c>
      <c r="N8" s="506"/>
      <c r="O8" s="506"/>
      <c r="P8" s="532"/>
      <c r="Q8" s="540"/>
      <c r="R8" s="545"/>
      <c r="S8" s="540"/>
    </row>
    <row r="9" spans="1:19" s="458" customFormat="1" ht="30" customHeight="1">
      <c r="A9" s="500"/>
      <c r="B9" s="507" t="s">
        <v>31</v>
      </c>
      <c r="C9" s="507" t="s">
        <v>31</v>
      </c>
      <c r="D9" s="507" t="s">
        <v>31</v>
      </c>
      <c r="E9" s="507" t="s">
        <v>31</v>
      </c>
      <c r="F9" s="507" t="s">
        <v>31</v>
      </c>
      <c r="G9" s="507" t="s">
        <v>31</v>
      </c>
      <c r="H9" s="507" t="s">
        <v>31</v>
      </c>
      <c r="I9" s="507" t="s">
        <v>31</v>
      </c>
      <c r="J9" s="507" t="s">
        <v>31</v>
      </c>
      <c r="K9" s="507" t="s">
        <v>31</v>
      </c>
      <c r="L9" s="507" t="s">
        <v>31</v>
      </c>
      <c r="M9" s="522" t="s">
        <v>31</v>
      </c>
      <c r="N9" s="507" t="s">
        <v>312</v>
      </c>
      <c r="O9" s="507" t="s">
        <v>636</v>
      </c>
      <c r="P9" s="533"/>
      <c r="Q9" s="541"/>
      <c r="R9" s="546"/>
      <c r="S9" s="541"/>
    </row>
    <row r="10" spans="1:19" s="458" customFormat="1" ht="30" customHeight="1">
      <c r="A10" s="501" t="s">
        <v>637</v>
      </c>
      <c r="B10" s="508">
        <v>60</v>
      </c>
      <c r="C10" s="508">
        <v>62</v>
      </c>
      <c r="D10" s="508">
        <v>60</v>
      </c>
      <c r="E10" s="508">
        <v>62</v>
      </c>
      <c r="F10" s="508">
        <v>62</v>
      </c>
      <c r="G10" s="508">
        <v>60</v>
      </c>
      <c r="H10" s="508">
        <v>62</v>
      </c>
      <c r="I10" s="508">
        <v>60</v>
      </c>
      <c r="J10" s="508">
        <v>62</v>
      </c>
      <c r="K10" s="508">
        <v>62</v>
      </c>
      <c r="L10" s="508">
        <v>56</v>
      </c>
      <c r="M10" s="523">
        <v>62</v>
      </c>
      <c r="N10" s="508">
        <f>SUM(B10:M10)</f>
        <v>730</v>
      </c>
      <c r="O10" s="508">
        <v>366</v>
      </c>
      <c r="P10" s="534">
        <f>ROUNDUP(N10/O10,1)</f>
        <v>2</v>
      </c>
      <c r="Q10" s="542"/>
      <c r="R10" s="547">
        <v>0</v>
      </c>
      <c r="S10" s="550"/>
    </row>
    <row r="11" spans="1:19" s="458" customFormat="1" ht="30" customHeight="1">
      <c r="A11" s="501" t="s">
        <v>241</v>
      </c>
      <c r="B11" s="508">
        <v>90</v>
      </c>
      <c r="C11" s="508">
        <v>93</v>
      </c>
      <c r="D11" s="508">
        <v>90</v>
      </c>
      <c r="E11" s="508">
        <v>93</v>
      </c>
      <c r="F11" s="508">
        <v>93</v>
      </c>
      <c r="G11" s="508">
        <v>90</v>
      </c>
      <c r="H11" s="508">
        <v>93</v>
      </c>
      <c r="I11" s="508">
        <v>90</v>
      </c>
      <c r="J11" s="508">
        <v>93</v>
      </c>
      <c r="K11" s="508">
        <v>93</v>
      </c>
      <c r="L11" s="508">
        <v>84</v>
      </c>
      <c r="M11" s="523">
        <v>93</v>
      </c>
      <c r="N11" s="508">
        <f>SUM(B11:M11)</f>
        <v>1095</v>
      </c>
      <c r="O11" s="508">
        <v>366</v>
      </c>
      <c r="P11" s="534">
        <f>ROUNDUP(N11/O11,1)</f>
        <v>3</v>
      </c>
      <c r="Q11" s="542"/>
      <c r="R11" s="547">
        <f>P11/9</f>
        <v>0.33333333333333331</v>
      </c>
      <c r="S11" s="550"/>
    </row>
    <row r="12" spans="1:19" s="458" customFormat="1" ht="30" customHeight="1">
      <c r="A12" s="501" t="s">
        <v>641</v>
      </c>
      <c r="B12" s="508">
        <v>90</v>
      </c>
      <c r="C12" s="508">
        <v>93</v>
      </c>
      <c r="D12" s="508">
        <v>90</v>
      </c>
      <c r="E12" s="508">
        <v>93</v>
      </c>
      <c r="F12" s="508">
        <v>93</v>
      </c>
      <c r="G12" s="508">
        <v>90</v>
      </c>
      <c r="H12" s="508">
        <v>93</v>
      </c>
      <c r="I12" s="508">
        <v>90</v>
      </c>
      <c r="J12" s="508">
        <v>93</v>
      </c>
      <c r="K12" s="508">
        <v>93</v>
      </c>
      <c r="L12" s="508">
        <v>84</v>
      </c>
      <c r="M12" s="523">
        <v>93</v>
      </c>
      <c r="N12" s="508">
        <f>SUM(B12:M12)</f>
        <v>1095</v>
      </c>
      <c r="O12" s="508">
        <v>366</v>
      </c>
      <c r="P12" s="534">
        <f>ROUNDUP(N12/O12,1)</f>
        <v>3</v>
      </c>
      <c r="Q12" s="542"/>
      <c r="R12" s="547">
        <f>P12/6</f>
        <v>0.5</v>
      </c>
      <c r="S12" s="550"/>
    </row>
    <row r="13" spans="1:19" ht="30" customHeight="1">
      <c r="A13" s="502" t="s">
        <v>522</v>
      </c>
      <c r="B13" s="509">
        <v>30</v>
      </c>
      <c r="C13" s="509">
        <v>31</v>
      </c>
      <c r="D13" s="509">
        <v>30</v>
      </c>
      <c r="E13" s="509">
        <v>31</v>
      </c>
      <c r="F13" s="509">
        <v>31</v>
      </c>
      <c r="G13" s="509">
        <v>30</v>
      </c>
      <c r="H13" s="509">
        <v>31</v>
      </c>
      <c r="I13" s="509">
        <v>30</v>
      </c>
      <c r="J13" s="509">
        <v>31</v>
      </c>
      <c r="K13" s="509">
        <v>31</v>
      </c>
      <c r="L13" s="509">
        <v>28</v>
      </c>
      <c r="M13" s="524">
        <v>31</v>
      </c>
      <c r="N13" s="508">
        <f>SUM(B13:M13)</f>
        <v>365</v>
      </c>
      <c r="O13" s="508">
        <v>366</v>
      </c>
      <c r="P13" s="534">
        <f>ROUNDUP(N13/O13,1)</f>
        <v>1</v>
      </c>
      <c r="Q13" s="542"/>
      <c r="R13" s="547">
        <f>P13/4</f>
        <v>0.25</v>
      </c>
      <c r="S13" s="550"/>
    </row>
    <row r="14" spans="1:19" ht="30" customHeight="1">
      <c r="A14" s="502" t="s">
        <v>644</v>
      </c>
      <c r="B14" s="509">
        <v>30</v>
      </c>
      <c r="C14" s="509">
        <v>31</v>
      </c>
      <c r="D14" s="509">
        <v>30</v>
      </c>
      <c r="E14" s="509">
        <v>31</v>
      </c>
      <c r="F14" s="509">
        <v>31</v>
      </c>
      <c r="G14" s="509">
        <v>30</v>
      </c>
      <c r="H14" s="509">
        <v>31</v>
      </c>
      <c r="I14" s="509">
        <v>30</v>
      </c>
      <c r="J14" s="509">
        <v>31</v>
      </c>
      <c r="K14" s="509">
        <v>31</v>
      </c>
      <c r="L14" s="509">
        <v>28</v>
      </c>
      <c r="M14" s="524">
        <v>31</v>
      </c>
      <c r="N14" s="508">
        <f>SUM(B14:M14)</f>
        <v>365</v>
      </c>
      <c r="O14" s="508">
        <v>366</v>
      </c>
      <c r="P14" s="534">
        <f>ROUNDUP(N14/O14,1)</f>
        <v>1</v>
      </c>
      <c r="Q14" s="542"/>
      <c r="R14" s="547">
        <f>P14/2.5</f>
        <v>0.4</v>
      </c>
      <c r="S14" s="550"/>
    </row>
    <row r="15" spans="1:19" ht="30" customHeight="1">
      <c r="A15" s="502" t="s">
        <v>645</v>
      </c>
      <c r="B15" s="510">
        <f t="shared" ref="B15:M15" si="0">SUM(B10:B14)</f>
        <v>300</v>
      </c>
      <c r="C15" s="510">
        <f t="shared" si="0"/>
        <v>310</v>
      </c>
      <c r="D15" s="510">
        <f t="shared" si="0"/>
        <v>300</v>
      </c>
      <c r="E15" s="510">
        <f t="shared" si="0"/>
        <v>310</v>
      </c>
      <c r="F15" s="510">
        <f t="shared" si="0"/>
        <v>310</v>
      </c>
      <c r="G15" s="510">
        <f t="shared" si="0"/>
        <v>300</v>
      </c>
      <c r="H15" s="510">
        <f t="shared" si="0"/>
        <v>310</v>
      </c>
      <c r="I15" s="510">
        <f t="shared" si="0"/>
        <v>300</v>
      </c>
      <c r="J15" s="510">
        <f t="shared" si="0"/>
        <v>310</v>
      </c>
      <c r="K15" s="510">
        <f t="shared" si="0"/>
        <v>310</v>
      </c>
      <c r="L15" s="510">
        <f t="shared" si="0"/>
        <v>280</v>
      </c>
      <c r="M15" s="525">
        <f t="shared" si="0"/>
        <v>310</v>
      </c>
      <c r="N15" s="510"/>
      <c r="O15" s="510"/>
      <c r="P15" s="535"/>
      <c r="Q15" s="543"/>
      <c r="R15" s="547">
        <f>SUM(R10:S14)</f>
        <v>1.4833333333333334</v>
      </c>
      <c r="S15" s="550"/>
    </row>
    <row r="16" spans="1:19" ht="20.100000000000001" customHeight="1">
      <c r="A16" s="503"/>
    </row>
    <row r="17" spans="1:17" ht="20.100000000000001" customHeight="1">
      <c r="A17" s="466" t="s">
        <v>379</v>
      </c>
      <c r="L17" s="518"/>
      <c r="M17" s="518"/>
      <c r="N17" s="518"/>
      <c r="O17" s="518"/>
      <c r="P17" s="536"/>
      <c r="Q17" s="536"/>
    </row>
    <row r="18" spans="1:17" ht="20.100000000000001" customHeight="1">
      <c r="A18" s="467" t="s">
        <v>1094</v>
      </c>
      <c r="L18" s="518"/>
      <c r="M18" s="526"/>
      <c r="N18" s="526"/>
      <c r="O18" s="526"/>
      <c r="P18" s="536"/>
      <c r="Q18" s="536"/>
    </row>
    <row r="19" spans="1:17" ht="20.100000000000001" customHeight="1">
      <c r="A19" s="467"/>
      <c r="L19" s="518"/>
      <c r="M19" s="526"/>
      <c r="N19" s="526"/>
      <c r="O19" s="526"/>
      <c r="P19" s="537"/>
      <c r="Q19" s="537"/>
    </row>
  </sheetData>
  <mergeCells count="29">
    <mergeCell ref="A1:E1"/>
    <mergeCell ref="A3:S3"/>
    <mergeCell ref="M4:P4"/>
    <mergeCell ref="Q4:S4"/>
    <mergeCell ref="M5:S5"/>
    <mergeCell ref="B6:G6"/>
    <mergeCell ref="H6:I6"/>
    <mergeCell ref="J6:K6"/>
    <mergeCell ref="L6:M6"/>
    <mergeCell ref="N6:O6"/>
    <mergeCell ref="P6:R6"/>
    <mergeCell ref="B7:J7"/>
    <mergeCell ref="K7:M7"/>
    <mergeCell ref="P10:Q10"/>
    <mergeCell ref="R10:S10"/>
    <mergeCell ref="P11:Q11"/>
    <mergeCell ref="R11:S11"/>
    <mergeCell ref="P12:Q12"/>
    <mergeCell ref="R12:S12"/>
    <mergeCell ref="P13:Q13"/>
    <mergeCell ref="R13:S13"/>
    <mergeCell ref="P14:Q14"/>
    <mergeCell ref="R14:S14"/>
    <mergeCell ref="P15:Q15"/>
    <mergeCell ref="R15:S15"/>
    <mergeCell ref="P19:Q19"/>
    <mergeCell ref="A7:A9"/>
    <mergeCell ref="P7:Q9"/>
    <mergeCell ref="R7:S9"/>
  </mergeCells>
  <phoneticPr fontId="8"/>
  <printOptions horizontalCentered="1"/>
  <pageMargins left="0.35416666666666702" right="0.35416666666666702" top="0.98402777777777795" bottom="0.78749999999999998" header="0.51180555555555496" footer="0.51180555555555496"/>
  <pageSetup paperSize="9" scale="73" fitToWidth="1" fitToHeight="1" orientation="landscape" usePrinterDefaults="1"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BE36"/>
  <sheetViews>
    <sheetView view="pageBreakPreview" zoomScaleNormal="75" zoomScaleSheetLayoutView="100" workbookViewId="0">
      <selection activeCell="G11" sqref="G11:I11"/>
    </sheetView>
  </sheetViews>
  <sheetFormatPr defaultRowHeight="21" customHeight="1"/>
  <cols>
    <col min="1" max="4" width="2.625" style="556" customWidth="1"/>
    <col min="5" max="19" width="2.625" style="176" customWidth="1"/>
    <col min="20" max="47" width="2.875" style="176" customWidth="1"/>
    <col min="48" max="56" width="2.625" style="176" customWidth="1"/>
    <col min="57" max="57" width="15.625" style="176" customWidth="1"/>
    <col min="58" max="71" width="2.625" style="176" customWidth="1"/>
    <col min="72" max="257" width="9" style="176" customWidth="1"/>
    <col min="258" max="275" width="2.625" style="176" customWidth="1"/>
    <col min="276" max="303" width="2.875" style="176" customWidth="1"/>
    <col min="304" max="312" width="2.625" style="176" customWidth="1"/>
    <col min="313" max="313" width="15.625" style="176" customWidth="1"/>
    <col min="314" max="327" width="2.625" style="176" customWidth="1"/>
    <col min="328" max="513" width="9" style="176" customWidth="1"/>
    <col min="514" max="531" width="2.625" style="176" customWidth="1"/>
    <col min="532" max="559" width="2.875" style="176" customWidth="1"/>
    <col min="560" max="568" width="2.625" style="176" customWidth="1"/>
    <col min="569" max="569" width="15.625" style="176" customWidth="1"/>
    <col min="570" max="583" width="2.625" style="176" customWidth="1"/>
    <col min="584" max="769" width="9" style="176" customWidth="1"/>
    <col min="770" max="787" width="2.625" style="176" customWidth="1"/>
    <col min="788" max="815" width="2.875" style="176" customWidth="1"/>
    <col min="816" max="824" width="2.625" style="176" customWidth="1"/>
    <col min="825" max="825" width="15.625" style="176" customWidth="1"/>
    <col min="826" max="839" width="2.625" style="176" customWidth="1"/>
    <col min="840" max="1025" width="9" style="176" customWidth="1"/>
    <col min="1026" max="1043" width="2.625" style="176" customWidth="1"/>
    <col min="1044" max="1071" width="2.875" style="176" customWidth="1"/>
    <col min="1072" max="1080" width="2.625" style="176" customWidth="1"/>
    <col min="1081" max="1081" width="15.625" style="176" customWidth="1"/>
    <col min="1082" max="1095" width="2.625" style="176" customWidth="1"/>
    <col min="1096" max="1281" width="9" style="176" customWidth="1"/>
    <col min="1282" max="1299" width="2.625" style="176" customWidth="1"/>
    <col min="1300" max="1327" width="2.875" style="176" customWidth="1"/>
    <col min="1328" max="1336" width="2.625" style="176" customWidth="1"/>
    <col min="1337" max="1337" width="15.625" style="176" customWidth="1"/>
    <col min="1338" max="1351" width="2.625" style="176" customWidth="1"/>
    <col min="1352" max="1537" width="9" style="176" customWidth="1"/>
    <col min="1538" max="1555" width="2.625" style="176" customWidth="1"/>
    <col min="1556" max="1583" width="2.875" style="176" customWidth="1"/>
    <col min="1584" max="1592" width="2.625" style="176" customWidth="1"/>
    <col min="1593" max="1593" width="15.625" style="176" customWidth="1"/>
    <col min="1594" max="1607" width="2.625" style="176" customWidth="1"/>
    <col min="1608" max="1793" width="9" style="176" customWidth="1"/>
    <col min="1794" max="1811" width="2.625" style="176" customWidth="1"/>
    <col min="1812" max="1839" width="2.875" style="176" customWidth="1"/>
    <col min="1840" max="1848" width="2.625" style="176" customWidth="1"/>
    <col min="1849" max="1849" width="15.625" style="176" customWidth="1"/>
    <col min="1850" max="1863" width="2.625" style="176" customWidth="1"/>
    <col min="1864" max="2049" width="9" style="176" customWidth="1"/>
    <col min="2050" max="2067" width="2.625" style="176" customWidth="1"/>
    <col min="2068" max="2095" width="2.875" style="176" customWidth="1"/>
    <col min="2096" max="2104" width="2.625" style="176" customWidth="1"/>
    <col min="2105" max="2105" width="15.625" style="176" customWidth="1"/>
    <col min="2106" max="2119" width="2.625" style="176" customWidth="1"/>
    <col min="2120" max="2305" width="9" style="176" customWidth="1"/>
    <col min="2306" max="2323" width="2.625" style="176" customWidth="1"/>
    <col min="2324" max="2351" width="2.875" style="176" customWidth="1"/>
    <col min="2352" max="2360" width="2.625" style="176" customWidth="1"/>
    <col min="2361" max="2361" width="15.625" style="176" customWidth="1"/>
    <col min="2362" max="2375" width="2.625" style="176" customWidth="1"/>
    <col min="2376" max="2561" width="9" style="176" customWidth="1"/>
    <col min="2562" max="2579" width="2.625" style="176" customWidth="1"/>
    <col min="2580" max="2607" width="2.875" style="176" customWidth="1"/>
    <col min="2608" max="2616" width="2.625" style="176" customWidth="1"/>
    <col min="2617" max="2617" width="15.625" style="176" customWidth="1"/>
    <col min="2618" max="2631" width="2.625" style="176" customWidth="1"/>
    <col min="2632" max="2817" width="9" style="176" customWidth="1"/>
    <col min="2818" max="2835" width="2.625" style="176" customWidth="1"/>
    <col min="2836" max="2863" width="2.875" style="176" customWidth="1"/>
    <col min="2864" max="2872" width="2.625" style="176" customWidth="1"/>
    <col min="2873" max="2873" width="15.625" style="176" customWidth="1"/>
    <col min="2874" max="2887" width="2.625" style="176" customWidth="1"/>
    <col min="2888" max="3073" width="9" style="176" customWidth="1"/>
    <col min="3074" max="3091" width="2.625" style="176" customWidth="1"/>
    <col min="3092" max="3119" width="2.875" style="176" customWidth="1"/>
    <col min="3120" max="3128" width="2.625" style="176" customWidth="1"/>
    <col min="3129" max="3129" width="15.625" style="176" customWidth="1"/>
    <col min="3130" max="3143" width="2.625" style="176" customWidth="1"/>
    <col min="3144" max="3329" width="9" style="176" customWidth="1"/>
    <col min="3330" max="3347" width="2.625" style="176" customWidth="1"/>
    <col min="3348" max="3375" width="2.875" style="176" customWidth="1"/>
    <col min="3376" max="3384" width="2.625" style="176" customWidth="1"/>
    <col min="3385" max="3385" width="15.625" style="176" customWidth="1"/>
    <col min="3386" max="3399" width="2.625" style="176" customWidth="1"/>
    <col min="3400" max="3585" width="9" style="176" customWidth="1"/>
    <col min="3586" max="3603" width="2.625" style="176" customWidth="1"/>
    <col min="3604" max="3631" width="2.875" style="176" customWidth="1"/>
    <col min="3632" max="3640" width="2.625" style="176" customWidth="1"/>
    <col min="3641" max="3641" width="15.625" style="176" customWidth="1"/>
    <col min="3642" max="3655" width="2.625" style="176" customWidth="1"/>
    <col min="3656" max="3841" width="9" style="176" customWidth="1"/>
    <col min="3842" max="3859" width="2.625" style="176" customWidth="1"/>
    <col min="3860" max="3887" width="2.875" style="176" customWidth="1"/>
    <col min="3888" max="3896" width="2.625" style="176" customWidth="1"/>
    <col min="3897" max="3897" width="15.625" style="176" customWidth="1"/>
    <col min="3898" max="3911" width="2.625" style="176" customWidth="1"/>
    <col min="3912" max="4097" width="9" style="176" customWidth="1"/>
    <col min="4098" max="4115" width="2.625" style="176" customWidth="1"/>
    <col min="4116" max="4143" width="2.875" style="176" customWidth="1"/>
    <col min="4144" max="4152" width="2.625" style="176" customWidth="1"/>
    <col min="4153" max="4153" width="15.625" style="176" customWidth="1"/>
    <col min="4154" max="4167" width="2.625" style="176" customWidth="1"/>
    <col min="4168" max="4353" width="9" style="176" customWidth="1"/>
    <col min="4354" max="4371" width="2.625" style="176" customWidth="1"/>
    <col min="4372" max="4399" width="2.875" style="176" customWidth="1"/>
    <col min="4400" max="4408" width="2.625" style="176" customWidth="1"/>
    <col min="4409" max="4409" width="15.625" style="176" customWidth="1"/>
    <col min="4410" max="4423" width="2.625" style="176" customWidth="1"/>
    <col min="4424" max="4609" width="9" style="176" customWidth="1"/>
    <col min="4610" max="4627" width="2.625" style="176" customWidth="1"/>
    <col min="4628" max="4655" width="2.875" style="176" customWidth="1"/>
    <col min="4656" max="4664" width="2.625" style="176" customWidth="1"/>
    <col min="4665" max="4665" width="15.625" style="176" customWidth="1"/>
    <col min="4666" max="4679" width="2.625" style="176" customWidth="1"/>
    <col min="4680" max="4865" width="9" style="176" customWidth="1"/>
    <col min="4866" max="4883" width="2.625" style="176" customWidth="1"/>
    <col min="4884" max="4911" width="2.875" style="176" customWidth="1"/>
    <col min="4912" max="4920" width="2.625" style="176" customWidth="1"/>
    <col min="4921" max="4921" width="15.625" style="176" customWidth="1"/>
    <col min="4922" max="4935" width="2.625" style="176" customWidth="1"/>
    <col min="4936" max="5121" width="9" style="176" customWidth="1"/>
    <col min="5122" max="5139" width="2.625" style="176" customWidth="1"/>
    <col min="5140" max="5167" width="2.875" style="176" customWidth="1"/>
    <col min="5168" max="5176" width="2.625" style="176" customWidth="1"/>
    <col min="5177" max="5177" width="15.625" style="176" customWidth="1"/>
    <col min="5178" max="5191" width="2.625" style="176" customWidth="1"/>
    <col min="5192" max="5377" width="9" style="176" customWidth="1"/>
    <col min="5378" max="5395" width="2.625" style="176" customWidth="1"/>
    <col min="5396" max="5423" width="2.875" style="176" customWidth="1"/>
    <col min="5424" max="5432" width="2.625" style="176" customWidth="1"/>
    <col min="5433" max="5433" width="15.625" style="176" customWidth="1"/>
    <col min="5434" max="5447" width="2.625" style="176" customWidth="1"/>
    <col min="5448" max="5633" width="9" style="176" customWidth="1"/>
    <col min="5634" max="5651" width="2.625" style="176" customWidth="1"/>
    <col min="5652" max="5679" width="2.875" style="176" customWidth="1"/>
    <col min="5680" max="5688" width="2.625" style="176" customWidth="1"/>
    <col min="5689" max="5689" width="15.625" style="176" customWidth="1"/>
    <col min="5690" max="5703" width="2.625" style="176" customWidth="1"/>
    <col min="5704" max="5889" width="9" style="176" customWidth="1"/>
    <col min="5890" max="5907" width="2.625" style="176" customWidth="1"/>
    <col min="5908" max="5935" width="2.875" style="176" customWidth="1"/>
    <col min="5936" max="5944" width="2.625" style="176" customWidth="1"/>
    <col min="5945" max="5945" width="15.625" style="176" customWidth="1"/>
    <col min="5946" max="5959" width="2.625" style="176" customWidth="1"/>
    <col min="5960" max="6145" width="9" style="176" customWidth="1"/>
    <col min="6146" max="6163" width="2.625" style="176" customWidth="1"/>
    <col min="6164" max="6191" width="2.875" style="176" customWidth="1"/>
    <col min="6192" max="6200" width="2.625" style="176" customWidth="1"/>
    <col min="6201" max="6201" width="15.625" style="176" customWidth="1"/>
    <col min="6202" max="6215" width="2.625" style="176" customWidth="1"/>
    <col min="6216" max="6401" width="9" style="176" customWidth="1"/>
    <col min="6402" max="6419" width="2.625" style="176" customWidth="1"/>
    <col min="6420" max="6447" width="2.875" style="176" customWidth="1"/>
    <col min="6448" max="6456" width="2.625" style="176" customWidth="1"/>
    <col min="6457" max="6457" width="15.625" style="176" customWidth="1"/>
    <col min="6458" max="6471" width="2.625" style="176" customWidth="1"/>
    <col min="6472" max="6657" width="9" style="176" customWidth="1"/>
    <col min="6658" max="6675" width="2.625" style="176" customWidth="1"/>
    <col min="6676" max="6703" width="2.875" style="176" customWidth="1"/>
    <col min="6704" max="6712" width="2.625" style="176" customWidth="1"/>
    <col min="6713" max="6713" width="15.625" style="176" customWidth="1"/>
    <col min="6714" max="6727" width="2.625" style="176" customWidth="1"/>
    <col min="6728" max="6913" width="9" style="176" customWidth="1"/>
    <col min="6914" max="6931" width="2.625" style="176" customWidth="1"/>
    <col min="6932" max="6959" width="2.875" style="176" customWidth="1"/>
    <col min="6960" max="6968" width="2.625" style="176" customWidth="1"/>
    <col min="6969" max="6969" width="15.625" style="176" customWidth="1"/>
    <col min="6970" max="6983" width="2.625" style="176" customWidth="1"/>
    <col min="6984" max="7169" width="9" style="176" customWidth="1"/>
    <col min="7170" max="7187" width="2.625" style="176" customWidth="1"/>
    <col min="7188" max="7215" width="2.875" style="176" customWidth="1"/>
    <col min="7216" max="7224" width="2.625" style="176" customWidth="1"/>
    <col min="7225" max="7225" width="15.625" style="176" customWidth="1"/>
    <col min="7226" max="7239" width="2.625" style="176" customWidth="1"/>
    <col min="7240" max="7425" width="9" style="176" customWidth="1"/>
    <col min="7426" max="7443" width="2.625" style="176" customWidth="1"/>
    <col min="7444" max="7471" width="2.875" style="176" customWidth="1"/>
    <col min="7472" max="7480" width="2.625" style="176" customWidth="1"/>
    <col min="7481" max="7481" width="15.625" style="176" customWidth="1"/>
    <col min="7482" max="7495" width="2.625" style="176" customWidth="1"/>
    <col min="7496" max="7681" width="9" style="176" customWidth="1"/>
    <col min="7682" max="7699" width="2.625" style="176" customWidth="1"/>
    <col min="7700" max="7727" width="2.875" style="176" customWidth="1"/>
    <col min="7728" max="7736" width="2.625" style="176" customWidth="1"/>
    <col min="7737" max="7737" width="15.625" style="176" customWidth="1"/>
    <col min="7738" max="7751" width="2.625" style="176" customWidth="1"/>
    <col min="7752" max="7937" width="9" style="176" customWidth="1"/>
    <col min="7938" max="7955" width="2.625" style="176" customWidth="1"/>
    <col min="7956" max="7983" width="2.875" style="176" customWidth="1"/>
    <col min="7984" max="7992" width="2.625" style="176" customWidth="1"/>
    <col min="7993" max="7993" width="15.625" style="176" customWidth="1"/>
    <col min="7994" max="8007" width="2.625" style="176" customWidth="1"/>
    <col min="8008" max="8193" width="9" style="176" customWidth="1"/>
    <col min="8194" max="8211" width="2.625" style="176" customWidth="1"/>
    <col min="8212" max="8239" width="2.875" style="176" customWidth="1"/>
    <col min="8240" max="8248" width="2.625" style="176" customWidth="1"/>
    <col min="8249" max="8249" width="15.625" style="176" customWidth="1"/>
    <col min="8250" max="8263" width="2.625" style="176" customWidth="1"/>
    <col min="8264" max="8449" width="9" style="176" customWidth="1"/>
    <col min="8450" max="8467" width="2.625" style="176" customWidth="1"/>
    <col min="8468" max="8495" width="2.875" style="176" customWidth="1"/>
    <col min="8496" max="8504" width="2.625" style="176" customWidth="1"/>
    <col min="8505" max="8505" width="15.625" style="176" customWidth="1"/>
    <col min="8506" max="8519" width="2.625" style="176" customWidth="1"/>
    <col min="8520" max="8705" width="9" style="176" customWidth="1"/>
    <col min="8706" max="8723" width="2.625" style="176" customWidth="1"/>
    <col min="8724" max="8751" width="2.875" style="176" customWidth="1"/>
    <col min="8752" max="8760" width="2.625" style="176" customWidth="1"/>
    <col min="8761" max="8761" width="15.625" style="176" customWidth="1"/>
    <col min="8762" max="8775" width="2.625" style="176" customWidth="1"/>
    <col min="8776" max="8961" width="9" style="176" customWidth="1"/>
    <col min="8962" max="8979" width="2.625" style="176" customWidth="1"/>
    <col min="8980" max="9007" width="2.875" style="176" customWidth="1"/>
    <col min="9008" max="9016" width="2.625" style="176" customWidth="1"/>
    <col min="9017" max="9017" width="15.625" style="176" customWidth="1"/>
    <col min="9018" max="9031" width="2.625" style="176" customWidth="1"/>
    <col min="9032" max="9217" width="9" style="176" customWidth="1"/>
    <col min="9218" max="9235" width="2.625" style="176" customWidth="1"/>
    <col min="9236" max="9263" width="2.875" style="176" customWidth="1"/>
    <col min="9264" max="9272" width="2.625" style="176" customWidth="1"/>
    <col min="9273" max="9273" width="15.625" style="176" customWidth="1"/>
    <col min="9274" max="9287" width="2.625" style="176" customWidth="1"/>
    <col min="9288" max="9473" width="9" style="176" customWidth="1"/>
    <col min="9474" max="9491" width="2.625" style="176" customWidth="1"/>
    <col min="9492" max="9519" width="2.875" style="176" customWidth="1"/>
    <col min="9520" max="9528" width="2.625" style="176" customWidth="1"/>
    <col min="9529" max="9529" width="15.625" style="176" customWidth="1"/>
    <col min="9530" max="9543" width="2.625" style="176" customWidth="1"/>
    <col min="9544" max="9729" width="9" style="176" customWidth="1"/>
    <col min="9730" max="9747" width="2.625" style="176" customWidth="1"/>
    <col min="9748" max="9775" width="2.875" style="176" customWidth="1"/>
    <col min="9776" max="9784" width="2.625" style="176" customWidth="1"/>
    <col min="9785" max="9785" width="15.625" style="176" customWidth="1"/>
    <col min="9786" max="9799" width="2.625" style="176" customWidth="1"/>
    <col min="9800" max="9985" width="9" style="176" customWidth="1"/>
    <col min="9986" max="10003" width="2.625" style="176" customWidth="1"/>
    <col min="10004" max="10031" width="2.875" style="176" customWidth="1"/>
    <col min="10032" max="10040" width="2.625" style="176" customWidth="1"/>
    <col min="10041" max="10041" width="15.625" style="176" customWidth="1"/>
    <col min="10042" max="10055" width="2.625" style="176" customWidth="1"/>
    <col min="10056" max="10241" width="9" style="176" customWidth="1"/>
    <col min="10242" max="10259" width="2.625" style="176" customWidth="1"/>
    <col min="10260" max="10287" width="2.875" style="176" customWidth="1"/>
    <col min="10288" max="10296" width="2.625" style="176" customWidth="1"/>
    <col min="10297" max="10297" width="15.625" style="176" customWidth="1"/>
    <col min="10298" max="10311" width="2.625" style="176" customWidth="1"/>
    <col min="10312" max="10497" width="9" style="176" customWidth="1"/>
    <col min="10498" max="10515" width="2.625" style="176" customWidth="1"/>
    <col min="10516" max="10543" width="2.875" style="176" customWidth="1"/>
    <col min="10544" max="10552" width="2.625" style="176" customWidth="1"/>
    <col min="10553" max="10553" width="15.625" style="176" customWidth="1"/>
    <col min="10554" max="10567" width="2.625" style="176" customWidth="1"/>
    <col min="10568" max="10753" width="9" style="176" customWidth="1"/>
    <col min="10754" max="10771" width="2.625" style="176" customWidth="1"/>
    <col min="10772" max="10799" width="2.875" style="176" customWidth="1"/>
    <col min="10800" max="10808" width="2.625" style="176" customWidth="1"/>
    <col min="10809" max="10809" width="15.625" style="176" customWidth="1"/>
    <col min="10810" max="10823" width="2.625" style="176" customWidth="1"/>
    <col min="10824" max="11009" width="9" style="176" customWidth="1"/>
    <col min="11010" max="11027" width="2.625" style="176" customWidth="1"/>
    <col min="11028" max="11055" width="2.875" style="176" customWidth="1"/>
    <col min="11056" max="11064" width="2.625" style="176" customWidth="1"/>
    <col min="11065" max="11065" width="15.625" style="176" customWidth="1"/>
    <col min="11066" max="11079" width="2.625" style="176" customWidth="1"/>
    <col min="11080" max="11265" width="9" style="176" customWidth="1"/>
    <col min="11266" max="11283" width="2.625" style="176" customWidth="1"/>
    <col min="11284" max="11311" width="2.875" style="176" customWidth="1"/>
    <col min="11312" max="11320" width="2.625" style="176" customWidth="1"/>
    <col min="11321" max="11321" width="15.625" style="176" customWidth="1"/>
    <col min="11322" max="11335" width="2.625" style="176" customWidth="1"/>
    <col min="11336" max="11521" width="9" style="176" customWidth="1"/>
    <col min="11522" max="11539" width="2.625" style="176" customWidth="1"/>
    <col min="11540" max="11567" width="2.875" style="176" customWidth="1"/>
    <col min="11568" max="11576" width="2.625" style="176" customWidth="1"/>
    <col min="11577" max="11577" width="15.625" style="176" customWidth="1"/>
    <col min="11578" max="11591" width="2.625" style="176" customWidth="1"/>
    <col min="11592" max="11777" width="9" style="176" customWidth="1"/>
    <col min="11778" max="11795" width="2.625" style="176" customWidth="1"/>
    <col min="11796" max="11823" width="2.875" style="176" customWidth="1"/>
    <col min="11824" max="11832" width="2.625" style="176" customWidth="1"/>
    <col min="11833" max="11833" width="15.625" style="176" customWidth="1"/>
    <col min="11834" max="11847" width="2.625" style="176" customWidth="1"/>
    <col min="11848" max="12033" width="9" style="176" customWidth="1"/>
    <col min="12034" max="12051" width="2.625" style="176" customWidth="1"/>
    <col min="12052" max="12079" width="2.875" style="176" customWidth="1"/>
    <col min="12080" max="12088" width="2.625" style="176" customWidth="1"/>
    <col min="12089" max="12089" width="15.625" style="176" customWidth="1"/>
    <col min="12090" max="12103" width="2.625" style="176" customWidth="1"/>
    <col min="12104" max="12289" width="9" style="176" customWidth="1"/>
    <col min="12290" max="12307" width="2.625" style="176" customWidth="1"/>
    <col min="12308" max="12335" width="2.875" style="176" customWidth="1"/>
    <col min="12336" max="12344" width="2.625" style="176" customWidth="1"/>
    <col min="12345" max="12345" width="15.625" style="176" customWidth="1"/>
    <col min="12346" max="12359" width="2.625" style="176" customWidth="1"/>
    <col min="12360" max="12545" width="9" style="176" customWidth="1"/>
    <col min="12546" max="12563" width="2.625" style="176" customWidth="1"/>
    <col min="12564" max="12591" width="2.875" style="176" customWidth="1"/>
    <col min="12592" max="12600" width="2.625" style="176" customWidth="1"/>
    <col min="12601" max="12601" width="15.625" style="176" customWidth="1"/>
    <col min="12602" max="12615" width="2.625" style="176" customWidth="1"/>
    <col min="12616" max="12801" width="9" style="176" customWidth="1"/>
    <col min="12802" max="12819" width="2.625" style="176" customWidth="1"/>
    <col min="12820" max="12847" width="2.875" style="176" customWidth="1"/>
    <col min="12848" max="12856" width="2.625" style="176" customWidth="1"/>
    <col min="12857" max="12857" width="15.625" style="176" customWidth="1"/>
    <col min="12858" max="12871" width="2.625" style="176" customWidth="1"/>
    <col min="12872" max="13057" width="9" style="176" customWidth="1"/>
    <col min="13058" max="13075" width="2.625" style="176" customWidth="1"/>
    <col min="13076" max="13103" width="2.875" style="176" customWidth="1"/>
    <col min="13104" max="13112" width="2.625" style="176" customWidth="1"/>
    <col min="13113" max="13113" width="15.625" style="176" customWidth="1"/>
    <col min="13114" max="13127" width="2.625" style="176" customWidth="1"/>
    <col min="13128" max="13313" width="9" style="176" customWidth="1"/>
    <col min="13314" max="13331" width="2.625" style="176" customWidth="1"/>
    <col min="13332" max="13359" width="2.875" style="176" customWidth="1"/>
    <col min="13360" max="13368" width="2.625" style="176" customWidth="1"/>
    <col min="13369" max="13369" width="15.625" style="176" customWidth="1"/>
    <col min="13370" max="13383" width="2.625" style="176" customWidth="1"/>
    <col min="13384" max="13569" width="9" style="176" customWidth="1"/>
    <col min="13570" max="13587" width="2.625" style="176" customWidth="1"/>
    <col min="13588" max="13615" width="2.875" style="176" customWidth="1"/>
    <col min="13616" max="13624" width="2.625" style="176" customWidth="1"/>
    <col min="13625" max="13625" width="15.625" style="176" customWidth="1"/>
    <col min="13626" max="13639" width="2.625" style="176" customWidth="1"/>
    <col min="13640" max="13825" width="9" style="176" customWidth="1"/>
    <col min="13826" max="13843" width="2.625" style="176" customWidth="1"/>
    <col min="13844" max="13871" width="2.875" style="176" customWidth="1"/>
    <col min="13872" max="13880" width="2.625" style="176" customWidth="1"/>
    <col min="13881" max="13881" width="15.625" style="176" customWidth="1"/>
    <col min="13882" max="13895" width="2.625" style="176" customWidth="1"/>
    <col min="13896" max="14081" width="9" style="176" customWidth="1"/>
    <col min="14082" max="14099" width="2.625" style="176" customWidth="1"/>
    <col min="14100" max="14127" width="2.875" style="176" customWidth="1"/>
    <col min="14128" max="14136" width="2.625" style="176" customWidth="1"/>
    <col min="14137" max="14137" width="15.625" style="176" customWidth="1"/>
    <col min="14138" max="14151" width="2.625" style="176" customWidth="1"/>
    <col min="14152" max="14337" width="9" style="176" customWidth="1"/>
    <col min="14338" max="14355" width="2.625" style="176" customWidth="1"/>
    <col min="14356" max="14383" width="2.875" style="176" customWidth="1"/>
    <col min="14384" max="14392" width="2.625" style="176" customWidth="1"/>
    <col min="14393" max="14393" width="15.625" style="176" customWidth="1"/>
    <col min="14394" max="14407" width="2.625" style="176" customWidth="1"/>
    <col min="14408" max="14593" width="9" style="176" customWidth="1"/>
    <col min="14594" max="14611" width="2.625" style="176" customWidth="1"/>
    <col min="14612" max="14639" width="2.875" style="176" customWidth="1"/>
    <col min="14640" max="14648" width="2.625" style="176" customWidth="1"/>
    <col min="14649" max="14649" width="15.625" style="176" customWidth="1"/>
    <col min="14650" max="14663" width="2.625" style="176" customWidth="1"/>
    <col min="14664" max="14849" width="9" style="176" customWidth="1"/>
    <col min="14850" max="14867" width="2.625" style="176" customWidth="1"/>
    <col min="14868" max="14895" width="2.875" style="176" customWidth="1"/>
    <col min="14896" max="14904" width="2.625" style="176" customWidth="1"/>
    <col min="14905" max="14905" width="15.625" style="176" customWidth="1"/>
    <col min="14906" max="14919" width="2.625" style="176" customWidth="1"/>
    <col min="14920" max="15105" width="9" style="176" customWidth="1"/>
    <col min="15106" max="15123" width="2.625" style="176" customWidth="1"/>
    <col min="15124" max="15151" width="2.875" style="176" customWidth="1"/>
    <col min="15152" max="15160" width="2.625" style="176" customWidth="1"/>
    <col min="15161" max="15161" width="15.625" style="176" customWidth="1"/>
    <col min="15162" max="15175" width="2.625" style="176" customWidth="1"/>
    <col min="15176" max="15361" width="9" style="176" customWidth="1"/>
    <col min="15362" max="15379" width="2.625" style="176" customWidth="1"/>
    <col min="15380" max="15407" width="2.875" style="176" customWidth="1"/>
    <col min="15408" max="15416" width="2.625" style="176" customWidth="1"/>
    <col min="15417" max="15417" width="15.625" style="176" customWidth="1"/>
    <col min="15418" max="15431" width="2.625" style="176" customWidth="1"/>
    <col min="15432" max="15617" width="9" style="176" customWidth="1"/>
    <col min="15618" max="15635" width="2.625" style="176" customWidth="1"/>
    <col min="15636" max="15663" width="2.875" style="176" customWidth="1"/>
    <col min="15664" max="15672" width="2.625" style="176" customWidth="1"/>
    <col min="15673" max="15673" width="15.625" style="176" customWidth="1"/>
    <col min="15674" max="15687" width="2.625" style="176" customWidth="1"/>
    <col min="15688" max="15873" width="9" style="176" customWidth="1"/>
    <col min="15874" max="15891" width="2.625" style="176" customWidth="1"/>
    <col min="15892" max="15919" width="2.875" style="176" customWidth="1"/>
    <col min="15920" max="15928" width="2.625" style="176" customWidth="1"/>
    <col min="15929" max="15929" width="15.625" style="176" customWidth="1"/>
    <col min="15930" max="15943" width="2.625" style="176" customWidth="1"/>
    <col min="15944" max="16129" width="9" style="176" customWidth="1"/>
    <col min="16130" max="16147" width="2.625" style="176" customWidth="1"/>
    <col min="16148" max="16175" width="2.875" style="176" customWidth="1"/>
    <col min="16176" max="16184" width="2.625" style="176" customWidth="1"/>
    <col min="16185" max="16185" width="15.625" style="176" customWidth="1"/>
    <col min="16186" max="16199" width="2.625" style="176" customWidth="1"/>
    <col min="16200" max="16384" width="9" style="176" customWidth="1"/>
  </cols>
  <sheetData>
    <row r="1" spans="1:57" ht="21" customHeight="1">
      <c r="BE1" s="557" t="s">
        <v>567</v>
      </c>
    </row>
    <row r="2" spans="1:57" ht="18.75" customHeight="1">
      <c r="A2" s="557" t="s">
        <v>649</v>
      </c>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row>
    <row r="3" spans="1:57" ht="21" customHeight="1">
      <c r="A3" s="234" t="s">
        <v>408</v>
      </c>
      <c r="B3" s="234"/>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row>
    <row r="4" spans="1:57" ht="9.75" customHeight="1">
      <c r="A4" s="267"/>
      <c r="B4" s="267"/>
      <c r="C4" s="267"/>
      <c r="D4" s="267"/>
      <c r="E4" s="267"/>
    </row>
    <row r="5" spans="1:57" ht="21" customHeight="1">
      <c r="A5" s="558" t="s">
        <v>650</v>
      </c>
      <c r="B5" s="572"/>
      <c r="C5" s="572"/>
      <c r="D5" s="572"/>
      <c r="E5" s="572"/>
      <c r="F5" s="572"/>
      <c r="G5" s="572"/>
      <c r="H5" s="572"/>
      <c r="I5" s="572"/>
      <c r="J5" s="572"/>
      <c r="K5" s="572"/>
      <c r="L5" s="572"/>
      <c r="M5" s="572"/>
      <c r="N5" s="572"/>
      <c r="O5" s="572"/>
      <c r="P5" s="572"/>
      <c r="Q5" s="572"/>
      <c r="R5" s="572"/>
      <c r="S5" s="572"/>
      <c r="T5" s="611"/>
      <c r="U5" s="611"/>
      <c r="V5" s="611"/>
      <c r="W5" s="611"/>
      <c r="X5" s="611"/>
      <c r="Y5" s="611"/>
      <c r="Z5" s="611"/>
      <c r="AA5" s="611"/>
      <c r="AB5" s="611"/>
      <c r="AC5" s="611"/>
      <c r="AD5" s="611"/>
      <c r="AE5" s="611"/>
      <c r="AF5" s="611"/>
      <c r="AG5" s="572" t="s">
        <v>383</v>
      </c>
      <c r="AH5" s="572"/>
      <c r="AI5" s="572"/>
      <c r="AJ5" s="572"/>
      <c r="AK5" s="572"/>
      <c r="AL5" s="572"/>
      <c r="AM5" s="572"/>
      <c r="AN5" s="572"/>
      <c r="AO5" s="587"/>
      <c r="AP5" s="392"/>
      <c r="AQ5" s="392"/>
      <c r="AR5" s="392"/>
      <c r="AS5" s="392"/>
      <c r="AT5" s="392"/>
      <c r="AU5" s="392"/>
      <c r="AV5" s="392"/>
      <c r="AW5" s="392"/>
      <c r="AX5" s="392"/>
      <c r="AY5" s="392"/>
      <c r="AZ5" s="392"/>
      <c r="BA5" s="392"/>
      <c r="BB5" s="392"/>
      <c r="BC5" s="392"/>
      <c r="BD5" s="392"/>
      <c r="BE5" s="676"/>
    </row>
    <row r="6" spans="1:57" ht="21" customHeight="1">
      <c r="A6" s="559" t="s">
        <v>285</v>
      </c>
      <c r="B6" s="573"/>
      <c r="C6" s="573"/>
      <c r="D6" s="573"/>
      <c r="E6" s="573"/>
      <c r="F6" s="573"/>
      <c r="G6" s="573"/>
      <c r="H6" s="587"/>
      <c r="I6" s="392"/>
      <c r="J6" s="392"/>
      <c r="K6" s="392"/>
      <c r="L6" s="392"/>
      <c r="M6" s="392"/>
      <c r="N6" s="392"/>
      <c r="O6" s="392"/>
      <c r="P6" s="392"/>
      <c r="Q6" s="392"/>
      <c r="R6" s="392"/>
      <c r="S6" s="392"/>
      <c r="T6" s="610" t="s">
        <v>651</v>
      </c>
      <c r="U6" s="620"/>
      <c r="V6" s="620"/>
      <c r="W6" s="620"/>
      <c r="X6" s="620"/>
      <c r="Y6" s="620"/>
      <c r="Z6" s="620"/>
      <c r="AA6" s="634"/>
      <c r="AB6" s="587"/>
      <c r="AC6" s="392"/>
      <c r="AD6" s="392"/>
      <c r="AE6" s="392"/>
      <c r="AF6" s="392"/>
      <c r="AG6" s="392"/>
      <c r="AH6" s="392"/>
      <c r="AI6" s="392"/>
      <c r="AJ6" s="392"/>
      <c r="AK6" s="638"/>
      <c r="AL6" s="639" t="s">
        <v>655</v>
      </c>
      <c r="AM6" s="387"/>
      <c r="AN6" s="387"/>
      <c r="AO6" s="387"/>
      <c r="AP6" s="387"/>
      <c r="AQ6" s="387"/>
      <c r="AR6" s="387"/>
      <c r="AS6" s="387"/>
      <c r="AT6" s="645"/>
      <c r="AU6" s="587"/>
      <c r="AV6" s="392"/>
      <c r="AW6" s="392"/>
      <c r="AX6" s="392"/>
      <c r="AY6" s="392"/>
      <c r="AZ6" s="392"/>
      <c r="BA6" s="392"/>
      <c r="BB6" s="392"/>
      <c r="BC6" s="392"/>
      <c r="BD6" s="392"/>
      <c r="BE6" s="676"/>
    </row>
    <row r="7" spans="1:57" ht="21" customHeight="1">
      <c r="A7" s="560" t="s">
        <v>357</v>
      </c>
      <c r="B7" s="574"/>
      <c r="C7" s="574"/>
      <c r="D7" s="574"/>
      <c r="E7" s="574"/>
      <c r="F7" s="574"/>
      <c r="G7" s="574"/>
      <c r="H7" s="574"/>
      <c r="I7" s="574"/>
      <c r="J7" s="574"/>
      <c r="K7" s="574"/>
      <c r="L7" s="574"/>
      <c r="M7" s="574"/>
      <c r="N7" s="574"/>
      <c r="O7" s="574"/>
      <c r="P7" s="574"/>
      <c r="Q7" s="574"/>
      <c r="R7" s="574"/>
      <c r="S7" s="574"/>
      <c r="T7" s="612"/>
      <c r="U7" s="612"/>
      <c r="V7" s="612"/>
      <c r="W7" s="612"/>
      <c r="X7" s="612"/>
      <c r="Y7" s="612"/>
      <c r="Z7" s="612"/>
      <c r="AA7" s="612"/>
      <c r="AB7" s="612"/>
      <c r="AC7" s="612"/>
      <c r="AD7" s="612"/>
      <c r="AE7" s="612"/>
      <c r="AF7" s="612"/>
      <c r="AG7" s="574" t="s">
        <v>52</v>
      </c>
      <c r="AH7" s="574"/>
      <c r="AI7" s="574"/>
      <c r="AJ7" s="574"/>
      <c r="AK7" s="574"/>
      <c r="AL7" s="574"/>
      <c r="AM7" s="574"/>
      <c r="AN7" s="574"/>
      <c r="AO7" s="587"/>
      <c r="AP7" s="392"/>
      <c r="AQ7" s="392"/>
      <c r="AR7" s="392"/>
      <c r="AS7" s="392"/>
      <c r="AT7" s="392"/>
      <c r="AU7" s="392"/>
      <c r="AV7" s="392"/>
      <c r="AW7" s="392"/>
      <c r="AX7" s="392"/>
      <c r="AY7" s="392"/>
      <c r="AZ7" s="392"/>
      <c r="BA7" s="392"/>
      <c r="BB7" s="392"/>
      <c r="BC7" s="392"/>
      <c r="BD7" s="392"/>
      <c r="BE7" s="676"/>
    </row>
    <row r="8" spans="1:57" ht="21" customHeight="1">
      <c r="A8" s="561" t="s">
        <v>373</v>
      </c>
      <c r="B8" s="575"/>
      <c r="C8" s="575"/>
      <c r="D8" s="575"/>
      <c r="E8" s="575"/>
      <c r="F8" s="575"/>
      <c r="G8" s="582" t="s">
        <v>179</v>
      </c>
      <c r="H8" s="588"/>
      <c r="I8" s="588"/>
      <c r="J8" s="588"/>
      <c r="K8" s="588"/>
      <c r="L8" s="597"/>
      <c r="M8" s="575" t="s">
        <v>375</v>
      </c>
      <c r="N8" s="575"/>
      <c r="O8" s="575"/>
      <c r="P8" s="575"/>
      <c r="Q8" s="575"/>
      <c r="R8" s="575"/>
      <c r="S8" s="603"/>
      <c r="T8" s="561" t="s">
        <v>51</v>
      </c>
      <c r="U8" s="575"/>
      <c r="V8" s="575"/>
      <c r="W8" s="575"/>
      <c r="X8" s="575"/>
      <c r="Y8" s="575"/>
      <c r="Z8" s="627"/>
      <c r="AA8" s="561" t="s">
        <v>386</v>
      </c>
      <c r="AB8" s="575"/>
      <c r="AC8" s="575"/>
      <c r="AD8" s="575"/>
      <c r="AE8" s="575"/>
      <c r="AF8" s="575"/>
      <c r="AG8" s="627"/>
      <c r="AH8" s="561" t="s">
        <v>248</v>
      </c>
      <c r="AI8" s="575"/>
      <c r="AJ8" s="575"/>
      <c r="AK8" s="575"/>
      <c r="AL8" s="575"/>
      <c r="AM8" s="575"/>
      <c r="AN8" s="627"/>
      <c r="AO8" s="640" t="s">
        <v>387</v>
      </c>
      <c r="AP8" s="575"/>
      <c r="AQ8" s="575"/>
      <c r="AR8" s="575"/>
      <c r="AS8" s="575"/>
      <c r="AT8" s="575"/>
      <c r="AU8" s="627"/>
      <c r="AV8" s="647" t="s">
        <v>658</v>
      </c>
      <c r="AW8" s="652"/>
      <c r="AX8" s="652"/>
      <c r="AY8" s="652" t="s">
        <v>64</v>
      </c>
      <c r="AZ8" s="652"/>
      <c r="BA8" s="652"/>
      <c r="BB8" s="652" t="s">
        <v>569</v>
      </c>
      <c r="BC8" s="652"/>
      <c r="BD8" s="669"/>
      <c r="BE8" s="677" t="s">
        <v>380</v>
      </c>
    </row>
    <row r="9" spans="1:57" ht="21" customHeight="1">
      <c r="A9" s="562"/>
      <c r="B9" s="576"/>
      <c r="C9" s="576"/>
      <c r="D9" s="576"/>
      <c r="E9" s="576"/>
      <c r="F9" s="576"/>
      <c r="G9" s="583"/>
      <c r="H9" s="589"/>
      <c r="I9" s="589"/>
      <c r="J9" s="589"/>
      <c r="K9" s="589"/>
      <c r="L9" s="598"/>
      <c r="M9" s="576"/>
      <c r="N9" s="576"/>
      <c r="O9" s="576"/>
      <c r="P9" s="576"/>
      <c r="Q9" s="576"/>
      <c r="R9" s="576"/>
      <c r="S9" s="604"/>
      <c r="T9" s="613">
        <v>1</v>
      </c>
      <c r="U9" s="621">
        <v>2</v>
      </c>
      <c r="V9" s="621">
        <v>3</v>
      </c>
      <c r="W9" s="621">
        <v>4</v>
      </c>
      <c r="X9" s="621">
        <v>5</v>
      </c>
      <c r="Y9" s="621">
        <v>6</v>
      </c>
      <c r="Z9" s="628">
        <v>7</v>
      </c>
      <c r="AA9" s="613">
        <v>8</v>
      </c>
      <c r="AB9" s="621">
        <v>9</v>
      </c>
      <c r="AC9" s="621">
        <v>10</v>
      </c>
      <c r="AD9" s="621">
        <v>11</v>
      </c>
      <c r="AE9" s="621">
        <v>12</v>
      </c>
      <c r="AF9" s="621">
        <v>13</v>
      </c>
      <c r="AG9" s="628">
        <v>14</v>
      </c>
      <c r="AH9" s="613">
        <v>15</v>
      </c>
      <c r="AI9" s="621">
        <v>16</v>
      </c>
      <c r="AJ9" s="621">
        <v>17</v>
      </c>
      <c r="AK9" s="621">
        <v>18</v>
      </c>
      <c r="AL9" s="621">
        <v>19</v>
      </c>
      <c r="AM9" s="621">
        <v>20</v>
      </c>
      <c r="AN9" s="628">
        <v>21</v>
      </c>
      <c r="AO9" s="641">
        <v>22</v>
      </c>
      <c r="AP9" s="621">
        <v>23</v>
      </c>
      <c r="AQ9" s="621">
        <v>24</v>
      </c>
      <c r="AR9" s="621">
        <v>25</v>
      </c>
      <c r="AS9" s="621">
        <v>26</v>
      </c>
      <c r="AT9" s="621">
        <v>27</v>
      </c>
      <c r="AU9" s="628">
        <v>28</v>
      </c>
      <c r="AV9" s="648"/>
      <c r="AW9" s="653"/>
      <c r="AX9" s="653"/>
      <c r="AY9" s="653"/>
      <c r="AZ9" s="653"/>
      <c r="BA9" s="653"/>
      <c r="BB9" s="653"/>
      <c r="BC9" s="653"/>
      <c r="BD9" s="670"/>
      <c r="BE9" s="678"/>
    </row>
    <row r="10" spans="1:57" ht="21" customHeight="1">
      <c r="A10" s="563"/>
      <c r="B10" s="577"/>
      <c r="C10" s="577"/>
      <c r="D10" s="577"/>
      <c r="E10" s="577"/>
      <c r="F10" s="577"/>
      <c r="G10" s="584"/>
      <c r="H10" s="590"/>
      <c r="I10" s="590"/>
      <c r="J10" s="590"/>
      <c r="K10" s="590"/>
      <c r="L10" s="599"/>
      <c r="M10" s="577"/>
      <c r="N10" s="577"/>
      <c r="O10" s="577"/>
      <c r="P10" s="577"/>
      <c r="Q10" s="577"/>
      <c r="R10" s="577"/>
      <c r="S10" s="605"/>
      <c r="T10" s="614" t="s">
        <v>660</v>
      </c>
      <c r="U10" s="622"/>
      <c r="V10" s="622"/>
      <c r="W10" s="622"/>
      <c r="X10" s="622"/>
      <c r="Y10" s="622"/>
      <c r="Z10" s="629"/>
      <c r="AA10" s="635"/>
      <c r="AB10" s="622"/>
      <c r="AC10" s="622"/>
      <c r="AD10" s="622"/>
      <c r="AE10" s="622"/>
      <c r="AF10" s="622"/>
      <c r="AG10" s="629"/>
      <c r="AH10" s="635"/>
      <c r="AI10" s="622"/>
      <c r="AJ10" s="622"/>
      <c r="AK10" s="622"/>
      <c r="AL10" s="622"/>
      <c r="AM10" s="622"/>
      <c r="AN10" s="629"/>
      <c r="AO10" s="642"/>
      <c r="AP10" s="622"/>
      <c r="AQ10" s="622"/>
      <c r="AR10" s="622"/>
      <c r="AS10" s="622"/>
      <c r="AT10" s="622"/>
      <c r="AU10" s="629"/>
      <c r="AV10" s="649"/>
      <c r="AW10" s="654"/>
      <c r="AX10" s="654"/>
      <c r="AY10" s="654"/>
      <c r="AZ10" s="654"/>
      <c r="BA10" s="654"/>
      <c r="BB10" s="654"/>
      <c r="BC10" s="654"/>
      <c r="BD10" s="671"/>
      <c r="BE10" s="679"/>
    </row>
    <row r="11" spans="1:57" ht="21" customHeight="1">
      <c r="A11" s="564"/>
      <c r="B11" s="578"/>
      <c r="C11" s="578"/>
      <c r="D11" s="578"/>
      <c r="E11" s="578"/>
      <c r="F11" s="578"/>
      <c r="G11" s="585"/>
      <c r="H11" s="585"/>
      <c r="I11" s="585"/>
      <c r="J11" s="591"/>
      <c r="K11" s="594"/>
      <c r="L11" s="600"/>
      <c r="M11" s="578"/>
      <c r="N11" s="578"/>
      <c r="O11" s="578"/>
      <c r="P11" s="578"/>
      <c r="Q11" s="578"/>
      <c r="R11" s="578"/>
      <c r="S11" s="606"/>
      <c r="T11" s="615"/>
      <c r="U11" s="623"/>
      <c r="V11" s="623"/>
      <c r="W11" s="623"/>
      <c r="X11" s="623"/>
      <c r="Y11" s="623"/>
      <c r="Z11" s="630"/>
      <c r="AA11" s="615"/>
      <c r="AB11" s="623"/>
      <c r="AC11" s="623"/>
      <c r="AD11" s="623"/>
      <c r="AE11" s="623"/>
      <c r="AF11" s="623"/>
      <c r="AG11" s="630"/>
      <c r="AH11" s="615"/>
      <c r="AI11" s="623"/>
      <c r="AJ11" s="623"/>
      <c r="AK11" s="623"/>
      <c r="AL11" s="623"/>
      <c r="AM11" s="623"/>
      <c r="AN11" s="630"/>
      <c r="AO11" s="643"/>
      <c r="AP11" s="623"/>
      <c r="AQ11" s="623"/>
      <c r="AR11" s="623"/>
      <c r="AS11" s="623"/>
      <c r="AT11" s="623"/>
      <c r="AU11" s="630"/>
      <c r="AV11" s="650"/>
      <c r="AW11" s="650"/>
      <c r="AX11" s="655"/>
      <c r="AY11" s="657"/>
      <c r="AZ11" s="661"/>
      <c r="BA11" s="665"/>
      <c r="BB11" s="657"/>
      <c r="BC11" s="661"/>
      <c r="BD11" s="672"/>
      <c r="BE11" s="680"/>
    </row>
    <row r="12" spans="1:57" ht="21" customHeight="1">
      <c r="A12" s="565"/>
      <c r="B12" s="579"/>
      <c r="C12" s="579"/>
      <c r="D12" s="579"/>
      <c r="E12" s="579"/>
      <c r="F12" s="579"/>
      <c r="G12" s="586"/>
      <c r="H12" s="586"/>
      <c r="I12" s="586"/>
      <c r="J12" s="592"/>
      <c r="K12" s="595"/>
      <c r="L12" s="601"/>
      <c r="M12" s="579"/>
      <c r="N12" s="579"/>
      <c r="O12" s="579"/>
      <c r="P12" s="579"/>
      <c r="Q12" s="579"/>
      <c r="R12" s="579"/>
      <c r="S12" s="607"/>
      <c r="T12" s="616"/>
      <c r="U12" s="623"/>
      <c r="V12" s="623"/>
      <c r="W12" s="623"/>
      <c r="X12" s="623"/>
      <c r="Y12" s="624"/>
      <c r="Z12" s="631"/>
      <c r="AA12" s="616"/>
      <c r="AB12" s="624"/>
      <c r="AC12" s="624"/>
      <c r="AD12" s="624"/>
      <c r="AE12" s="624"/>
      <c r="AF12" s="624"/>
      <c r="AG12" s="631"/>
      <c r="AH12" s="616"/>
      <c r="AI12" s="624"/>
      <c r="AJ12" s="624"/>
      <c r="AK12" s="624"/>
      <c r="AL12" s="624"/>
      <c r="AM12" s="624"/>
      <c r="AN12" s="631"/>
      <c r="AO12" s="644"/>
      <c r="AP12" s="624"/>
      <c r="AQ12" s="624"/>
      <c r="AR12" s="624"/>
      <c r="AS12" s="624"/>
      <c r="AT12" s="624"/>
      <c r="AU12" s="631"/>
      <c r="AV12" s="651"/>
      <c r="AW12" s="651"/>
      <c r="AX12" s="656"/>
      <c r="AY12" s="658"/>
      <c r="AZ12" s="662"/>
      <c r="BA12" s="666"/>
      <c r="BB12" s="658"/>
      <c r="BC12" s="662"/>
      <c r="BD12" s="673"/>
      <c r="BE12" s="681"/>
    </row>
    <row r="13" spans="1:57" ht="21" customHeight="1">
      <c r="A13" s="565"/>
      <c r="B13" s="579"/>
      <c r="C13" s="579"/>
      <c r="D13" s="579"/>
      <c r="E13" s="579"/>
      <c r="F13" s="579"/>
      <c r="G13" s="586"/>
      <c r="H13" s="586"/>
      <c r="I13" s="586"/>
      <c r="J13" s="592"/>
      <c r="K13" s="595"/>
      <c r="L13" s="601"/>
      <c r="M13" s="579"/>
      <c r="N13" s="579"/>
      <c r="O13" s="579"/>
      <c r="P13" s="579"/>
      <c r="Q13" s="579"/>
      <c r="R13" s="579"/>
      <c r="S13" s="607"/>
      <c r="T13" s="616"/>
      <c r="U13" s="623"/>
      <c r="V13" s="623"/>
      <c r="W13" s="623"/>
      <c r="X13" s="623"/>
      <c r="Y13" s="624"/>
      <c r="Z13" s="631"/>
      <c r="AA13" s="616"/>
      <c r="AB13" s="624"/>
      <c r="AC13" s="624"/>
      <c r="AD13" s="624"/>
      <c r="AE13" s="624"/>
      <c r="AF13" s="624"/>
      <c r="AG13" s="631"/>
      <c r="AH13" s="616"/>
      <c r="AI13" s="624"/>
      <c r="AJ13" s="624"/>
      <c r="AK13" s="624"/>
      <c r="AL13" s="624"/>
      <c r="AM13" s="624"/>
      <c r="AN13" s="631"/>
      <c r="AO13" s="644"/>
      <c r="AP13" s="624"/>
      <c r="AQ13" s="624"/>
      <c r="AR13" s="624"/>
      <c r="AS13" s="624"/>
      <c r="AT13" s="624"/>
      <c r="AU13" s="631"/>
      <c r="AV13" s="651"/>
      <c r="AW13" s="651"/>
      <c r="AX13" s="656"/>
      <c r="AY13" s="658"/>
      <c r="AZ13" s="662"/>
      <c r="BA13" s="666"/>
      <c r="BB13" s="658"/>
      <c r="BC13" s="662"/>
      <c r="BD13" s="673"/>
      <c r="BE13" s="681"/>
    </row>
    <row r="14" spans="1:57" ht="21" customHeight="1">
      <c r="A14" s="565"/>
      <c r="B14" s="579"/>
      <c r="C14" s="579"/>
      <c r="D14" s="579"/>
      <c r="E14" s="579"/>
      <c r="F14" s="579"/>
      <c r="G14" s="586"/>
      <c r="H14" s="586"/>
      <c r="I14" s="586"/>
      <c r="J14" s="592"/>
      <c r="K14" s="595"/>
      <c r="L14" s="601"/>
      <c r="M14" s="579"/>
      <c r="N14" s="579"/>
      <c r="O14" s="579"/>
      <c r="P14" s="579"/>
      <c r="Q14" s="579"/>
      <c r="R14" s="579"/>
      <c r="S14" s="607"/>
      <c r="T14" s="616"/>
      <c r="U14" s="623"/>
      <c r="V14" s="623"/>
      <c r="W14" s="623"/>
      <c r="X14" s="623"/>
      <c r="Y14" s="624"/>
      <c r="Z14" s="631"/>
      <c r="AA14" s="616"/>
      <c r="AB14" s="624"/>
      <c r="AC14" s="624"/>
      <c r="AD14" s="624"/>
      <c r="AE14" s="624"/>
      <c r="AF14" s="624"/>
      <c r="AG14" s="631"/>
      <c r="AH14" s="616"/>
      <c r="AI14" s="624"/>
      <c r="AJ14" s="624"/>
      <c r="AK14" s="624"/>
      <c r="AL14" s="624"/>
      <c r="AM14" s="624"/>
      <c r="AN14" s="631"/>
      <c r="AO14" s="644"/>
      <c r="AP14" s="624"/>
      <c r="AQ14" s="624"/>
      <c r="AR14" s="624"/>
      <c r="AS14" s="624"/>
      <c r="AT14" s="624"/>
      <c r="AU14" s="631"/>
      <c r="AV14" s="651"/>
      <c r="AW14" s="651"/>
      <c r="AX14" s="656"/>
      <c r="AY14" s="658"/>
      <c r="AZ14" s="662"/>
      <c r="BA14" s="666"/>
      <c r="BB14" s="658"/>
      <c r="BC14" s="662"/>
      <c r="BD14" s="673"/>
      <c r="BE14" s="681"/>
    </row>
    <row r="15" spans="1:57" ht="21" customHeight="1">
      <c r="A15" s="565"/>
      <c r="B15" s="579"/>
      <c r="C15" s="579"/>
      <c r="D15" s="579"/>
      <c r="E15" s="579"/>
      <c r="F15" s="579"/>
      <c r="G15" s="586"/>
      <c r="H15" s="586"/>
      <c r="I15" s="586"/>
      <c r="J15" s="592"/>
      <c r="K15" s="595"/>
      <c r="L15" s="601"/>
      <c r="M15" s="579"/>
      <c r="N15" s="579"/>
      <c r="O15" s="579"/>
      <c r="P15" s="579"/>
      <c r="Q15" s="579"/>
      <c r="R15" s="579"/>
      <c r="S15" s="607"/>
      <c r="T15" s="616"/>
      <c r="U15" s="624"/>
      <c r="V15" s="624"/>
      <c r="W15" s="624"/>
      <c r="X15" s="624"/>
      <c r="Y15" s="624"/>
      <c r="Z15" s="631"/>
      <c r="AA15" s="616"/>
      <c r="AB15" s="624"/>
      <c r="AC15" s="624"/>
      <c r="AD15" s="624"/>
      <c r="AE15" s="624"/>
      <c r="AF15" s="624"/>
      <c r="AG15" s="631"/>
      <c r="AH15" s="616"/>
      <c r="AI15" s="624"/>
      <c r="AJ15" s="624"/>
      <c r="AK15" s="624"/>
      <c r="AL15" s="624"/>
      <c r="AM15" s="624"/>
      <c r="AN15" s="631"/>
      <c r="AO15" s="644"/>
      <c r="AP15" s="624"/>
      <c r="AQ15" s="624"/>
      <c r="AR15" s="624"/>
      <c r="AS15" s="624"/>
      <c r="AT15" s="624"/>
      <c r="AU15" s="631"/>
      <c r="AV15" s="651"/>
      <c r="AW15" s="651"/>
      <c r="AX15" s="656"/>
      <c r="AY15" s="658"/>
      <c r="AZ15" s="662"/>
      <c r="BA15" s="666"/>
      <c r="BB15" s="658"/>
      <c r="BC15" s="662"/>
      <c r="BD15" s="673"/>
      <c r="BE15" s="681"/>
    </row>
    <row r="16" spans="1:57" ht="21" customHeight="1">
      <c r="A16" s="565"/>
      <c r="B16" s="579"/>
      <c r="C16" s="579"/>
      <c r="D16" s="579"/>
      <c r="E16" s="579"/>
      <c r="F16" s="579"/>
      <c r="G16" s="586"/>
      <c r="H16" s="586"/>
      <c r="I16" s="586"/>
      <c r="J16" s="592"/>
      <c r="K16" s="595"/>
      <c r="L16" s="601"/>
      <c r="M16" s="579"/>
      <c r="N16" s="579"/>
      <c r="O16" s="579"/>
      <c r="P16" s="579"/>
      <c r="Q16" s="579"/>
      <c r="R16" s="579"/>
      <c r="S16" s="607"/>
      <c r="T16" s="616"/>
      <c r="U16" s="624"/>
      <c r="V16" s="624"/>
      <c r="W16" s="624"/>
      <c r="X16" s="624"/>
      <c r="Y16" s="624"/>
      <c r="Z16" s="631"/>
      <c r="AA16" s="616"/>
      <c r="AB16" s="624"/>
      <c r="AC16" s="624"/>
      <c r="AD16" s="624"/>
      <c r="AE16" s="624"/>
      <c r="AF16" s="624"/>
      <c r="AG16" s="631"/>
      <c r="AH16" s="616"/>
      <c r="AI16" s="624"/>
      <c r="AJ16" s="624"/>
      <c r="AK16" s="624"/>
      <c r="AL16" s="624"/>
      <c r="AM16" s="624"/>
      <c r="AN16" s="631"/>
      <c r="AO16" s="644"/>
      <c r="AP16" s="624"/>
      <c r="AQ16" s="624"/>
      <c r="AR16" s="624"/>
      <c r="AS16" s="624"/>
      <c r="AT16" s="624"/>
      <c r="AU16" s="631"/>
      <c r="AV16" s="651"/>
      <c r="AW16" s="651"/>
      <c r="AX16" s="656"/>
      <c r="AY16" s="658"/>
      <c r="AZ16" s="662"/>
      <c r="BA16" s="666"/>
      <c r="BB16" s="658"/>
      <c r="BC16" s="662"/>
      <c r="BD16" s="673"/>
      <c r="BE16" s="681"/>
    </row>
    <row r="17" spans="1:57" ht="21" customHeight="1">
      <c r="A17" s="565"/>
      <c r="B17" s="579"/>
      <c r="C17" s="579"/>
      <c r="D17" s="579"/>
      <c r="E17" s="579"/>
      <c r="F17" s="579"/>
      <c r="G17" s="579"/>
      <c r="H17" s="579"/>
      <c r="I17" s="579"/>
      <c r="J17" s="592"/>
      <c r="K17" s="595"/>
      <c r="L17" s="601"/>
      <c r="M17" s="579"/>
      <c r="N17" s="579"/>
      <c r="O17" s="579"/>
      <c r="P17" s="579"/>
      <c r="Q17" s="579"/>
      <c r="R17" s="579"/>
      <c r="S17" s="607"/>
      <c r="T17" s="616"/>
      <c r="U17" s="624"/>
      <c r="V17" s="624"/>
      <c r="W17" s="624"/>
      <c r="X17" s="624"/>
      <c r="Y17" s="624"/>
      <c r="Z17" s="631"/>
      <c r="AA17" s="616"/>
      <c r="AB17" s="624"/>
      <c r="AC17" s="624"/>
      <c r="AD17" s="624"/>
      <c r="AE17" s="624"/>
      <c r="AF17" s="624"/>
      <c r="AG17" s="631"/>
      <c r="AH17" s="616"/>
      <c r="AI17" s="624"/>
      <c r="AJ17" s="624"/>
      <c r="AK17" s="624"/>
      <c r="AL17" s="624"/>
      <c r="AM17" s="624"/>
      <c r="AN17" s="631"/>
      <c r="AO17" s="644"/>
      <c r="AP17" s="624"/>
      <c r="AQ17" s="624"/>
      <c r="AR17" s="624"/>
      <c r="AS17" s="624"/>
      <c r="AT17" s="624"/>
      <c r="AU17" s="631"/>
      <c r="AV17" s="651"/>
      <c r="AW17" s="651"/>
      <c r="AX17" s="656"/>
      <c r="AY17" s="658"/>
      <c r="AZ17" s="662"/>
      <c r="BA17" s="666"/>
      <c r="BB17" s="658"/>
      <c r="BC17" s="662"/>
      <c r="BD17" s="673"/>
      <c r="BE17" s="681"/>
    </row>
    <row r="18" spans="1:57" ht="21" customHeight="1">
      <c r="A18" s="565"/>
      <c r="B18" s="579"/>
      <c r="C18" s="579"/>
      <c r="D18" s="579"/>
      <c r="E18" s="579"/>
      <c r="F18" s="579"/>
      <c r="G18" s="579"/>
      <c r="H18" s="579"/>
      <c r="I18" s="579"/>
      <c r="J18" s="592"/>
      <c r="K18" s="595"/>
      <c r="L18" s="601"/>
      <c r="M18" s="579"/>
      <c r="N18" s="579"/>
      <c r="O18" s="579"/>
      <c r="P18" s="579"/>
      <c r="Q18" s="579"/>
      <c r="R18" s="579"/>
      <c r="S18" s="607"/>
      <c r="T18" s="616"/>
      <c r="U18" s="624"/>
      <c r="V18" s="624"/>
      <c r="W18" s="624"/>
      <c r="X18" s="624"/>
      <c r="Y18" s="624"/>
      <c r="Z18" s="631"/>
      <c r="AA18" s="616"/>
      <c r="AB18" s="624"/>
      <c r="AC18" s="624"/>
      <c r="AD18" s="624"/>
      <c r="AE18" s="624"/>
      <c r="AF18" s="624"/>
      <c r="AG18" s="631"/>
      <c r="AH18" s="616"/>
      <c r="AI18" s="624"/>
      <c r="AJ18" s="624"/>
      <c r="AK18" s="624"/>
      <c r="AL18" s="624"/>
      <c r="AM18" s="624"/>
      <c r="AN18" s="631"/>
      <c r="AO18" s="644"/>
      <c r="AP18" s="624"/>
      <c r="AQ18" s="624"/>
      <c r="AR18" s="624"/>
      <c r="AS18" s="624"/>
      <c r="AT18" s="624"/>
      <c r="AU18" s="631"/>
      <c r="AV18" s="651"/>
      <c r="AW18" s="651"/>
      <c r="AX18" s="656"/>
      <c r="AY18" s="658"/>
      <c r="AZ18" s="662"/>
      <c r="BA18" s="666"/>
      <c r="BB18" s="658"/>
      <c r="BC18" s="662"/>
      <c r="BD18" s="673"/>
      <c r="BE18" s="681"/>
    </row>
    <row r="19" spans="1:57" ht="21" customHeight="1">
      <c r="A19" s="565"/>
      <c r="B19" s="579"/>
      <c r="C19" s="579"/>
      <c r="D19" s="579"/>
      <c r="E19" s="579"/>
      <c r="F19" s="579"/>
      <c r="G19" s="586"/>
      <c r="H19" s="586"/>
      <c r="I19" s="586"/>
      <c r="J19" s="592"/>
      <c r="K19" s="595"/>
      <c r="L19" s="601"/>
      <c r="M19" s="579"/>
      <c r="N19" s="579"/>
      <c r="O19" s="579"/>
      <c r="P19" s="579"/>
      <c r="Q19" s="579"/>
      <c r="R19" s="579"/>
      <c r="S19" s="607"/>
      <c r="T19" s="616"/>
      <c r="U19" s="623"/>
      <c r="V19" s="623"/>
      <c r="W19" s="623"/>
      <c r="X19" s="623"/>
      <c r="Y19" s="624"/>
      <c r="Z19" s="631"/>
      <c r="AA19" s="616"/>
      <c r="AB19" s="624"/>
      <c r="AC19" s="624"/>
      <c r="AD19" s="624"/>
      <c r="AE19" s="624"/>
      <c r="AF19" s="624"/>
      <c r="AG19" s="631"/>
      <c r="AH19" s="616"/>
      <c r="AI19" s="624"/>
      <c r="AJ19" s="624"/>
      <c r="AK19" s="624"/>
      <c r="AL19" s="624"/>
      <c r="AM19" s="624"/>
      <c r="AN19" s="631"/>
      <c r="AO19" s="644"/>
      <c r="AP19" s="624"/>
      <c r="AQ19" s="624"/>
      <c r="AR19" s="624"/>
      <c r="AS19" s="624"/>
      <c r="AT19" s="624"/>
      <c r="AU19" s="631"/>
      <c r="AV19" s="651"/>
      <c r="AW19" s="651"/>
      <c r="AX19" s="656"/>
      <c r="AY19" s="658"/>
      <c r="AZ19" s="662"/>
      <c r="BA19" s="666"/>
      <c r="BB19" s="658"/>
      <c r="BC19" s="662"/>
      <c r="BD19" s="673"/>
      <c r="BE19" s="681"/>
    </row>
    <row r="20" spans="1:57" ht="21" customHeight="1">
      <c r="A20" s="566"/>
      <c r="B20" s="580"/>
      <c r="C20" s="580"/>
      <c r="D20" s="580"/>
      <c r="E20" s="580"/>
      <c r="F20" s="580"/>
      <c r="G20" s="580"/>
      <c r="H20" s="580"/>
      <c r="I20" s="580"/>
      <c r="J20" s="593"/>
      <c r="K20" s="596"/>
      <c r="L20" s="602"/>
      <c r="M20" s="580"/>
      <c r="N20" s="580"/>
      <c r="O20" s="580"/>
      <c r="P20" s="580"/>
      <c r="Q20" s="580"/>
      <c r="R20" s="580"/>
      <c r="S20" s="608"/>
      <c r="T20" s="616"/>
      <c r="U20" s="624"/>
      <c r="V20" s="624"/>
      <c r="W20" s="624"/>
      <c r="X20" s="624"/>
      <c r="Y20" s="624"/>
      <c r="Z20" s="631"/>
      <c r="AA20" s="616"/>
      <c r="AB20" s="624"/>
      <c r="AC20" s="624"/>
      <c r="AD20" s="624"/>
      <c r="AE20" s="624"/>
      <c r="AF20" s="624"/>
      <c r="AG20" s="631"/>
      <c r="AH20" s="616"/>
      <c r="AI20" s="624"/>
      <c r="AJ20" s="624"/>
      <c r="AK20" s="624"/>
      <c r="AL20" s="624"/>
      <c r="AM20" s="624"/>
      <c r="AN20" s="631"/>
      <c r="AO20" s="644"/>
      <c r="AP20" s="624"/>
      <c r="AQ20" s="624"/>
      <c r="AR20" s="624"/>
      <c r="AS20" s="624"/>
      <c r="AT20" s="624"/>
      <c r="AU20" s="631"/>
      <c r="AV20" s="651"/>
      <c r="AW20" s="651"/>
      <c r="AX20" s="656"/>
      <c r="AY20" s="658"/>
      <c r="AZ20" s="662"/>
      <c r="BA20" s="666"/>
      <c r="BB20" s="658"/>
      <c r="BC20" s="662"/>
      <c r="BD20" s="673"/>
      <c r="BE20" s="682"/>
    </row>
    <row r="21" spans="1:57" ht="21" customHeight="1">
      <c r="A21" s="384" t="s">
        <v>312</v>
      </c>
      <c r="B21" s="387"/>
      <c r="C21" s="387"/>
      <c r="D21" s="387"/>
      <c r="E21" s="387"/>
      <c r="F21" s="387"/>
      <c r="G21" s="387"/>
      <c r="H21" s="387"/>
      <c r="I21" s="387"/>
      <c r="J21" s="387"/>
      <c r="K21" s="387"/>
      <c r="L21" s="387"/>
      <c r="M21" s="387"/>
      <c r="N21" s="387"/>
      <c r="O21" s="387"/>
      <c r="P21" s="387"/>
      <c r="Q21" s="387"/>
      <c r="R21" s="387"/>
      <c r="S21" s="609"/>
      <c r="T21" s="617"/>
      <c r="U21" s="625"/>
      <c r="V21" s="625"/>
      <c r="W21" s="625"/>
      <c r="X21" s="625"/>
      <c r="Y21" s="625"/>
      <c r="Z21" s="632"/>
      <c r="AA21" s="636"/>
      <c r="AB21" s="625"/>
      <c r="AC21" s="625"/>
      <c r="AD21" s="625"/>
      <c r="AE21" s="625"/>
      <c r="AF21" s="625"/>
      <c r="AG21" s="632"/>
      <c r="AH21" s="636"/>
      <c r="AI21" s="625"/>
      <c r="AJ21" s="625"/>
      <c r="AK21" s="625"/>
      <c r="AL21" s="625"/>
      <c r="AM21" s="625"/>
      <c r="AN21" s="632"/>
      <c r="AO21" s="636"/>
      <c r="AP21" s="625"/>
      <c r="AQ21" s="625"/>
      <c r="AR21" s="625"/>
      <c r="AS21" s="625"/>
      <c r="AT21" s="625"/>
      <c r="AU21" s="632"/>
      <c r="AV21" s="392"/>
      <c r="AW21" s="392"/>
      <c r="AX21" s="638"/>
      <c r="AY21" s="659"/>
      <c r="AZ21" s="663"/>
      <c r="BA21" s="667"/>
      <c r="BB21" s="659"/>
      <c r="BC21" s="663"/>
      <c r="BD21" s="674"/>
      <c r="BE21" s="683"/>
    </row>
    <row r="22" spans="1:57" ht="21" customHeight="1">
      <c r="A22" s="384" t="s">
        <v>401</v>
      </c>
      <c r="B22" s="387"/>
      <c r="C22" s="387"/>
      <c r="D22" s="387"/>
      <c r="E22" s="387"/>
      <c r="F22" s="387"/>
      <c r="G22" s="387"/>
      <c r="H22" s="387"/>
      <c r="I22" s="387"/>
      <c r="J22" s="387"/>
      <c r="K22" s="387"/>
      <c r="L22" s="387"/>
      <c r="M22" s="387"/>
      <c r="N22" s="387"/>
      <c r="O22" s="387"/>
      <c r="P22" s="387"/>
      <c r="Q22" s="387"/>
      <c r="R22" s="387"/>
      <c r="S22" s="387"/>
      <c r="T22" s="618"/>
      <c r="U22" s="618"/>
      <c r="V22" s="618"/>
      <c r="W22" s="618"/>
      <c r="X22" s="618"/>
      <c r="Y22" s="618"/>
      <c r="Z22" s="618"/>
      <c r="AA22" s="618"/>
      <c r="AB22" s="618"/>
      <c r="AC22" s="618"/>
      <c r="AD22" s="618"/>
      <c r="AE22" s="618"/>
      <c r="AF22" s="618"/>
      <c r="AG22" s="618"/>
      <c r="AH22" s="618"/>
      <c r="AI22" s="618"/>
      <c r="AJ22" s="618"/>
      <c r="AK22" s="618"/>
      <c r="AL22" s="618"/>
      <c r="AM22" s="618"/>
      <c r="AN22" s="618"/>
      <c r="AO22" s="618"/>
      <c r="AP22" s="618"/>
      <c r="AQ22" s="618"/>
      <c r="AR22" s="618"/>
      <c r="AS22" s="618"/>
      <c r="AT22" s="618"/>
      <c r="AU22" s="646"/>
      <c r="AV22" s="389"/>
      <c r="AW22" s="392"/>
      <c r="AX22" s="392"/>
      <c r="AY22" s="392"/>
      <c r="AZ22" s="392"/>
      <c r="BA22" s="392"/>
      <c r="BB22" s="387" t="s">
        <v>661</v>
      </c>
      <c r="BC22" s="387"/>
      <c r="BD22" s="609"/>
      <c r="BE22" s="683"/>
    </row>
    <row r="23" spans="1:57" ht="21" customHeight="1">
      <c r="A23" s="567" t="s">
        <v>665</v>
      </c>
      <c r="B23" s="581"/>
      <c r="C23" s="581"/>
      <c r="D23" s="581"/>
      <c r="E23" s="581"/>
      <c r="F23" s="581"/>
      <c r="G23" s="581"/>
      <c r="H23" s="581"/>
      <c r="I23" s="581"/>
      <c r="J23" s="581"/>
      <c r="K23" s="581"/>
      <c r="L23" s="581"/>
      <c r="M23" s="581"/>
      <c r="N23" s="581"/>
      <c r="O23" s="581"/>
      <c r="P23" s="581"/>
      <c r="Q23" s="581"/>
      <c r="R23" s="581"/>
      <c r="S23" s="610"/>
      <c r="T23" s="619"/>
      <c r="U23" s="626"/>
      <c r="V23" s="626"/>
      <c r="W23" s="626"/>
      <c r="X23" s="626"/>
      <c r="Y23" s="626"/>
      <c r="Z23" s="633"/>
      <c r="AA23" s="619"/>
      <c r="AB23" s="626"/>
      <c r="AC23" s="626"/>
      <c r="AD23" s="626"/>
      <c r="AE23" s="626"/>
      <c r="AF23" s="626"/>
      <c r="AG23" s="637"/>
      <c r="AH23" s="619"/>
      <c r="AI23" s="626"/>
      <c r="AJ23" s="626"/>
      <c r="AK23" s="626"/>
      <c r="AL23" s="626"/>
      <c r="AM23" s="626"/>
      <c r="AN23" s="637"/>
      <c r="AO23" s="619"/>
      <c r="AP23" s="626"/>
      <c r="AQ23" s="626"/>
      <c r="AR23" s="626"/>
      <c r="AS23" s="626"/>
      <c r="AT23" s="626"/>
      <c r="AU23" s="637"/>
      <c r="AV23" s="392"/>
      <c r="AW23" s="392"/>
      <c r="AX23" s="638"/>
      <c r="AY23" s="660"/>
      <c r="AZ23" s="664"/>
      <c r="BA23" s="668"/>
      <c r="BB23" s="660"/>
      <c r="BC23" s="664"/>
      <c r="BD23" s="675"/>
      <c r="BE23" s="683"/>
    </row>
    <row r="24" spans="1:57" ht="20.100000000000001" customHeight="1">
      <c r="A24" s="568" t="s">
        <v>667</v>
      </c>
      <c r="B24" s="568"/>
      <c r="C24" s="568"/>
      <c r="D24" s="568"/>
      <c r="E24" s="568"/>
      <c r="F24" s="568"/>
      <c r="G24" s="568"/>
      <c r="H24" s="568"/>
      <c r="I24" s="568"/>
      <c r="J24" s="568"/>
      <c r="K24" s="568"/>
      <c r="L24" s="568"/>
      <c r="M24" s="568"/>
      <c r="N24" s="568"/>
      <c r="O24" s="568"/>
      <c r="P24" s="568"/>
      <c r="Q24" s="568"/>
      <c r="R24" s="568"/>
      <c r="S24" s="568"/>
      <c r="T24" s="568"/>
      <c r="U24" s="568"/>
      <c r="V24" s="568"/>
      <c r="W24" s="568"/>
      <c r="X24" s="568"/>
      <c r="Y24" s="568"/>
      <c r="Z24" s="568"/>
      <c r="AA24" s="568"/>
      <c r="AB24" s="568"/>
      <c r="AC24" s="568"/>
      <c r="AD24" s="568"/>
      <c r="AE24" s="568"/>
      <c r="AF24" s="568"/>
      <c r="AG24" s="568"/>
      <c r="AH24" s="568"/>
      <c r="AI24" s="568"/>
      <c r="AJ24" s="568"/>
      <c r="AK24" s="568"/>
      <c r="AL24" s="568"/>
      <c r="AM24" s="568"/>
      <c r="AN24" s="568"/>
      <c r="AO24" s="568"/>
      <c r="AP24" s="568"/>
      <c r="AQ24" s="568"/>
      <c r="AR24" s="568"/>
      <c r="AS24" s="568"/>
      <c r="AT24" s="568"/>
      <c r="AU24" s="568"/>
      <c r="AV24" s="568"/>
      <c r="AW24" s="568"/>
      <c r="AX24" s="568"/>
      <c r="AY24" s="568"/>
      <c r="AZ24" s="568"/>
      <c r="BA24" s="568"/>
      <c r="BB24" s="568"/>
      <c r="BC24" s="568"/>
      <c r="BD24" s="568"/>
      <c r="BE24" s="568"/>
    </row>
    <row r="25" spans="1:57" ht="20.100000000000001" customHeight="1">
      <c r="A25" s="568" t="s">
        <v>672</v>
      </c>
      <c r="B25" s="568"/>
      <c r="C25" s="568"/>
      <c r="D25" s="568"/>
      <c r="E25" s="568"/>
      <c r="F25" s="568"/>
      <c r="G25" s="568"/>
      <c r="H25" s="568"/>
      <c r="I25" s="568"/>
      <c r="J25" s="568"/>
      <c r="K25" s="568"/>
      <c r="L25" s="568"/>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8"/>
      <c r="AJ25" s="568"/>
      <c r="AK25" s="568"/>
      <c r="AL25" s="568"/>
      <c r="AM25" s="568"/>
      <c r="AN25" s="568"/>
      <c r="AO25" s="568"/>
      <c r="AP25" s="568"/>
      <c r="AQ25" s="568"/>
      <c r="AR25" s="568"/>
      <c r="AS25" s="568"/>
      <c r="AT25" s="568"/>
      <c r="AU25" s="568"/>
      <c r="AV25" s="568"/>
      <c r="AW25" s="568"/>
      <c r="AX25" s="568"/>
      <c r="AY25" s="568"/>
      <c r="AZ25" s="568"/>
      <c r="BA25" s="568"/>
      <c r="BB25" s="568"/>
      <c r="BC25" s="568"/>
      <c r="BD25" s="568"/>
      <c r="BE25" s="568"/>
    </row>
    <row r="26" spans="1:57" ht="15" customHeight="1">
      <c r="A26" s="569" t="s">
        <v>675</v>
      </c>
      <c r="B26" s="569"/>
      <c r="C26" s="569"/>
      <c r="D26" s="569"/>
      <c r="E26" s="569"/>
      <c r="F26" s="569"/>
      <c r="G26" s="569"/>
      <c r="H26" s="569"/>
      <c r="I26" s="569"/>
      <c r="J26" s="569"/>
      <c r="K26" s="569"/>
      <c r="L26" s="569"/>
      <c r="M26" s="569"/>
      <c r="N26" s="569"/>
      <c r="O26" s="569"/>
      <c r="P26" s="569"/>
      <c r="Q26" s="569"/>
      <c r="R26" s="569"/>
      <c r="S26" s="569"/>
      <c r="T26" s="569"/>
      <c r="U26" s="569"/>
      <c r="V26" s="569"/>
      <c r="W26" s="569"/>
      <c r="X26" s="569"/>
      <c r="Y26" s="569"/>
      <c r="Z26" s="569"/>
      <c r="AA26" s="569"/>
      <c r="AB26" s="569"/>
      <c r="AC26" s="569"/>
      <c r="AD26" s="569"/>
      <c r="AE26" s="569"/>
      <c r="AF26" s="569"/>
      <c r="AG26" s="569"/>
      <c r="AH26" s="569"/>
      <c r="AI26" s="569"/>
      <c r="AJ26" s="569"/>
      <c r="AK26" s="569"/>
      <c r="AL26" s="569"/>
      <c r="AM26" s="569"/>
      <c r="AN26" s="569"/>
      <c r="AO26" s="569"/>
      <c r="AP26" s="569"/>
      <c r="AQ26" s="569"/>
      <c r="AR26" s="569"/>
      <c r="AS26" s="569"/>
      <c r="AT26" s="569"/>
      <c r="AU26" s="569"/>
      <c r="AV26" s="569"/>
      <c r="AW26" s="569"/>
      <c r="AX26" s="569"/>
      <c r="AY26" s="569"/>
      <c r="AZ26" s="569"/>
      <c r="BA26" s="569"/>
      <c r="BB26" s="569"/>
      <c r="BC26" s="569"/>
      <c r="BD26" s="569"/>
      <c r="BE26" s="569"/>
    </row>
    <row r="27" spans="1:57" ht="15" customHeight="1">
      <c r="A27" s="569"/>
      <c r="B27" s="569"/>
      <c r="C27" s="569"/>
      <c r="D27" s="569"/>
      <c r="E27" s="569"/>
      <c r="F27" s="569"/>
      <c r="G27" s="569"/>
      <c r="H27" s="569"/>
      <c r="I27" s="569"/>
      <c r="J27" s="569"/>
      <c r="K27" s="569"/>
      <c r="L27" s="569"/>
      <c r="M27" s="569"/>
      <c r="N27" s="569"/>
      <c r="O27" s="569"/>
      <c r="P27" s="569"/>
      <c r="Q27" s="569"/>
      <c r="R27" s="569"/>
      <c r="S27" s="569"/>
      <c r="T27" s="569"/>
      <c r="U27" s="569"/>
      <c r="V27" s="569"/>
      <c r="W27" s="569"/>
      <c r="X27" s="569"/>
      <c r="Y27" s="569"/>
      <c r="Z27" s="569"/>
      <c r="AA27" s="569"/>
      <c r="AB27" s="569"/>
      <c r="AC27" s="569"/>
      <c r="AD27" s="569"/>
      <c r="AE27" s="569"/>
      <c r="AF27" s="569"/>
      <c r="AG27" s="569"/>
      <c r="AH27" s="569"/>
      <c r="AI27" s="569"/>
      <c r="AJ27" s="569"/>
      <c r="AK27" s="569"/>
      <c r="AL27" s="569"/>
      <c r="AM27" s="569"/>
      <c r="AN27" s="569"/>
      <c r="AO27" s="569"/>
      <c r="AP27" s="569"/>
      <c r="AQ27" s="569"/>
      <c r="AR27" s="569"/>
      <c r="AS27" s="569"/>
      <c r="AT27" s="569"/>
      <c r="AU27" s="569"/>
      <c r="AV27" s="569"/>
      <c r="AW27" s="569"/>
      <c r="AX27" s="569"/>
      <c r="AY27" s="569"/>
      <c r="AZ27" s="569"/>
      <c r="BA27" s="569"/>
      <c r="BB27" s="569"/>
      <c r="BC27" s="569"/>
      <c r="BD27" s="569"/>
      <c r="BE27" s="569"/>
    </row>
    <row r="28" spans="1:57" ht="15" customHeight="1">
      <c r="A28" s="570" t="s">
        <v>233</v>
      </c>
      <c r="B28" s="570"/>
      <c r="C28" s="570"/>
      <c r="D28" s="570"/>
      <c r="E28" s="570"/>
      <c r="F28" s="570"/>
      <c r="G28" s="570"/>
      <c r="H28" s="570"/>
      <c r="I28" s="570"/>
      <c r="J28" s="570"/>
      <c r="K28" s="570"/>
      <c r="L28" s="570"/>
      <c r="M28" s="570"/>
      <c r="N28" s="570"/>
      <c r="O28" s="570"/>
      <c r="P28" s="570"/>
      <c r="Q28" s="570"/>
      <c r="R28" s="570"/>
      <c r="S28" s="570"/>
      <c r="T28" s="570"/>
      <c r="U28" s="570"/>
      <c r="V28" s="570"/>
      <c r="W28" s="570"/>
      <c r="X28" s="570"/>
      <c r="Y28" s="570"/>
      <c r="Z28" s="570"/>
      <c r="AA28" s="570"/>
      <c r="AB28" s="570"/>
      <c r="AC28" s="570"/>
      <c r="AD28" s="570"/>
      <c r="AE28" s="570"/>
      <c r="AF28" s="570"/>
      <c r="AG28" s="570"/>
      <c r="AH28" s="570"/>
      <c r="AI28" s="570"/>
      <c r="AJ28" s="570"/>
      <c r="AK28" s="570"/>
      <c r="AL28" s="570"/>
      <c r="AM28" s="570"/>
      <c r="AN28" s="570"/>
      <c r="AO28" s="570"/>
      <c r="AP28" s="570"/>
      <c r="AQ28" s="570"/>
      <c r="AR28" s="570"/>
      <c r="AS28" s="570"/>
      <c r="AT28" s="570"/>
      <c r="AU28" s="570"/>
      <c r="AV28" s="570"/>
      <c r="AW28" s="570"/>
      <c r="AX28" s="570"/>
      <c r="AY28" s="570"/>
      <c r="AZ28" s="570"/>
      <c r="BA28" s="570"/>
      <c r="BB28" s="570"/>
      <c r="BC28" s="570"/>
      <c r="BD28" s="570"/>
      <c r="BE28" s="570"/>
    </row>
    <row r="29" spans="1:57" ht="15" customHeight="1">
      <c r="A29" s="570"/>
      <c r="B29" s="570"/>
      <c r="C29" s="570"/>
      <c r="D29" s="570"/>
      <c r="E29" s="570"/>
      <c r="F29" s="570"/>
      <c r="G29" s="570"/>
      <c r="H29" s="570"/>
      <c r="I29" s="570"/>
      <c r="J29" s="570"/>
      <c r="K29" s="570"/>
      <c r="L29" s="570"/>
      <c r="M29" s="570"/>
      <c r="N29" s="570"/>
      <c r="O29" s="570"/>
      <c r="P29" s="570"/>
      <c r="Q29" s="570"/>
      <c r="R29" s="570"/>
      <c r="S29" s="570"/>
      <c r="T29" s="570"/>
      <c r="U29" s="570"/>
      <c r="V29" s="570"/>
      <c r="W29" s="570"/>
      <c r="X29" s="570"/>
      <c r="Y29" s="570"/>
      <c r="Z29" s="570"/>
      <c r="AA29" s="570"/>
      <c r="AB29" s="570"/>
      <c r="AC29" s="570"/>
      <c r="AD29" s="570"/>
      <c r="AE29" s="570"/>
      <c r="AF29" s="570"/>
      <c r="AG29" s="570"/>
      <c r="AH29" s="570"/>
      <c r="AI29" s="570"/>
      <c r="AJ29" s="570"/>
      <c r="AK29" s="570"/>
      <c r="AL29" s="570"/>
      <c r="AM29" s="570"/>
      <c r="AN29" s="570"/>
      <c r="AO29" s="570"/>
      <c r="AP29" s="570"/>
      <c r="AQ29" s="570"/>
      <c r="AR29" s="570"/>
      <c r="AS29" s="570"/>
      <c r="AT29" s="570"/>
      <c r="AU29" s="570"/>
      <c r="AV29" s="570"/>
      <c r="AW29" s="570"/>
      <c r="AX29" s="570"/>
      <c r="AY29" s="570"/>
      <c r="AZ29" s="570"/>
      <c r="BA29" s="570"/>
      <c r="BB29" s="570"/>
      <c r="BC29" s="570"/>
      <c r="BD29" s="570"/>
      <c r="BE29" s="570"/>
    </row>
    <row r="30" spans="1:57" ht="15" customHeight="1">
      <c r="A30" s="571" t="s">
        <v>49</v>
      </c>
      <c r="B30" s="571"/>
      <c r="C30" s="571"/>
      <c r="D30" s="571"/>
      <c r="E30" s="571"/>
      <c r="F30" s="571"/>
      <c r="G30" s="571"/>
      <c r="H30" s="571"/>
      <c r="I30" s="571"/>
      <c r="J30" s="571"/>
      <c r="K30" s="571"/>
      <c r="L30" s="571"/>
      <c r="M30" s="571"/>
      <c r="N30" s="571"/>
      <c r="O30" s="571"/>
      <c r="P30" s="571"/>
      <c r="Q30" s="571"/>
      <c r="R30" s="571"/>
      <c r="S30" s="571"/>
      <c r="T30" s="571"/>
      <c r="U30" s="571"/>
      <c r="V30" s="571"/>
      <c r="W30" s="571"/>
      <c r="X30" s="571"/>
      <c r="Y30" s="571"/>
      <c r="Z30" s="571"/>
      <c r="AA30" s="571"/>
      <c r="AB30" s="571"/>
      <c r="AC30" s="571"/>
      <c r="AD30" s="571"/>
      <c r="AE30" s="571"/>
      <c r="AF30" s="571"/>
      <c r="AG30" s="571"/>
      <c r="AH30" s="571"/>
      <c r="AI30" s="571"/>
      <c r="AJ30" s="571"/>
      <c r="AK30" s="571"/>
      <c r="AL30" s="571"/>
      <c r="AM30" s="571"/>
      <c r="AN30" s="571"/>
      <c r="AO30" s="571"/>
      <c r="AP30" s="571"/>
      <c r="AQ30" s="571"/>
      <c r="AR30" s="571"/>
      <c r="AS30" s="571"/>
      <c r="AT30" s="571"/>
      <c r="AU30" s="571"/>
      <c r="AV30" s="571"/>
      <c r="AW30" s="571"/>
      <c r="AX30" s="571"/>
      <c r="AY30" s="571"/>
      <c r="AZ30" s="571"/>
      <c r="BA30" s="571"/>
      <c r="BB30" s="571"/>
      <c r="BC30" s="571"/>
      <c r="BD30" s="571"/>
      <c r="BE30" s="571"/>
    </row>
    <row r="31" spans="1:57" ht="15" customHeight="1">
      <c r="A31" s="571"/>
      <c r="B31" s="571"/>
      <c r="C31" s="571"/>
      <c r="D31" s="571"/>
      <c r="E31" s="571"/>
      <c r="F31" s="571"/>
      <c r="G31" s="571"/>
      <c r="H31" s="571"/>
      <c r="I31" s="571"/>
      <c r="J31" s="571"/>
      <c r="K31" s="571"/>
      <c r="L31" s="571"/>
      <c r="M31" s="571"/>
      <c r="N31" s="571"/>
      <c r="O31" s="571"/>
      <c r="P31" s="571"/>
      <c r="Q31" s="571"/>
      <c r="R31" s="571"/>
      <c r="S31" s="571"/>
      <c r="T31" s="571"/>
      <c r="U31" s="571"/>
      <c r="V31" s="571"/>
      <c r="W31" s="571"/>
      <c r="X31" s="571"/>
      <c r="Y31" s="571"/>
      <c r="Z31" s="571"/>
      <c r="AA31" s="571"/>
      <c r="AB31" s="571"/>
      <c r="AC31" s="571"/>
      <c r="AD31" s="571"/>
      <c r="AE31" s="571"/>
      <c r="AF31" s="571"/>
      <c r="AG31" s="571"/>
      <c r="AH31" s="571"/>
      <c r="AI31" s="571"/>
      <c r="AJ31" s="571"/>
      <c r="AK31" s="571"/>
      <c r="AL31" s="571"/>
      <c r="AM31" s="571"/>
      <c r="AN31" s="571"/>
      <c r="AO31" s="571"/>
      <c r="AP31" s="571"/>
      <c r="AQ31" s="571"/>
      <c r="AR31" s="571"/>
      <c r="AS31" s="571"/>
      <c r="AT31" s="571"/>
      <c r="AU31" s="571"/>
      <c r="AV31" s="571"/>
      <c r="AW31" s="571"/>
      <c r="AX31" s="571"/>
      <c r="AY31" s="571"/>
      <c r="AZ31" s="571"/>
      <c r="BA31" s="571"/>
      <c r="BB31" s="571"/>
      <c r="BC31" s="571"/>
      <c r="BD31" s="571"/>
      <c r="BE31" s="571"/>
    </row>
    <row r="32" spans="1:57" ht="20.100000000000001" customHeight="1">
      <c r="A32" s="568" t="s">
        <v>353</v>
      </c>
      <c r="B32" s="568"/>
      <c r="C32" s="568"/>
      <c r="D32" s="568"/>
      <c r="E32" s="568"/>
      <c r="F32" s="568"/>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68"/>
      <c r="AL32" s="568"/>
      <c r="AM32" s="568"/>
      <c r="AN32" s="568"/>
      <c r="AO32" s="568"/>
      <c r="AP32" s="568"/>
      <c r="AQ32" s="568"/>
      <c r="AR32" s="568"/>
      <c r="AS32" s="568"/>
      <c r="AT32" s="568"/>
      <c r="AU32" s="568"/>
      <c r="AV32" s="568"/>
      <c r="AW32" s="568"/>
      <c r="AX32" s="568"/>
      <c r="AY32" s="568"/>
      <c r="AZ32" s="568"/>
      <c r="BA32" s="568"/>
      <c r="BB32" s="568"/>
      <c r="BC32" s="568"/>
      <c r="BD32" s="568"/>
      <c r="BE32" s="568"/>
    </row>
    <row r="33" spans="1:57" ht="20.100000000000001" customHeight="1">
      <c r="A33" s="568" t="s">
        <v>671</v>
      </c>
      <c r="B33" s="568"/>
      <c r="C33" s="568"/>
      <c r="D33" s="568"/>
      <c r="E33" s="568"/>
      <c r="F33" s="568"/>
      <c r="G33" s="568"/>
      <c r="H33" s="568"/>
      <c r="I33" s="568"/>
      <c r="J33" s="568"/>
      <c r="K33" s="568"/>
      <c r="L33" s="568"/>
      <c r="M33" s="568"/>
      <c r="N33" s="568"/>
      <c r="O33" s="568"/>
      <c r="P33" s="568"/>
      <c r="Q33" s="568"/>
      <c r="R33" s="568"/>
      <c r="S33" s="568"/>
      <c r="T33" s="568"/>
      <c r="U33" s="568"/>
      <c r="V33" s="568"/>
      <c r="W33" s="568"/>
      <c r="X33" s="568"/>
      <c r="Y33" s="568"/>
      <c r="Z33" s="568"/>
      <c r="AA33" s="568"/>
      <c r="AB33" s="568"/>
      <c r="AC33" s="568"/>
      <c r="AD33" s="568"/>
      <c r="AE33" s="568"/>
      <c r="AF33" s="568"/>
      <c r="AG33" s="568"/>
      <c r="AH33" s="568"/>
      <c r="AI33" s="568"/>
      <c r="AJ33" s="568"/>
      <c r="AK33" s="568"/>
      <c r="AL33" s="568"/>
      <c r="AM33" s="568"/>
      <c r="AN33" s="568"/>
      <c r="AO33" s="568"/>
      <c r="AP33" s="568"/>
      <c r="AQ33" s="568"/>
      <c r="AR33" s="568"/>
      <c r="AS33" s="568"/>
      <c r="AT33" s="568"/>
      <c r="AU33" s="568"/>
      <c r="AV33" s="568"/>
      <c r="AW33" s="568"/>
      <c r="AX33" s="568"/>
      <c r="AY33" s="568"/>
      <c r="AZ33" s="568"/>
      <c r="BA33" s="568"/>
      <c r="BB33" s="568"/>
      <c r="BC33" s="568"/>
      <c r="BD33" s="568"/>
      <c r="BE33" s="568"/>
    </row>
    <row r="34" spans="1:57" ht="15" customHeight="1">
      <c r="A34" s="570" t="s">
        <v>417</v>
      </c>
      <c r="B34" s="570"/>
      <c r="C34" s="570"/>
      <c r="D34" s="570"/>
      <c r="E34" s="570"/>
      <c r="F34" s="570"/>
      <c r="G34" s="570"/>
      <c r="H34" s="570"/>
      <c r="I34" s="570"/>
      <c r="J34" s="570"/>
      <c r="K34" s="570"/>
      <c r="L34" s="570"/>
      <c r="M34" s="570"/>
      <c r="N34" s="570"/>
      <c r="O34" s="570"/>
      <c r="P34" s="570"/>
      <c r="Q34" s="570"/>
      <c r="R34" s="570"/>
      <c r="S34" s="570"/>
      <c r="T34" s="570"/>
      <c r="U34" s="570"/>
      <c r="V34" s="570"/>
      <c r="W34" s="570"/>
      <c r="X34" s="570"/>
      <c r="Y34" s="570"/>
      <c r="Z34" s="570"/>
      <c r="AA34" s="570"/>
      <c r="AB34" s="570"/>
      <c r="AC34" s="570"/>
      <c r="AD34" s="570"/>
      <c r="AE34" s="570"/>
      <c r="AF34" s="570"/>
      <c r="AG34" s="570"/>
      <c r="AH34" s="570"/>
      <c r="AI34" s="570"/>
      <c r="AJ34" s="570"/>
      <c r="AK34" s="570"/>
      <c r="AL34" s="570"/>
      <c r="AM34" s="570"/>
      <c r="AN34" s="570"/>
      <c r="AO34" s="570"/>
      <c r="AP34" s="570"/>
      <c r="AQ34" s="570"/>
      <c r="AR34" s="570"/>
      <c r="AS34" s="570"/>
      <c r="AT34" s="570"/>
      <c r="AU34" s="570"/>
      <c r="AV34" s="570"/>
      <c r="AW34" s="570"/>
      <c r="AX34" s="570"/>
      <c r="AY34" s="570"/>
      <c r="AZ34" s="570"/>
      <c r="BA34" s="570"/>
      <c r="BB34" s="570"/>
      <c r="BC34" s="570"/>
      <c r="BD34" s="570"/>
      <c r="BE34" s="570"/>
    </row>
    <row r="35" spans="1:57" ht="15" customHeight="1">
      <c r="A35" s="570"/>
      <c r="B35" s="570"/>
      <c r="C35" s="570"/>
      <c r="D35" s="570"/>
      <c r="E35" s="570"/>
      <c r="F35" s="570"/>
      <c r="G35" s="570"/>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570"/>
      <c r="BC35" s="570"/>
      <c r="BD35" s="570"/>
      <c r="BE35" s="570"/>
    </row>
    <row r="36" spans="1:57" ht="27" customHeight="1">
      <c r="A36" s="570" t="s">
        <v>677</v>
      </c>
      <c r="B36" s="568"/>
      <c r="C36" s="568"/>
      <c r="D36" s="568"/>
      <c r="E36" s="568"/>
      <c r="F36" s="568"/>
      <c r="G36" s="568"/>
      <c r="H36" s="568"/>
      <c r="I36" s="568"/>
      <c r="J36" s="568"/>
      <c r="K36" s="568"/>
      <c r="L36" s="568"/>
      <c r="M36" s="568"/>
      <c r="N36" s="568"/>
      <c r="O36" s="568"/>
      <c r="P36" s="568"/>
      <c r="Q36" s="568"/>
      <c r="R36" s="568"/>
      <c r="S36" s="568"/>
      <c r="T36" s="568"/>
      <c r="U36" s="568"/>
      <c r="V36" s="568"/>
      <c r="W36" s="568"/>
      <c r="X36" s="568"/>
      <c r="Y36" s="568"/>
      <c r="Z36" s="568"/>
      <c r="AA36" s="568"/>
      <c r="AB36" s="568"/>
      <c r="AC36" s="568"/>
      <c r="AD36" s="568"/>
      <c r="AE36" s="568"/>
      <c r="AF36" s="568"/>
      <c r="AG36" s="568"/>
      <c r="AH36" s="568"/>
      <c r="AI36" s="568"/>
      <c r="AJ36" s="568"/>
      <c r="AK36" s="568"/>
      <c r="AL36" s="568"/>
      <c r="AM36" s="568"/>
      <c r="AN36" s="568"/>
      <c r="AO36" s="568"/>
      <c r="AP36" s="568"/>
      <c r="AQ36" s="568"/>
      <c r="AR36" s="568"/>
      <c r="AS36" s="568"/>
      <c r="AT36" s="568"/>
      <c r="AU36" s="568"/>
      <c r="AV36" s="568"/>
      <c r="AW36" s="568"/>
      <c r="AX36" s="568"/>
      <c r="AY36" s="568"/>
      <c r="AZ36" s="568"/>
      <c r="BA36" s="568"/>
      <c r="BB36" s="568"/>
      <c r="BC36" s="568"/>
      <c r="BD36" s="568"/>
      <c r="BE36" s="568"/>
    </row>
  </sheetData>
  <mergeCells count="117">
    <mergeCell ref="A2:BE2"/>
    <mergeCell ref="A3:BE3"/>
    <mergeCell ref="A5:S5"/>
    <mergeCell ref="T5:AF5"/>
    <mergeCell ref="AG5:AN5"/>
    <mergeCell ref="AO5:BE5"/>
    <mergeCell ref="A6:G6"/>
    <mergeCell ref="H6:S6"/>
    <mergeCell ref="T6:AA6"/>
    <mergeCell ref="AB6:AK6"/>
    <mergeCell ref="AL6:AT6"/>
    <mergeCell ref="AU6:BE6"/>
    <mergeCell ref="A7:S7"/>
    <mergeCell ref="T7:AF7"/>
    <mergeCell ref="AG7:AN7"/>
    <mergeCell ref="AO7:BE7"/>
    <mergeCell ref="T8:Z8"/>
    <mergeCell ref="AA8:AG8"/>
    <mergeCell ref="AH8:AN8"/>
    <mergeCell ref="AO8:AU8"/>
    <mergeCell ref="A11:F11"/>
    <mergeCell ref="G11:I11"/>
    <mergeCell ref="J11:L11"/>
    <mergeCell ref="M11:S11"/>
    <mergeCell ref="AV11:AX11"/>
    <mergeCell ref="AY11:BA11"/>
    <mergeCell ref="BB11:BD11"/>
    <mergeCell ref="A12:F12"/>
    <mergeCell ref="G12:I12"/>
    <mergeCell ref="J12:L12"/>
    <mergeCell ref="M12:S12"/>
    <mergeCell ref="AV12:AX12"/>
    <mergeCell ref="AY12:BA12"/>
    <mergeCell ref="BB12:BD12"/>
    <mergeCell ref="A13:F13"/>
    <mergeCell ref="G13:I13"/>
    <mergeCell ref="J13:L13"/>
    <mergeCell ref="M13:S13"/>
    <mergeCell ref="AV13:AX13"/>
    <mergeCell ref="AY13:BA13"/>
    <mergeCell ref="BB13:BD13"/>
    <mergeCell ref="A14:F14"/>
    <mergeCell ref="G14:I14"/>
    <mergeCell ref="J14:L14"/>
    <mergeCell ref="M14:S14"/>
    <mergeCell ref="AV14:AX14"/>
    <mergeCell ref="AY14:BA14"/>
    <mergeCell ref="BB14:BD14"/>
    <mergeCell ref="A15:F15"/>
    <mergeCell ref="G15:I15"/>
    <mergeCell ref="J15:L15"/>
    <mergeCell ref="M15:S15"/>
    <mergeCell ref="AV15:AX15"/>
    <mergeCell ref="AY15:BA15"/>
    <mergeCell ref="BB15:BD15"/>
    <mergeCell ref="A16:F16"/>
    <mergeCell ref="G16:I16"/>
    <mergeCell ref="J16:L16"/>
    <mergeCell ref="M16:S16"/>
    <mergeCell ref="AV16:AX16"/>
    <mergeCell ref="AY16:BA16"/>
    <mergeCell ref="BB16:BD16"/>
    <mergeCell ref="A17:F17"/>
    <mergeCell ref="G17:I17"/>
    <mergeCell ref="J17:L17"/>
    <mergeCell ref="M17:S17"/>
    <mergeCell ref="AV17:AX17"/>
    <mergeCell ref="AY17:BA17"/>
    <mergeCell ref="BB17:BD17"/>
    <mergeCell ref="A18:F18"/>
    <mergeCell ref="G18:I18"/>
    <mergeCell ref="J18:L18"/>
    <mergeCell ref="M18:S18"/>
    <mergeCell ref="AV18:AX18"/>
    <mergeCell ref="AY18:BA18"/>
    <mergeCell ref="BB18:BD18"/>
    <mergeCell ref="A19:F19"/>
    <mergeCell ref="G19:I19"/>
    <mergeCell ref="J19:L19"/>
    <mergeCell ref="M19:S19"/>
    <mergeCell ref="AV19:AX19"/>
    <mergeCell ref="AY19:BA19"/>
    <mergeCell ref="BB19:BD19"/>
    <mergeCell ref="A20:F20"/>
    <mergeCell ref="G20:I20"/>
    <mergeCell ref="J20:L20"/>
    <mergeCell ref="M20:S20"/>
    <mergeCell ref="AV20:AX20"/>
    <mergeCell ref="AY20:BA20"/>
    <mergeCell ref="BB20:BD20"/>
    <mergeCell ref="A21:S21"/>
    <mergeCell ref="AV21:AX21"/>
    <mergeCell ref="AY21:BA21"/>
    <mergeCell ref="BB21:BD21"/>
    <mergeCell ref="A22:AU22"/>
    <mergeCell ref="AV22:BA22"/>
    <mergeCell ref="BB22:BD22"/>
    <mergeCell ref="A23:S23"/>
    <mergeCell ref="AV23:AX23"/>
    <mergeCell ref="AY23:BA23"/>
    <mergeCell ref="BB23:BD23"/>
    <mergeCell ref="A24:BE24"/>
    <mergeCell ref="A25:BE25"/>
    <mergeCell ref="A32:BE32"/>
    <mergeCell ref="A33:BE33"/>
    <mergeCell ref="A36:BE36"/>
    <mergeCell ref="A8:F10"/>
    <mergeCell ref="G8:L10"/>
    <mergeCell ref="M8:S10"/>
    <mergeCell ref="AV8:AX10"/>
    <mergeCell ref="AY8:BA10"/>
    <mergeCell ref="BB8:BD10"/>
    <mergeCell ref="BE8:BE10"/>
    <mergeCell ref="A26:BE27"/>
    <mergeCell ref="A28:BE29"/>
    <mergeCell ref="A30:BE31"/>
    <mergeCell ref="A34:BE35"/>
  </mergeCells>
  <phoneticPr fontId="8"/>
  <dataValidations count="2">
    <dataValidation type="list" allowBlank="1" showDropDown="0" showInputMessage="1" showErrorMessage="1" sqref="G11:I20">
      <formula1>"常勤,非常勤"</formula1>
    </dataValidation>
    <dataValidation type="list" allowBlank="1" showDropDown="0" showInputMessage="1" showErrorMessage="1" sqref="J11:J20">
      <formula1>"専従,兼務"</formula1>
    </dataValidation>
  </dataValidations>
  <printOptions horizontalCentered="1" verticalCentered="1"/>
  <pageMargins left="0.39374999999999999" right="0.39374999999999999" top="0.39374999999999999" bottom="0.39374999999999999" header="0.51180555555555496" footer="0.51180555555555496"/>
  <pageSetup paperSize="9" scale="82" fitToWidth="1" fitToHeight="1" orientation="landscape" usePrinterDefaults="1" cellComments="atEnd" horizontalDpi="300" verticalDpi="300" r:id="rId1"/>
  <drawing r:id="rId2"/>
  <legacyDrawing r:id="rId3"/>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45</vt:i4>
      </vt:variant>
    </vt:vector>
  </HeadingPairs>
  <TitlesOfParts>
    <vt:vector size="45" baseType="lpstr">
      <vt:lpstr>自己点検票</vt:lpstr>
      <vt:lpstr>様式第2号</vt:lpstr>
      <vt:lpstr>様式第5号</vt:lpstr>
      <vt:lpstr>別紙1-11</vt:lpstr>
      <vt:lpstr>別紙1-11外部</vt:lpstr>
      <vt:lpstr>別紙2-3</vt:lpstr>
      <vt:lpstr>別紙3-2</vt:lpstr>
      <vt:lpstr>別紙3-2記入例</vt:lpstr>
      <vt:lpstr>別紙4-2　定員20名以下</vt:lpstr>
      <vt:lpstr>別紙4-3　定員21名以上</vt:lpstr>
      <vt:lpstr>夜間支援体制加算シート</vt:lpstr>
      <vt:lpstr>夜間支援体制加算 シート(記入例)</vt:lpstr>
      <vt:lpstr>別紙5-1-1</vt:lpstr>
      <vt:lpstr>別紙5-1-1の別紙</vt:lpstr>
      <vt:lpstr>別紙5-1-1の別紙 (記載例)</vt:lpstr>
      <vt:lpstr>別紙5-1-1の別紙 (注釈入り)</vt:lpstr>
      <vt:lpstr>別紙5-2</vt:lpstr>
      <vt:lpstr>別紙5‐3</vt:lpstr>
      <vt:lpstr>別紙5‐4</vt:lpstr>
      <vt:lpstr>別紙6-1</vt:lpstr>
      <vt:lpstr>別紙6-2</vt:lpstr>
      <vt:lpstr>別紙13</vt:lpstr>
      <vt:lpstr>別紙15</vt:lpstr>
      <vt:lpstr>別紙22</vt:lpstr>
      <vt:lpstr>別紙23</vt:lpstr>
      <vt:lpstr>別紙23記入例</vt:lpstr>
      <vt:lpstr>別紙23注釈付き</vt:lpstr>
      <vt:lpstr>別紙24-1</vt:lpstr>
      <vt:lpstr>別紙25</vt:lpstr>
      <vt:lpstr>別紙26</vt:lpstr>
      <vt:lpstr>別紙26別紙参考書類</vt:lpstr>
      <vt:lpstr>別紙記載例と解説</vt:lpstr>
      <vt:lpstr>別紙27-2</vt:lpstr>
      <vt:lpstr>別紙28</vt:lpstr>
      <vt:lpstr>別紙29</vt:lpstr>
      <vt:lpstr>別紙41</vt:lpstr>
      <vt:lpstr>別紙42</vt:lpstr>
      <vt:lpstr>別紙45</vt:lpstr>
      <vt:lpstr>別紙46</vt:lpstr>
      <vt:lpstr>別紙47-1</vt:lpstr>
      <vt:lpstr>別添参考様式</vt:lpstr>
      <vt:lpstr>別添参考様式記載例</vt:lpstr>
      <vt:lpstr>参考表</vt:lpstr>
      <vt:lpstr>別紙54-1</vt:lpstr>
      <vt:lpstr>別紙54-2</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稲田　健人</cp:lastModifiedBy>
  <cp:lastPrinted>2025-03-31T09:54:29Z</cp:lastPrinted>
  <dcterms:created xsi:type="dcterms:W3CDTF">2006-09-16T00:00:00Z</dcterms:created>
  <dcterms:modified xsi:type="dcterms:W3CDTF">2026-03-26T08:01:48Z</dcterms:modified>
  <cp:revision>3</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CFEDD21-7773-49B2-8022-6FC58DB5260B}" pid="2" name="SavedVersions">
    <vt:vector size="2" baseType="lpwstr">
      <vt:lpwstr>3.1.9.0</vt:lpwstr>
      <vt:lpwstr>5.0.6.0</vt:lpwstr>
    </vt:vector>
  </property>
  <property fmtid="{DCFEDD21-7773-49B2-8022-6FC58DB5260B}" pid="3" name="LastSavedVersion">
    <vt:lpwstr>5.0.6.0</vt:lpwstr>
  </property>
  <property fmtid="{DCFEDD21-7773-49B2-8022-6FC58DB5260B}" pid="4" name="LastSavedDate">
    <vt:filetime>2026-03-26T08:01:48Z</vt:filetime>
  </property>
</Properties>
</file>