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0" windowHeight="8190" tabRatio="500" firstSheet="20" activeTab="22"/>
  </bookViews>
  <sheets>
    <sheet name="チェック表" sheetId="1" r:id="rId1"/>
    <sheet name="様式第１号" sheetId="2" r:id="rId2"/>
    <sheet name="第1号別紙" sheetId="3" r:id="rId3"/>
    <sheet name="付表９" sheetId="4" r:id="rId4"/>
    <sheet name="付表９ｰ２" sheetId="5" r:id="rId5"/>
    <sheet name="付表１０" sheetId="6" r:id="rId6"/>
    <sheet name="付表１０－２" sheetId="7" r:id="rId7"/>
    <sheet name="付表１３その１" sheetId="8" r:id="rId8"/>
    <sheet name="付表１３その２" sheetId="9" r:id="rId9"/>
    <sheet name="参考様式１" sheetId="10" r:id="rId10"/>
    <sheet name="参考様式２" sheetId="11" r:id="rId11"/>
    <sheet name="参考様式３" sheetId="12" r:id="rId12"/>
    <sheet name="参考様式４" sheetId="13" r:id="rId13"/>
    <sheet name="参考様式５" sheetId="14" r:id="rId14"/>
    <sheet name="参考様式６" sheetId="15" r:id="rId15"/>
    <sheet name="参考様式７" sheetId="16" r:id="rId16"/>
    <sheet name="参考様式８" sheetId="17" r:id="rId17"/>
    <sheet name="参考様式９" sheetId="18" r:id="rId18"/>
    <sheet name="参考様式１０" sheetId="19" r:id="rId19"/>
    <sheet name="施設内防災計画" sheetId="20" r:id="rId20"/>
    <sheet name="参考様式１２" sheetId="21" r:id="rId21"/>
    <sheet name="様式第５号" sheetId="22" r:id="rId22"/>
    <sheet name="（別紙1-5)介護給付費等　体制等状況一覧 (自立訓練）)" sheetId="23" r:id="rId23"/>
    <sheet name="(別紙2-1)平均利用者数" sheetId="24" r:id="rId24"/>
    <sheet name="(別紙2-1)平均利用者数 (記載例)" sheetId="25" r:id="rId25"/>
    <sheet name="(別紙2-2)平均利用者数" sheetId="26" r:id="rId26"/>
    <sheet name="(別紙2-2)平均利用者数 (記載例)" sheetId="27" r:id="rId27"/>
    <sheet name="(別紙4-1)勤務形態一覧表" sheetId="28" r:id="rId28"/>
    <sheet name="別紙4-1の記入例" sheetId="29" r:id="rId29"/>
    <sheet name="（別紙5-1）福祉専門職員配置等加算" sheetId="30" r:id="rId30"/>
    <sheet name="別紙5-1の別紙 " sheetId="31" r:id="rId31"/>
    <sheet name="別紙5-1の別紙 (記載例)" sheetId="32" r:id="rId32"/>
    <sheet name="別紙5-1の別紙 (注釈入り)" sheetId="33" r:id="rId33"/>
    <sheet name="(別紙5-2)福祉専門職員配置加算(Ⅰ)福祉専門職員状況" sheetId="34" r:id="rId34"/>
    <sheet name="(別紙5-3)福祉専門職員配置等加算(Ⅲ)勤続年数3年以上" sheetId="35" r:id="rId35"/>
    <sheet name="(別紙5-4)福祉専門職員（勤続3年以上）経歴書" sheetId="36" r:id="rId36"/>
    <sheet name="（別紙６）視覚・聴覚言語障害者支援体制加算" sheetId="56" r:id="rId37"/>
    <sheet name="(別紙7)リハビリテーション実施に関する届出書" sheetId="38" r:id="rId38"/>
    <sheet name="(別紙8)食事提供体制に関する届出書" sheetId="39" r:id="rId39"/>
    <sheet name="(別紙10-1)送迎加算に関する届出書" sheetId="40" r:id="rId40"/>
    <sheet name="送迎加算に係るチェックシート" sheetId="41" r:id="rId41"/>
    <sheet name="送迎加算に係るチェックシート（記入例）" sheetId="42" r:id="rId42"/>
    <sheet name="送迎実施状況報告書" sheetId="43" r:id="rId43"/>
    <sheet name="(別紙13)地域生活移行個別支援特別加算" sheetId="44" r:id="rId44"/>
    <sheet name="(別紙14)地域移行支援体制強化加算及び通勤者生活支援加算" sheetId="45" r:id="rId45"/>
    <sheet name="(別紙15)看護職員配置加算" sheetId="46" r:id="rId46"/>
    <sheet name="(別紙16)短期滞在及び精神障害者退院支援施設" sheetId="47" r:id="rId47"/>
    <sheet name="(別紙17)夜間支援体制等加算（新規・宿泊型自立訓練）" sheetId="48" r:id="rId48"/>
    <sheet name="夜間支援体制等加算　記入例（宿泊型自立訓練）" sheetId="49" r:id="rId49"/>
    <sheet name="夜間支援体制等加算　注釈付き（宿泊型自立訓練）" sheetId="50" r:id="rId50"/>
    <sheet name="（別紙28）精神障害者地域移行特別加算" sheetId="51" r:id="rId51"/>
    <sheet name="（別紙29）強度行動障害者地域移行支援加算" sheetId="52" r:id="rId52"/>
    <sheet name="（別紙30）個別計画訓練支援加算（自立訓練（生活訓練）" sheetId="53" r:id="rId53"/>
    <sheet name="（別紙31）社会生活支援特別加算（就労系・訓練系サービス）" sheetId="54" r:id="rId54"/>
    <sheet name="（別紙39）サービス管理責任者配置等加算" sheetId="55" r:id="rId55"/>
  </sheets>
  <externalReferences>
    <externalReference r:id="rId56"/>
    <externalReference r:id="rId57"/>
  </externalReferences>
  <definedNames>
    <definedName name="宿泊型自立訓練">#REF!</definedName>
    <definedName name="宿泊型自立訓練" localSheetId="28">'別紙4-1の記入例'!$CN$10:$CN$18</definedName>
    <definedName name="自立訓練">#REF!</definedName>
    <definedName name="自立訓練" localSheetId="28">'別紙4-1の記入例'!$CM$10:$CM$13</definedName>
    <definedName name="就労移行支援">#REF!</definedName>
    <definedName name="就労移行支援" localSheetId="28">'別紙4-1の記入例'!$CJ$10:$CJ$18</definedName>
    <definedName name="就労継続支援Ａ型">#REF!</definedName>
    <definedName name="就労継続支援Ａ型" localSheetId="28">'別紙4-1の記入例'!$CK$10:$CK$18</definedName>
    <definedName name="就労継続支援Ｂ型">#REF!</definedName>
    <definedName name="就労継続支援Ｂ型" localSheetId="28">'別紙4-1の記入例'!$CL$10:$CL$18</definedName>
    <definedName name="a">#REF!</definedName>
    <definedName name="a" localSheetId="31">#REF!</definedName>
    <definedName name="CSV_付表２">#REF!</definedName>
    <definedName name="CSV_付表２" localSheetId="31">#REF!</definedName>
    <definedName name="siharai">#REF!</definedName>
    <definedName name="siharai" localSheetId="31">#REF!</definedName>
    <definedName name="CSV_付表１０">#REF!</definedName>
    <definedName name="CSV_付表１０" localSheetId="31">#REF!</definedName>
    <definedName name="CSV_付表８その２">#REF!</definedName>
    <definedName name="CSV_付表８その２" localSheetId="31">#REF!</definedName>
    <definedName name="CSV_付表１">#REF!</definedName>
    <definedName name="CSV_付表１" localSheetId="31">#REF!</definedName>
    <definedName name="b">#REF!</definedName>
    <definedName name="b" localSheetId="31">#REF!</definedName>
    <definedName name="Avrg">#REF!</definedName>
    <definedName name="Avrg" localSheetId="31">#REF!</definedName>
    <definedName name="CSV_付表１＿２">#REF!</definedName>
    <definedName name="CSV_付表１＿２" localSheetId="31">#REF!</definedName>
    <definedName name="jigyoumeishou">#REF!</definedName>
    <definedName name="jigyoumeishou" localSheetId="31">#REF!</definedName>
    <definedName name="table_06">#REF!</definedName>
    <definedName name="table_06" localSheetId="31">#REF!</definedName>
    <definedName name="CSV_口座振込依頼書">#REF!</definedName>
    <definedName name="CSV_口座振込依頼書" localSheetId="31">#REF!</definedName>
    <definedName name="CSV_サービス情報">#REF!</definedName>
    <definedName name="CSV_サービス情報" localSheetId="31">#REF!</definedName>
    <definedName name="CSV_追加情報">#REF!</definedName>
    <definedName name="CSV_追加情報" localSheetId="31">#REF!</definedName>
    <definedName name="CSV_付表１０＿２">#REF!</definedName>
    <definedName name="CSV_付表１０＿２" localSheetId="31">#REF!</definedName>
    <definedName name="CSV_付表１１">#REF!</definedName>
    <definedName name="CSV_付表１１" localSheetId="31">#REF!</definedName>
    <definedName name="CSV_付表８その３">#REF!</definedName>
    <definedName name="CSV_付表８その３" localSheetId="31">#REF!</definedName>
    <definedName name="Roman2_1">#REF!</definedName>
    <definedName name="Roman2_1" localSheetId="31">#REF!</definedName>
    <definedName name="CSV_付表１１＿２">#REF!</definedName>
    <definedName name="CSV_付表１１＿２" localSheetId="31">#REF!</definedName>
    <definedName name="CSV_様式第１号">#REF!</definedName>
    <definedName name="CSV_様式第１号" localSheetId="31">#REF!</definedName>
    <definedName name="山口県">#REF!</definedName>
    <definedName name="山口県" localSheetId="31">#REF!</definedName>
    <definedName name="CSV_付表１２">#REF!</definedName>
    <definedName name="CSV_付表１２" localSheetId="31">#REF!</definedName>
    <definedName name="ｋｋｋｋ">#REF!</definedName>
    <definedName name="ｋｋｋｋ" localSheetId="31">#REF!</definedName>
    <definedName name="CSV_付表１２＿２">#REF!</definedName>
    <definedName name="CSV_付表１２＿２" localSheetId="31">#REF!</definedName>
    <definedName name="CSV_付表１３その１">#REF!</definedName>
    <definedName name="CSV_付表１３その１" localSheetId="31">#REF!</definedName>
    <definedName name="CSV_付表１３その２">#REF!</definedName>
    <definedName name="CSV_付表１３その２" localSheetId="31">#REF!</definedName>
    <definedName name="table2_3">#REF!</definedName>
    <definedName name="table2_3" localSheetId="31">#REF!</definedName>
    <definedName name="CSV_付表１４">#REF!</definedName>
    <definedName name="CSV_付表１４" localSheetId="31">#REF!</definedName>
    <definedName name="CSV_付表３">#REF!</definedName>
    <definedName name="CSV_付表３" localSheetId="31">#REF!</definedName>
    <definedName name="CSV_付表３＿２">#REF!</definedName>
    <definedName name="CSV_付表３＿２" localSheetId="31">#REF!</definedName>
    <definedName name="CSV_付表４">#REF!</definedName>
    <definedName name="CSV_付表４" localSheetId="31">#REF!</definedName>
    <definedName name="houjin">#REF!</definedName>
    <definedName name="houjin" localSheetId="31">#REF!</definedName>
    <definedName name="sikuchouson">#REF!</definedName>
    <definedName name="sikuchouson" localSheetId="31">#REF!</definedName>
    <definedName name="CSV_付表５">#REF!</definedName>
    <definedName name="CSV_付表５" localSheetId="31">#REF!</definedName>
    <definedName name="CSV_付表６">#REF!</definedName>
    <definedName name="CSV_付表６" localSheetId="31">#REF!</definedName>
    <definedName name="CSV_付表７">#REF!</definedName>
    <definedName name="CSV_付表７" localSheetId="31">#REF!</definedName>
    <definedName name="d">#REF!</definedName>
    <definedName name="d" localSheetId="31">#REF!</definedName>
    <definedName name="kawasaki">#REF!</definedName>
    <definedName name="kawasaki" localSheetId="31">#REF!</definedName>
    <definedName name="CSV_付表８その１">#REF!</definedName>
    <definedName name="CSV_付表８その１" localSheetId="31">#REF!</definedName>
    <definedName name="Roman2_3">#REF!</definedName>
    <definedName name="Roman2_3" localSheetId="31">#REF!</definedName>
    <definedName name="CSV_付表９">#REF!</definedName>
    <definedName name="CSV_付表９" localSheetId="31">#REF!</definedName>
    <definedName name="CSV_付表９＿２">#REF!</definedName>
    <definedName name="CSV_付表９＿２" localSheetId="31">#REF!</definedName>
    <definedName name="kanagawaken">#REF!</definedName>
    <definedName name="kanagawaken" localSheetId="31">#REF!</definedName>
    <definedName name="KK_03">#REF!</definedName>
    <definedName name="KK_03" localSheetId="31">#REF!</definedName>
    <definedName name="Roman_04">#REF!</definedName>
    <definedName name="Roman_04" localSheetId="31">#REF!</definedName>
    <definedName name="KK_06">#REF!</definedName>
    <definedName name="KK_06" localSheetId="31">#REF!</definedName>
    <definedName name="Roman_01">#REF!</definedName>
    <definedName name="Roman_01" localSheetId="31">#REF!</definedName>
    <definedName name="KK2_3">#REF!</definedName>
    <definedName name="KK2_3" localSheetId="31">#REF!</definedName>
    <definedName name="Roman_03">#REF!</definedName>
    <definedName name="Roman_03" localSheetId="31">#REF!</definedName>
    <definedName name="Roman_06">#REF!</definedName>
    <definedName name="Roman_06" localSheetId="31">#REF!</definedName>
    <definedName name="Serv_LIST">#REF!</definedName>
    <definedName name="Serv_LIST" localSheetId="31">#REF!</definedName>
    <definedName name="sinseisaki">#REF!</definedName>
    <definedName name="sinseisaki" localSheetId="31">#REF!</definedName>
    <definedName name="table_03">#REF!</definedName>
    <definedName name="table_03" localSheetId="31">#REF!</definedName>
    <definedName name="yokohama">#REF!</definedName>
    <definedName name="yokohama" localSheetId="31">#REF!</definedName>
    <definedName name="a" localSheetId="32">#REF!</definedName>
    <definedName name="CSV_付表２" localSheetId="32">#REF!</definedName>
    <definedName name="siharai" localSheetId="32">#REF!</definedName>
    <definedName name="CSV_付表１０" localSheetId="32">#REF!</definedName>
    <definedName name="CSV_付表８その２" localSheetId="32">#REF!</definedName>
    <definedName name="CSV_付表１" localSheetId="32">#REF!</definedName>
    <definedName name="b" localSheetId="32">#REF!</definedName>
    <definedName name="Avrg" localSheetId="32">#REF!</definedName>
    <definedName name="CSV_付表１＿２" localSheetId="32">#REF!</definedName>
    <definedName name="jigyoumeishou" localSheetId="32">#REF!</definedName>
    <definedName name="table_06" localSheetId="32">#REF!</definedName>
    <definedName name="CSV_口座振込依頼書" localSheetId="32">#REF!</definedName>
    <definedName name="CSV_サービス情報" localSheetId="32">#REF!</definedName>
    <definedName name="CSV_追加情報" localSheetId="32">#REF!</definedName>
    <definedName name="CSV_付表１０＿２" localSheetId="32">#REF!</definedName>
    <definedName name="CSV_付表１１" localSheetId="32">#REF!</definedName>
    <definedName name="CSV_付表８その３" localSheetId="32">#REF!</definedName>
    <definedName name="Roman2_1" localSheetId="32">#REF!</definedName>
    <definedName name="CSV_付表１１＿２" localSheetId="32">#REF!</definedName>
    <definedName name="CSV_様式第１号" localSheetId="32">#REF!</definedName>
    <definedName name="山口県" localSheetId="32">#REF!</definedName>
    <definedName name="CSV_付表１２" localSheetId="32">#REF!</definedName>
    <definedName name="ｋｋｋｋ" localSheetId="32">#REF!</definedName>
    <definedName name="CSV_付表１２＿２" localSheetId="32">#REF!</definedName>
    <definedName name="CSV_付表１３その１" localSheetId="32">#REF!</definedName>
    <definedName name="CSV_付表１３その２" localSheetId="32">#REF!</definedName>
    <definedName name="table2_3" localSheetId="32">#REF!</definedName>
    <definedName name="CSV_付表１４" localSheetId="32">#REF!</definedName>
    <definedName name="CSV_付表３" localSheetId="32">#REF!</definedName>
    <definedName name="CSV_付表３＿２" localSheetId="32">#REF!</definedName>
    <definedName name="CSV_付表４" localSheetId="32">#REF!</definedName>
    <definedName name="houjin" localSheetId="32">#REF!</definedName>
    <definedName name="sikuchouson" localSheetId="32">#REF!</definedName>
    <definedName name="CSV_付表５" localSheetId="32">#REF!</definedName>
    <definedName name="CSV_付表６" localSheetId="32">#REF!</definedName>
    <definedName name="CSV_付表７" localSheetId="32">#REF!</definedName>
    <definedName name="d" localSheetId="32">#REF!</definedName>
    <definedName name="kawasaki" localSheetId="32">#REF!</definedName>
    <definedName name="CSV_付表８その１" localSheetId="32">#REF!</definedName>
    <definedName name="Roman2_3" localSheetId="32">#REF!</definedName>
    <definedName name="CSV_付表９" localSheetId="32">#REF!</definedName>
    <definedName name="CSV_付表９＿２" localSheetId="32">#REF!</definedName>
    <definedName name="kanagawaken" localSheetId="32">#REF!</definedName>
    <definedName name="KK_03" localSheetId="32">#REF!</definedName>
    <definedName name="Roman_04" localSheetId="32">#REF!</definedName>
    <definedName name="KK_06" localSheetId="32">#REF!</definedName>
    <definedName name="Roman_01" localSheetId="32">#REF!</definedName>
    <definedName name="KK2_3" localSheetId="32">#REF!</definedName>
    <definedName name="Roman_03" localSheetId="32">#REF!</definedName>
    <definedName name="Roman_06" localSheetId="32">#REF!</definedName>
    <definedName name="Serv_LIST" localSheetId="32">#REF!</definedName>
    <definedName name="sinseisaki" localSheetId="32">#REF!</definedName>
    <definedName name="table_03" localSheetId="32">#REF!</definedName>
    <definedName name="yokohama" localSheetId="32">#REF!</definedName>
    <definedName name="a" localSheetId="36">#REF!</definedName>
    <definedName name="CSV_付表２" localSheetId="36">#REF!</definedName>
    <definedName name="siharai" localSheetId="36">#REF!</definedName>
    <definedName name="CSV_付表１０" localSheetId="36">#REF!</definedName>
    <definedName name="CSV_付表８その２" localSheetId="36">#REF!</definedName>
    <definedName name="CSV_付表１" localSheetId="36">#REF!</definedName>
    <definedName name="b" localSheetId="36">#REF!</definedName>
    <definedName name="Avrg" localSheetId="36">#REF!</definedName>
    <definedName name="あ">#REF!</definedName>
    <definedName name="あ" localSheetId="36">#REF!</definedName>
    <definedName name="CSV_付表１＿２" localSheetId="36">#REF!</definedName>
    <definedName name="jigyoumeishou" localSheetId="36">#REF!</definedName>
    <definedName name="table_06" localSheetId="36">#REF!</definedName>
    <definedName name="CSV_口座振込依頼書" localSheetId="36">#REF!</definedName>
    <definedName name="CSV_サービス情報" localSheetId="36">#REF!</definedName>
    <definedName name="CSV_追加情報" localSheetId="36">#REF!</definedName>
    <definedName name="CSV_付表１０＿２" localSheetId="36">#REF!</definedName>
    <definedName name="CSV_付表１１" localSheetId="36">#REF!</definedName>
    <definedName name="CSV_付表８その３" localSheetId="36">#REF!</definedName>
    <definedName name="Roman2_1" localSheetId="36">#REF!</definedName>
    <definedName name="CSV_付表１１＿２" localSheetId="36">#REF!</definedName>
    <definedName name="CSV_様式第１号" localSheetId="36">#REF!</definedName>
    <definedName name="山口県" localSheetId="36">#REF!</definedName>
    <definedName name="CSV_付表１２" localSheetId="36">#REF!</definedName>
    <definedName name="ｋｋｋｋ" localSheetId="36">#REF!</definedName>
    <definedName name="CSV_付表１２＿２" localSheetId="36">#REF!</definedName>
    <definedName name="CSV_付表１３その１" localSheetId="36">#REF!</definedName>
    <definedName name="CSV_付表１３その２" localSheetId="36">#REF!</definedName>
    <definedName name="table2_3" localSheetId="36">#REF!</definedName>
    <definedName name="CSV_付表１４" localSheetId="36">#REF!</definedName>
    <definedName name="CSV_付表３" localSheetId="36">#REF!</definedName>
    <definedName name="CSV_付表３＿２" localSheetId="36">#REF!</definedName>
    <definedName name="CSV_付表４" localSheetId="36">#REF!</definedName>
    <definedName name="houjin" localSheetId="36">#REF!</definedName>
    <definedName name="sikuchouson" localSheetId="36">#REF!</definedName>
    <definedName name="CSV_付表５" localSheetId="36">#REF!</definedName>
    <definedName name="CSV_付表６" localSheetId="36">#REF!</definedName>
    <definedName name="CSV_付表７" localSheetId="36">#REF!</definedName>
    <definedName name="d" localSheetId="36">#REF!</definedName>
    <definedName name="kawasaki" localSheetId="36">#REF!</definedName>
    <definedName name="CSV_付表８その１" localSheetId="36">#REF!</definedName>
    <definedName name="Roman2_3" localSheetId="36">#REF!</definedName>
    <definedName name="CSV_付表９" localSheetId="36">#REF!</definedName>
    <definedName name="CSV_付表９＿２" localSheetId="36">#REF!</definedName>
    <definedName name="kanagawaken" localSheetId="36">#REF!</definedName>
    <definedName name="KK_03" localSheetId="36">#REF!</definedName>
    <definedName name="Roman_04" localSheetId="36">#REF!</definedName>
    <definedName name="KK_06" localSheetId="36">#REF!</definedName>
    <definedName name="Roman_01" localSheetId="36">#REF!</definedName>
    <definedName name="KK2_3" localSheetId="36">#REF!</definedName>
    <definedName name="ｑ">#REF!</definedName>
    <definedName name="ｑ" localSheetId="36">#REF!</definedName>
    <definedName name="Roman_03" localSheetId="36">#REF!</definedName>
    <definedName name="Roman_06" localSheetId="36">#REF!</definedName>
    <definedName name="Serv_LIST" localSheetId="36">#REF!</definedName>
    <definedName name="sinseisaki" localSheetId="36">#REF!</definedName>
    <definedName name="table_03" localSheetId="36">#REF!</definedName>
    <definedName name="yokohama" localSheetId="36">#REF!</definedName>
    <definedName name="サービス種類">[2]入力シート!$CH$9:$CM$9</definedName>
    <definedName name="サービス種類" localSheetId="36">[1]入力シート!$CH$9:$CM$9</definedName>
    <definedName name="生活介護" localSheetId="28">'別紙4-1の記入例'!$CH$10:$CH$18</definedName>
    <definedName name="管理者">#REF!</definedName>
    <definedName name="生活介護">#REF!</definedName>
    <definedName name="_xlnm.Print_Area" localSheetId="1">様式第１号!$A$1:$U$68</definedName>
    <definedName name="_xlnm.Print_Area" localSheetId="2">第1号別紙!$A$2:$Y$56</definedName>
    <definedName name="_xlnm.Print_Area" localSheetId="3">付表９!$A$2:$T$64</definedName>
    <definedName name="_xlnm.Print_Area" localSheetId="4">付表９ｰ２!$A$2:$T$58</definedName>
    <definedName name="_xlnm.Print_Area" localSheetId="5">付表１０!$A$2:$T$60</definedName>
    <definedName name="_xlnm.Print_Area" localSheetId="6">'付表１０－２'!$A$2:$T$52</definedName>
    <definedName name="_xlnm.Print_Area" localSheetId="7">付表１３その１!$A$2:$R$64</definedName>
    <definedName name="_xlnm.Print_Area" localSheetId="8">付表１３その２!$A$2:$S$61</definedName>
    <definedName name="_xlnm.Print_Area" localSheetId="9">参考様式１!$A$2:$AC$36</definedName>
    <definedName name="_xlnm.Print_Area" localSheetId="10">参考様式２!$A$2:$C$61</definedName>
    <definedName name="_xlnm.Print_Area" localSheetId="11">参考様式３!$A$2:$I$57</definedName>
    <definedName name="_xlnm.Print_Area" localSheetId="12">参考様式４!$A$2:$J$39</definedName>
    <definedName name="_xlnm.Print_Area" localSheetId="13">参考様式５!$A$2:$J$37</definedName>
    <definedName name="_xlnm.Print_Area" localSheetId="14">参考様式６!$A$2:$I$57</definedName>
    <definedName name="_xlnm.Print_Area" localSheetId="15">参考様式７!$A$2:$S$45</definedName>
    <definedName name="_xlnm.Print_Area" localSheetId="16">参考様式８!$A$2:$I$67</definedName>
    <definedName name="_xlnm.Print_Area" localSheetId="17">参考様式９!$A$2:$S$49</definedName>
    <definedName name="_xlnm.Print_Area" localSheetId="18">参考様式１０!$A$2:$J$37</definedName>
    <definedName name="_xlnm.Print_Area" localSheetId="19">施設内防災計画!$A$2:$A$15</definedName>
    <definedName name="_xlnm.Print_Area" localSheetId="20">参考様式１２!$A$1:$AK$29</definedName>
    <definedName name="_xlnm.Print_Area" localSheetId="21">様式第５号!$A$2:$AL$75</definedName>
    <definedName name="_xlnm.Print_Area" localSheetId="22">'（別紙1-5)介護給付費等　体制等状況一覧 (自立訓練）)'!$A$1:$AB$73</definedName>
    <definedName name="_xlnm.Print_Area" localSheetId="23">'(別紙2-1)平均利用者数'!$A$1:$T$27</definedName>
    <definedName name="_xlnm.Print_Area" localSheetId="24">'(別紙2-1)平均利用者数 (記載例)'!$A$1:$T$28</definedName>
    <definedName name="_xlnm.Print_Area" localSheetId="25">'(別紙2-2)平均利用者数'!$A$1:$T$25</definedName>
    <definedName name="_xlnm.Print_Area" localSheetId="26">'(別紙2-2)平均利用者数 (記載例)'!$A$1:$T$26</definedName>
    <definedName name="_xlnm.Print_Area" localSheetId="27">'(別紙4-1)勤務形態一覧表'!$A$1:$BG$46</definedName>
    <definedName name="サービス種類" localSheetId="28">'別紙4-1の記入例'!$CH$9:$CN$9</definedName>
    <definedName name="_xlnm.Print_Area" localSheetId="28">'別紙4-1の記入例'!$A$1:$BQ$39</definedName>
    <definedName name="_xlnm.Print_Area" localSheetId="29">'（別紙5-1）福祉専門職員配置等加算'!$A$1:$H$52</definedName>
    <definedName name="_xlnm.Print_Area" localSheetId="30">'別紙5-1の別紙 '!$A$1:$AA$48</definedName>
    <definedName name="_xlnm.Print_Area" localSheetId="31">'別紙5-1の別紙 (記載例)'!$A$1:$AA$48</definedName>
    <definedName name="_xlnm.Print_Area" localSheetId="32">'別紙5-1の別紙 (注釈入り)'!$A$1:$AA$48</definedName>
    <definedName name="_xlnm.Print_Area" localSheetId="33">'(別紙5-2)福祉専門職員配置加算(Ⅰ)福祉専門職員状況'!$A$1:$F$46</definedName>
    <definedName name="_xlnm.Print_Area" localSheetId="34">'(別紙5-3)福祉専門職員配置等加算(Ⅲ)勤続年数3年以上'!$A$1:$F$35</definedName>
    <definedName name="_xlnm.Print_Area" localSheetId="35">'(別紙5-4)福祉専門職員（勤続3年以上）経歴書'!$A$1:$I$51</definedName>
    <definedName name="_xlnm.Print_Area" localSheetId="37">'(別紙7)リハビリテーション実施に関する届出書'!$A$1:$H$42</definedName>
    <definedName name="_xlnm.Print_Area" localSheetId="38">'(別紙8)食事提供体制に関する届出書'!$A$1:$AG$41</definedName>
    <definedName name="_xlnm.Print_Area" localSheetId="39">'(別紙10-1)送迎加算に関する届出書'!$A$1:$L$54</definedName>
    <definedName name="_xlnm.Print_Area" localSheetId="40">送迎加算に係るチェックシート!$A$1:$BQ$42</definedName>
    <definedName name="_xlnm.Print_Area" localSheetId="41">'送迎加算に係るチェックシート（記入例）'!$A$1:$BQ$42</definedName>
    <definedName name="_xlnm.Print_Area" localSheetId="42">送迎実施状況報告書!$A$1:$S$40</definedName>
    <definedName name="_xlnm.Print_Area" localSheetId="43">'(別紙13)地域生活移行個別支援特別加算'!$A$1:$AH$26</definedName>
    <definedName name="_xlnm.Print_Area" localSheetId="44">'(別紙14)地域移行支援体制強化加算及び通勤者生活支援加算'!$A$1:$H$53</definedName>
    <definedName name="_xlnm.Print_Area" localSheetId="45">'(別紙15)看護職員配置加算'!$A$1:$I$19</definedName>
    <definedName name="_xlnm.Print_Area" localSheetId="46">'(別紙16)短期滞在及び精神障害者退院支援施設'!$A$1:$AI$35</definedName>
    <definedName name="_xlnm.Print_Area" localSheetId="47">'(別紙17)夜間支援体制等加算（新規・宿泊型自立訓練）'!$B$1:$I$25</definedName>
    <definedName name="_xlnm.Print_Area" localSheetId="50">'（別紙28）精神障害者地域移行特別加算'!$A$1:$G$15</definedName>
    <definedName name="_xlnm.Print_Area" localSheetId="51">'（別紙29）強度行動障害者地域移行支援加算'!$A$1:$P$35</definedName>
    <definedName name="_xlnm.Print_Area" localSheetId="52">'（別紙30）個別計画訓練支援加算（自立訓練（生活訓練）'!$A$1:$H$17</definedName>
    <definedName name="_xlnm.Print_Area" localSheetId="53">'（別紙31）社会生活支援特別加算（就労系・訓練系サービス）'!$A$1:$H$15</definedName>
    <definedName name="_xlnm.Print_Area" localSheetId="54">'（別紙39）サービス管理責任者配置等加算'!$A$1:$H$29</definedName>
    <definedName name="_xlnm.Print_Area" localSheetId="36">'（別紙６）視覚・聴覚言語障害者支援体制加算'!$A$1:$AK$50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authors>
  <commentList>
    <comment ref="A7" authorId="0">
      <text>
        <r>
          <rPr>
            <b/>
            <sz val="9"/>
            <color rgb="FF000000"/>
            <rFont val="ＭＳ Ｐゴシック"/>
          </rPr>
          <t xml:space="preserve">送迎を実施した日に○を記入すること。
</t>
        </r>
      </text>
    </comment>
    <comment ref="BQ7" authorId="0">
      <text>
        <r>
          <rPr>
            <b/>
            <sz val="9"/>
            <color rgb="FF000000"/>
            <rFont val="ＭＳ Ｐゴシック"/>
          </rPr>
          <t>この例では、当該月の実施回数が１３回以上であれば、週３回要件クリア</t>
        </r>
      </text>
    </comment>
    <comment ref="BQ9" authorId="0">
      <text>
        <r>
          <rPr>
            <b/>
            <sz val="9"/>
            <color rgb="FF000000"/>
            <rFont val="ＭＳ Ｐゴシック"/>
          </rPr>
          <t>この例では、当該月の利用者数が３７０人以上であれば、１回の送迎が平均１０人以上であることをクリア</t>
        </r>
      </text>
    </comment>
  </commentList>
</comments>
</file>

<file path=xl/comments2.xml><?xml version="1.0" encoding="utf-8"?>
<comments xmlns="http://schemas.openxmlformats.org/spreadsheetml/2006/main">
  <authors>
    <author/>
  </authors>
  <commentList>
    <comment ref="A5" authorId="0">
      <text>
        <r>
          <rPr>
            <b/>
            <sz val="6"/>
            <color rgb="FF000000"/>
            <rFont val="ＭＳ Ｐゴシック"/>
          </rPr>
          <t xml:space="preserve">４月なら３０日、５月なら３１日など月の暦日数を記入すること。
（営業日数や通所サービス提供日数ではありません。）
なお、「運営自粛に係る報告書」を提出した場合は、月の日数から運営を自粛した日数を引いた日数を記入します。（例：４月に７日間の運営自粛があった場合、２３日（３０日－７日）を「月の日数」に記入）
</t>
        </r>
      </text>
    </comment>
  </commentList>
</comments>
</file>

<file path=xl/sharedStrings.xml><?xml version="1.0" encoding="utf-8"?>
<sst xmlns="http://schemas.openxmlformats.org/spreadsheetml/2006/main" xmlns:r="http://schemas.openxmlformats.org/officeDocument/2006/relationships" count="1254" uniqueCount="1254">
  <si>
    <t>様式名</t>
  </si>
  <si>
    <t>５．「主な掲示事項」欄には、その内容を簡潔に記載してください。</t>
  </si>
  <si>
    <t>３　送迎加算に係るチェックシート</t>
  </si>
  <si>
    <t>うち個室</t>
  </si>
  <si>
    <t>事業者チェック表（自立訓練（機能訓練・生活訓練））</t>
  </si>
  <si>
    <t>自立訓練</t>
  </si>
  <si>
    <t>注３　「週平均の勤務時間」欄は、下表「法人内の事業所一覧表」の事業所番号と一致する欄にそれぞれ記入すること。</t>
  </si>
  <si>
    <t>申請するサービス種類</t>
  </si>
  <si>
    <t>公設減算</t>
    <rPh sb="0" eb="2">
      <t>コウセツ</t>
    </rPh>
    <rPh sb="2" eb="4">
      <t>ゲンサン</t>
    </rPh>
    <phoneticPr fontId="5"/>
  </si>
  <si>
    <t>サービス種別</t>
  </si>
  <si>
    <t>事業所の名称</t>
  </si>
  <si>
    <t>Ⅱ．現在、労働者災害補償保険・雇用保険に加入していますか。</t>
  </si>
  <si>
    <t>夜間支援従事者
③</t>
  </si>
  <si>
    <t>機能訓練</t>
  </si>
  <si>
    <t>ぶちうま事業所</t>
  </si>
  <si>
    <t>ださい。なお、一部の地域が実施地域である場合は、適宜地図を添付してください。</t>
  </si>
  <si>
    <t>別紙１６</t>
  </si>
  <si>
    <t>事業所名</t>
  </si>
  <si>
    <t>就労継続支援Ａ型サービス費Ⅰ（7.5:1)</t>
  </si>
  <si>
    <r>
      <rPr>
        <sz val="11"/>
        <color auto="1"/>
        <rFont val="ＭＳ Ｐゴシック"/>
      </rPr>
      <t>注１　添付の要否欄　</t>
    </r>
    <r>
      <rPr>
        <b/>
        <sz val="11"/>
        <color rgb="FFFF0000"/>
        <rFont val="ＭＳ Ｐゴシック"/>
      </rPr>
      <t>○</t>
    </r>
    <r>
      <rPr>
        <sz val="11"/>
        <color auto="1"/>
        <rFont val="ＭＳ Ｐゴシック"/>
      </rPr>
      <t>＝必ず添付　</t>
    </r>
    <r>
      <rPr>
        <b/>
        <sz val="11"/>
        <color rgb="FFFF0000"/>
        <rFont val="ＭＳ Ｐゴシック"/>
      </rPr>
      <t>△</t>
    </r>
    <r>
      <rPr>
        <sz val="11"/>
        <color auto="1"/>
        <rFont val="ＭＳ Ｐゴシック"/>
      </rPr>
      <t>＝必要に応じて添付（該当がない場合は省略可）</t>
    </r>
  </si>
  <si>
    <t>▼利用者の状況</t>
  </si>
  <si>
    <t>他の法律において既に指定を受けて</t>
  </si>
  <si>
    <t>△（共生型は省略可の場合あり）</t>
  </si>
  <si>
    <t>生活介護　人員配置加算Ⅱ(2:1)</t>
  </si>
  <si>
    <t>施設又は事業所名</t>
  </si>
  <si>
    <t>注２　申請者チェック欄記載方法　○＝添付した書類　　△＝省略した書類</t>
  </si>
  <si>
    <t>①のうち社会福祉士等
の総数（常勤）</t>
  </si>
  <si>
    <t>都・道・府・県</t>
  </si>
  <si>
    <t>基準上の必要人数（人）</t>
  </si>
  <si>
    <t>氏　　　　　名</t>
  </si>
  <si>
    <t>　４　従業者が有する資格について、当該資格を証する書類の写しを添付してください。</t>
  </si>
  <si>
    <t>様式第５号</t>
  </si>
  <si>
    <t>　　　○就労継続支援Ａ型・Ｂ型にあっては、職業指導員又は生活支援員</t>
  </si>
  <si>
    <t>介護給付費等算定に係る体制等状況一覧表　（自立訓練）</t>
  </si>
  <si>
    <t>様式番号</t>
  </si>
  <si>
    <t>　　　指定児童発達支援事業所若しくは指定放課後等デイサービス事業所又は介護保険制度制度における指定通所介護事業所、</t>
  </si>
  <si>
    <t>変更</t>
  </si>
  <si>
    <t>備　考</t>
  </si>
  <si>
    <t>様式第1号別紙</t>
  </si>
  <si>
    <t>指定（予定）年月日</t>
  </si>
  <si>
    <t>注３　多機能型事業所等については、当該多機能型事業所全体で、加算要件の利用者数や配置割合の計算を行うこと。</t>
    <rPh sb="0" eb="1">
      <t>チュウ</t>
    </rPh>
    <rPh sb="3" eb="7">
      <t>タキノウガタ</t>
    </rPh>
    <rPh sb="7" eb="10">
      <t>ジギョウショ</t>
    </rPh>
    <rPh sb="10" eb="11">
      <t>トウ</t>
    </rPh>
    <rPh sb="17" eb="19">
      <t>トウガイ</t>
    </rPh>
    <rPh sb="19" eb="23">
      <t>タキノウガタ</t>
    </rPh>
    <rPh sb="23" eb="26">
      <t>ジギョウショ</t>
    </rPh>
    <rPh sb="26" eb="28">
      <t>ゼンタイ</t>
    </rPh>
    <rPh sb="30" eb="32">
      <t>カサン</t>
    </rPh>
    <rPh sb="32" eb="34">
      <t>ヨウケン</t>
    </rPh>
    <rPh sb="35" eb="38">
      <t>リヨウシャ</t>
    </rPh>
    <rPh sb="38" eb="39">
      <t>スウ</t>
    </rPh>
    <rPh sb="40" eb="42">
      <t>ハイチ</t>
    </rPh>
    <rPh sb="42" eb="44">
      <t>ワリアイ</t>
    </rPh>
    <rPh sb="45" eb="47">
      <t>ケイサン</t>
    </rPh>
    <rPh sb="48" eb="49">
      <t>オコナ</t>
    </rPh>
    <phoneticPr fontId="5"/>
  </si>
  <si>
    <r>
      <t>注１　本表は、次に該当する利用者を記載してください。
 ① 身体障害者福祉法（昭和２４年法律第２８３号）の第１５条第４項の規定により交付を受けた身体障害者手帳の
　  障害程度が１級又は２級に該当し、日常生活におけるコミュニケーションや移動等に支障がある視覚障害を有する者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
　  有する者
 ④ 重度の視覚障害、聴覚障害、言語機能障害又は知的障害のうち2以上の障害を有する利用者については、</t>
    </r>
    <r>
      <rPr>
        <u/>
        <sz val="9"/>
        <color indexed="8"/>
        <rFont val="ＭＳ ゴシック"/>
      </rPr>
      <t>ダブルカウントするため</t>
    </r>
    <r>
      <rPr>
        <sz val="9"/>
        <color indexed="8"/>
        <rFont val="ＭＳ ゴシック"/>
      </rPr>
      <t>、
    当該利用者の</t>
    </r>
    <r>
      <rPr>
        <u/>
        <sz val="9"/>
        <color indexed="8"/>
        <rFont val="ＭＳ ゴシック"/>
      </rPr>
      <t>利用日数を２倍</t>
    </r>
    <r>
      <rPr>
        <sz val="9"/>
        <color indexed="8"/>
        <rFont val="ＭＳ ゴシック"/>
      </rPr>
      <t>にして算定すること。この場合の「知的障害」は「重度」の知的障害である必要はない。</t>
    </r>
    <rPh sb="252" eb="253">
      <t>ユウ</t>
    </rPh>
    <rPh sb="255" eb="256">
      <t>モノ</t>
    </rPh>
    <rPh sb="260" eb="262">
      <t>ジュウド</t>
    </rPh>
    <rPh sb="263" eb="265">
      <t>シカク</t>
    </rPh>
    <rPh sb="265" eb="267">
      <t>ショウガイ</t>
    </rPh>
    <rPh sb="268" eb="270">
      <t>チョウカク</t>
    </rPh>
    <rPh sb="270" eb="272">
      <t>ショウガイ</t>
    </rPh>
    <rPh sb="273" eb="275">
      <t>ゲンゴ</t>
    </rPh>
    <rPh sb="275" eb="277">
      <t>キノウ</t>
    </rPh>
    <rPh sb="277" eb="279">
      <t>ショウガイ</t>
    </rPh>
    <rPh sb="279" eb="280">
      <t>マタ</t>
    </rPh>
    <rPh sb="281" eb="283">
      <t>チテキ</t>
    </rPh>
    <rPh sb="283" eb="285">
      <t>ショウガイ</t>
    </rPh>
    <rPh sb="289" eb="291">
      <t>イジョウ</t>
    </rPh>
    <rPh sb="292" eb="294">
      <t>ショウガイ</t>
    </rPh>
    <rPh sb="295" eb="296">
      <t>ユウ</t>
    </rPh>
    <rPh sb="298" eb="301">
      <t>リヨウシャ</t>
    </rPh>
    <rPh sb="324" eb="326">
      <t>トウガイ</t>
    </rPh>
    <rPh sb="326" eb="329">
      <t>リヨウシャ</t>
    </rPh>
    <rPh sb="330" eb="332">
      <t>リヨウ</t>
    </rPh>
    <rPh sb="332" eb="334">
      <t>ニッスウ</t>
    </rPh>
    <rPh sb="336" eb="337">
      <t>バイ</t>
    </rPh>
    <rPh sb="340" eb="342">
      <t>サンテイ</t>
    </rPh>
    <rPh sb="349" eb="351">
      <t>バアイ</t>
    </rPh>
    <rPh sb="353" eb="355">
      <t>チテキ</t>
    </rPh>
    <rPh sb="355" eb="357">
      <t>ショウガイ</t>
    </rPh>
    <rPh sb="360" eb="362">
      <t>ジュウド</t>
    </rPh>
    <rPh sb="364" eb="366">
      <t>チテキ</t>
    </rPh>
    <rPh sb="366" eb="368">
      <t>ショウガイ</t>
    </rPh>
    <rPh sb="371" eb="373">
      <t>ヒツヨウ</t>
    </rPh>
    <phoneticPr fontId="5"/>
  </si>
  <si>
    <t>別紙３０</t>
  </si>
  <si>
    <t>生活訓練</t>
  </si>
  <si>
    <t>付表１３（その２）</t>
  </si>
  <si>
    <t>加入状況</t>
  </si>
  <si>
    <t>事業所の外観及び指定基準の要件となっている設備等が確認できる内観写真</t>
  </si>
  <si>
    <t>付表１３</t>
  </si>
  <si>
    <r>
      <rPr>
        <sz val="10"/>
        <color rgb="FF000000"/>
        <rFont val="ＭＳ Ｐゴシック"/>
      </rPr>
      <t xml:space="preserve">生活訓練
</t>
    </r>
    <r>
      <rPr>
        <sz val="8"/>
        <color rgb="FF000000"/>
        <rFont val="ＭＳ Ｐゴシック"/>
      </rPr>
      <t>（日中
サービス）</t>
    </r>
  </si>
  <si>
    <t>　　下記の者の実務経験は、以下のとおりであることを証明します。</t>
  </si>
  <si>
    <t>　　　し、該当する欄には「○」を記載してください。</t>
  </si>
  <si>
    <t>障害者の虐待防止のための措置に関する事項</t>
  </si>
  <si>
    <t>宿泊型</t>
  </si>
  <si>
    <t>協力医療機関との契約内容が分かるもの</t>
  </si>
  <si>
    <t>　人員配置基準に定める従業者の数に加え、平成１８年厚生労働省告示第５５６号第９号に定める厚生労働大臣が定める者の受け入れに当たり、当該利用者に対する適切な支援を行うために必要な数の生活支援員を配置することが可能であること。</t>
  </si>
  <si>
    <t>　２　該当する資格を証する書類の写しを添付してください。</t>
  </si>
  <si>
    <t>措　置　の　概　要</t>
  </si>
  <si>
    <t>事業者チェック表</t>
  </si>
  <si>
    <t>　　　○就労移行支援にあっては、職業指導員、生活支援員又は就労支援員</t>
  </si>
  <si>
    <t>□クックサーブ</t>
  </si>
  <si>
    <t>●通勤者生活支援加算</t>
  </si>
  <si>
    <t>利用予定者名簿</t>
  </si>
  <si>
    <t>配置職員や医師等、届出内容に変更が生じたときは、速やかに届け出ること。</t>
  </si>
  <si>
    <t>○</t>
  </si>
  <si>
    <t>指定障害福祉サービス事業所に係る多機能型による事業を実施する場合の記載事項（総括表）</t>
  </si>
  <si>
    <t>過去３カ月間のEの合計</t>
  </si>
  <si>
    <t>運営規程</t>
  </si>
  <si>
    <t>社会生活支援特別加算に係る届出書</t>
  </si>
  <si>
    <t>案内図</t>
  </si>
  <si>
    <t>付表１０－２</t>
  </si>
  <si>
    <t>「業務委託による食事提供」の場合で、次の場合は、業務委託契約書を添付してください。</t>
  </si>
  <si>
    <t>施設内防災計画</t>
  </si>
  <si>
    <t>業　務　内　容</t>
  </si>
  <si>
    <t>支給決定者の利用延べ人数</t>
  </si>
  <si>
    <t>指定申請書</t>
  </si>
  <si>
    <t>戻る</t>
  </si>
  <si>
    <t>精神障害者退院支援施設</t>
    <rPh sb="0" eb="5">
      <t>セイシン</t>
    </rPh>
    <rPh sb="5" eb="7">
      <t>タイイン</t>
    </rPh>
    <rPh sb="7" eb="9">
      <t>シエン</t>
    </rPh>
    <rPh sb="9" eb="11">
      <t>シセツ</t>
    </rPh>
    <phoneticPr fontId="5"/>
  </si>
  <si>
    <t>参考様式１</t>
  </si>
  <si>
    <t xml:space="preserve">   ７　(１)、(２)及び(４)を算定する場合で、「多機能型事業所」又は「常勤の生活支援員等の総数に同一法人内の複
　　　数事業所を兼務する常勤の生活支援員等のうち１週間の常勤の勤務時間の２分の１を超えて当該事業所で従事する
　　　生活支援員等が含まれている事業所」は、別紙５－１の別紙「法人内の複数事業所の兼務状況」を添付してください。</t>
  </si>
  <si>
    <t>就労継続支援Ａ型サービス費Ⅱ（10:1)</t>
  </si>
  <si>
    <t>様式第１号</t>
  </si>
  <si>
    <t>多機能型事業所又は障害者支援施設の昼間実施サービスの定員</t>
  </si>
  <si>
    <t>他の法律において既に指定を受けている事業等について</t>
  </si>
  <si>
    <t>　２　指定障害福祉サービス基準第１３５条、第１７１条において準用する第８９条、第２１１条の３（第２１３条の１　　　　　　　　
　　１で準用する場合を含む）又は第２１３条の１９に規定する運営規程を別途添付してください。</t>
  </si>
  <si>
    <t>加算要件に該当する利用者の数（C)＝(E)／(D)</t>
    <rPh sb="0" eb="2">
      <t>カサン</t>
    </rPh>
    <rPh sb="2" eb="4">
      <t>ヨウケン</t>
    </rPh>
    <rPh sb="5" eb="7">
      <t>ガイトウ</t>
    </rPh>
    <rPh sb="9" eb="12">
      <t>リヨウシャ</t>
    </rPh>
    <rPh sb="13" eb="14">
      <t>スウ</t>
    </rPh>
    <phoneticPr fontId="5"/>
  </si>
  <si>
    <t>注５　「異動項目」欄は、「介護給付費等の算定に係る体制等状況一覧表」に掲げる項目を記載してください。</t>
  </si>
  <si>
    <t>○事業者は、消火器、非常口その他の非常災害に対する必要な設備を設けるとともに、周辺の地域の環境及び利用者の特性等に応じて、地震、風水害、火災その他の災害が発生した場合における安全の確保のための体制及び避難の方法等を定めた防災計画(以下「施設内防災計画」という。)を策定しなければならない。</t>
  </si>
  <si>
    <t>指定障害福祉サービス事業所に係る多機能型による事業を実施する場合の記載事項（その２）</t>
  </si>
  <si>
    <t>地域移行支援体制強化加算及び通勤者生活支援加算に係る体制届出書
（宿泊型自立訓練事業所）</t>
  </si>
  <si>
    <t>事業所・施設のサービス種別</t>
  </si>
  <si>
    <t>精神障害者</t>
  </si>
  <si>
    <t>事業所⑤</t>
  </si>
  <si>
    <t>指定事業所番号</t>
  </si>
  <si>
    <t>注）当該法人分の勤務のみ該当とすること</t>
  </si>
  <si>
    <t>指定障害福祉サービス事業所</t>
  </si>
  <si>
    <t>付表９</t>
  </si>
  <si>
    <t>事業所が申告する障害程度区分の平均値</t>
  </si>
  <si>
    <t>⑨</t>
  </si>
  <si>
    <t>自立訓練（生活訓練）事業所の指定に係る記載事項</t>
  </si>
  <si>
    <t>　申請者が、法人でない者で、その管理者が第４号から第６号まで又は第８号から第１１号までのいずれかに該当する者であるとき。</t>
  </si>
  <si>
    <t>　１．なし　　２．宿直体制　　３．夜勤体制</t>
  </si>
  <si>
    <t>うち３人部屋</t>
  </si>
  <si>
    <t>（別紙１４）</t>
  </si>
  <si>
    <t>自立訓練（機能訓練）事業所の指定に係る記載事項</t>
  </si>
  <si>
    <t>障害者支援施設やまりん園</t>
  </si>
  <si>
    <t>（参考様式１２）</t>
  </si>
  <si>
    <t>定員超過減算</t>
    <rPh sb="0" eb="2">
      <t>テイイン</t>
    </rPh>
    <rPh sb="2" eb="4">
      <t>チョウカ</t>
    </rPh>
    <rPh sb="4" eb="6">
      <t>ゲンサン</t>
    </rPh>
    <phoneticPr fontId="5"/>
  </si>
  <si>
    <t>事業所①</t>
  </si>
  <si>
    <t>別紙２－１・２</t>
  </si>
  <si>
    <t>単独事業所で実施</t>
  </si>
  <si>
    <t>参考様式７</t>
  </si>
  <si>
    <t>所在地</t>
  </si>
  <si>
    <t>付表９－２</t>
  </si>
  <si>
    <t>　１．なし　　２．あり</t>
  </si>
  <si>
    <t>一体的に実施する従たる事業所の指定に係る記載事項</t>
  </si>
  <si>
    <t>従業者の１週間の勤務延べ時間の総数を常勤職員が１週間に勤務すべき時間数で除した数</t>
  </si>
  <si>
    <t>△</t>
  </si>
  <si>
    <t>設備・備品等一覧表</t>
  </si>
  <si>
    <t>事業所の所在地</t>
  </si>
  <si>
    <t>付表１０</t>
  </si>
  <si>
    <t>登記事項証明書又は条例等</t>
  </si>
  <si>
    <t>○（共生型は省略可）</t>
  </si>
  <si>
    <t>看護職員配置加算に係る届出書</t>
  </si>
  <si>
    <t>代表者</t>
  </si>
  <si>
    <t>事業所平面図</t>
  </si>
  <si>
    <t>　※具体的な対応方針</t>
  </si>
  <si>
    <t>多機能型事業所で一体的に実施</t>
  </si>
  <si>
    <t>開所日数（日）</t>
  </si>
  <si>
    <t>参考様式３</t>
  </si>
  <si>
    <t>事業所③</t>
  </si>
  <si>
    <t>参考様式２</t>
  </si>
  <si>
    <t>５以上</t>
  </si>
  <si>
    <t>（※２）生活支援員のうち２０％以上が、強度行動障害支援者養成研修（基礎研修）修了者であること。</t>
  </si>
  <si>
    <t>　１　事業所・施設の名称</t>
  </si>
  <si>
    <t>経歴書（管理者・Ｓ提供責任者・Ｓ管理責任者・相談支援専門員</t>
  </si>
  <si>
    <t>（郵便番号　　　　　－　　　　　）</t>
  </si>
  <si>
    <t>食材料費</t>
  </si>
  <si>
    <t>機能訓練指導員</t>
  </si>
  <si>
    <t>実務経験見込証明書</t>
  </si>
  <si>
    <t>（別紙３１）</t>
  </si>
  <si>
    <t>様　　式</t>
  </si>
  <si>
    <t>送迎加算に係るチェックシート（令和　　年　　月分）</t>
  </si>
  <si>
    <t>○（共生型は省略可の場合あり）</t>
  </si>
  <si>
    <t>参考様式４</t>
  </si>
  <si>
    <t>住　 所</t>
  </si>
  <si>
    <t>前年度平均利用者数に関する届出書</t>
  </si>
  <si>
    <t>⑤</t>
  </si>
  <si>
    <t>（ふりがな）</t>
  </si>
  <si>
    <t>区分５</t>
  </si>
  <si>
    <t>実務経験証明書</t>
  </si>
  <si>
    <t>参考様式６</t>
  </si>
  <si>
    <t>②成年後見制度の利用支援</t>
  </si>
  <si>
    <t>障害者の日常生活及び社会生活を総合的に支援するための法律第３６条第３項各号の規定に該当しない旨の誓約書</t>
  </si>
  <si>
    <t>参考様式５</t>
  </si>
  <si>
    <t>　　　　　　　　　年　　　　　　月　　　　　　日</t>
  </si>
  <si>
    <t>利用者（入所者）又はその家族からの苦情を解決するために講ずる措置の概要</t>
  </si>
  <si>
    <t>代表者氏名</t>
  </si>
  <si>
    <t>指定障害福祉サービスの主たる対象者を特定する理由等</t>
  </si>
  <si>
    <t>法律の名称</t>
  </si>
  <si>
    <t>参考様式８</t>
  </si>
  <si>
    <t>生活支援員</t>
  </si>
  <si>
    <t>　　３　当該管理者が管理する事業所が複数の場合は、「事業所の名称」欄を適宜拡張して、その全てを</t>
  </si>
  <si>
    <t>建物の構造概要</t>
  </si>
  <si>
    <t>別紙１３</t>
  </si>
  <si>
    <t>担当者名</t>
  </si>
  <si>
    <t>　　　業所番号を記載してください。複数の番号を有する場合には、適宜様式を補正して、その全てを記載してください。</t>
  </si>
  <si>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</si>
  <si>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社会保険及び労働保険への加入状況に係る確認票</t>
  </si>
  <si>
    <t>参考様式１２</t>
  </si>
  <si>
    <t>右記以外</t>
  </si>
  <si>
    <t>介護給付費等算定に係る体制等に関する届出書</t>
  </si>
  <si>
    <t>別紙１－５</t>
  </si>
  <si>
    <t>主たる事業所・
施設の所在地</t>
  </si>
  <si>
    <t>別紙４－１</t>
  </si>
  <si>
    <t>付表１０－２　一体的に実施する従たる事業所の指定に係る記載事項</t>
  </si>
  <si>
    <t>従業者の体制及び勤務形態一覧表</t>
  </si>
  <si>
    <t>別紙５－１</t>
  </si>
  <si>
    <t>平成２７年３月６日の国説明会での質疑応答の内容に留意してください。</t>
  </si>
  <si>
    <t>住　所</t>
  </si>
  <si>
    <t>福祉専門職員配置等加算に関する届出書</t>
  </si>
  <si>
    <t>身体障害者</t>
  </si>
  <si>
    <t>別紙５－２</t>
  </si>
  <si>
    <t>注２　夜間支援等体制加算（Ⅰ）・（Ⅱ）の２の「夜間支援の対象者数（人）」欄には、事業所における前年度の平均利用者数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</si>
  <si>
    <t>職種</t>
  </si>
  <si>
    <t>（注）</t>
  </si>
  <si>
    <t>福祉専門職員配置等加算(Ⅰ)に係る福祉専門職員の状況</t>
  </si>
  <si>
    <t>別紙５－３</t>
  </si>
  <si>
    <t>福祉専門職員配置等加算(Ⅱ)に係る勤続年数3年以上の常勤の生活支援員等の状況</t>
  </si>
  <si>
    <t>重度訪問介護</t>
  </si>
  <si>
    <t>別紙５－４</t>
  </si>
  <si>
    <t>１０月</t>
  </si>
  <si>
    <t>福祉専門職員(勤続3年以上)経歴書</t>
  </si>
  <si>
    <t>××××××</t>
  </si>
  <si>
    <t>多機能型の実施　※</t>
    <rPh sb="0" eb="4">
      <t>タキノウガタ</t>
    </rPh>
    <rPh sb="5" eb="7">
      <t>ジッシ</t>
    </rPh>
    <phoneticPr fontId="5"/>
  </si>
  <si>
    <t>別紙６</t>
  </si>
  <si>
    <t>手帳の等級</t>
    <rPh sb="0" eb="2">
      <t>テチョウ</t>
    </rPh>
    <rPh sb="3" eb="5">
      <t>トウキュウ</t>
    </rPh>
    <phoneticPr fontId="5"/>
  </si>
  <si>
    <t>視覚障害者又は聴覚言語障害者の状況</t>
  </si>
  <si>
    <t>令和　　年　　月　　日</t>
  </si>
  <si>
    <t>継続</t>
  </si>
  <si>
    <t>別紙７</t>
  </si>
  <si>
    <t>リハビリテーション加算に関する届出書</t>
  </si>
  <si>
    <t>後日提出します。（新規加算算定事業者）</t>
  </si>
  <si>
    <t>従たる事業所Ⅰ</t>
  </si>
  <si>
    <t>別紙８</t>
  </si>
  <si>
    <t>代表者の住所</t>
  </si>
  <si>
    <t>【要件１】
　１回の送迎につき、平均１０人以上（ただし、利用定員が２０人未満の事業所にあっては、１回の送迎につき、平均的に定員の１００分の５０以上）が利用</t>
  </si>
  <si>
    <t>食事提供体制に関する届出書</t>
  </si>
  <si>
    <t>別紙１０－１</t>
  </si>
  <si>
    <t>備考１　「異動区分」、「届出項目」欄については、該当する番号に○を付してください。</t>
  </si>
  <si>
    <t>送迎加算に関する届出書</t>
  </si>
  <si>
    <t>前年度平均利用者数÷１５（人）</t>
  </si>
  <si>
    <t>地域生活移行個別支援特別加算に関する届出書（宿泊型自立訓練）</t>
  </si>
  <si>
    <t>目標工賃達成指導員</t>
  </si>
  <si>
    <t>住所（市町名まで）</t>
  </si>
  <si>
    <t>（別紙２-２）</t>
  </si>
  <si>
    <t>別紙１４</t>
  </si>
  <si>
    <t>（２回以上）</t>
  </si>
  <si>
    <t>地域移行支援体制強化加算及び通勤者生活支援加算に係る体制届出書</t>
  </si>
  <si>
    <t>□介護福祉士</t>
  </si>
  <si>
    <t>１　利用者（入所者）又はその家族からの相談又は苦情等に対応する常設の窓口（連絡先）、担当者</t>
  </si>
  <si>
    <t>種別</t>
  </si>
  <si>
    <t>注１　「居室数」欄は、居室の定員規模ごとに、居室数及び当該居室の１人当たり床面積を記載し、
　　居室の総定員が定員欄の値と等しくなるように記載してください。</t>
  </si>
  <si>
    <t>注１０　「該当する体制等」欄には、人員配置に関連する体制をすべて記入すること。</t>
  </si>
  <si>
    <t>別紙１５</t>
  </si>
  <si>
    <t>（生活介護のみ）</t>
  </si>
  <si>
    <t>H</t>
  </si>
  <si>
    <t>短期滞在及び精神障害者退院支援施設に係る体制届出書</t>
  </si>
  <si>
    <t>人</t>
  </si>
  <si>
    <t>付表５</t>
  </si>
  <si>
    <t>夜間の排せつ支援等を必要とする利用者が入居しているため。</t>
  </si>
  <si>
    <t>Ｇ</t>
  </si>
  <si>
    <t>主たる対象とする障害の種類</t>
  </si>
  <si>
    <t>就労移行支援サービス費Ⅰ（6:1)</t>
  </si>
  <si>
    <t>別紙１７</t>
  </si>
  <si>
    <t>夜間防災・緊急時支援体制加算届出書（宿泊型自立訓練事業所）</t>
  </si>
  <si>
    <t>届出者</t>
  </si>
  <si>
    <t>別紙２８</t>
  </si>
  <si>
    <t>精神障害者地域移行特別加算に関する届出書</t>
  </si>
  <si>
    <t>食事代
（1食あたり）</t>
  </si>
  <si>
    <t>　申請者</t>
  </si>
  <si>
    <t>（別紙１－５）</t>
    <rPh sb="1" eb="3">
      <t>ベッシ</t>
    </rPh>
    <phoneticPr fontId="5"/>
  </si>
  <si>
    <t>広島　二郎</t>
  </si>
  <si>
    <t>別紙２９</t>
  </si>
  <si>
    <t>強度行動障害者地域移行特別加算に係る届出書</t>
  </si>
  <si>
    <t>サービス管理責任者</t>
  </si>
  <si>
    <t>個別計画訓練支援加算に係る届出書</t>
  </si>
  <si>
    <t>肢体不自由</t>
  </si>
  <si>
    <t>「共生型サービス対象区分」欄が「２．該当」の場合に設定する。</t>
    <rPh sb="1" eb="4">
      <t>キョウセイガタ</t>
    </rPh>
    <rPh sb="8" eb="10">
      <t>タイショウ</t>
    </rPh>
    <rPh sb="10" eb="12">
      <t>クブン</t>
    </rPh>
    <rPh sb="13" eb="14">
      <t>ラン</t>
    </rPh>
    <rPh sb="18" eb="20">
      <t>ガイトウ</t>
    </rPh>
    <rPh sb="22" eb="24">
      <t>バアイ</t>
    </rPh>
    <rPh sb="25" eb="27">
      <t>セッテイ</t>
    </rPh>
    <phoneticPr fontId="5"/>
  </si>
  <si>
    <t>共同生活援助</t>
  </si>
  <si>
    <t>別紙３１</t>
  </si>
  <si>
    <t>　　　「有限会社」等の別を記載してください。</t>
  </si>
  <si>
    <t>別紙３９</t>
  </si>
  <si>
    <t>主たる対象者</t>
  </si>
  <si>
    <t>視覚障害</t>
  </si>
  <si>
    <t>３月</t>
  </si>
  <si>
    <t>サービス管理責任者配置等加算に関する届出書</t>
  </si>
  <si>
    <t>Ｎ</t>
  </si>
  <si>
    <t>△（共生型のみ必要に応じて添付）</t>
  </si>
  <si>
    <t>（様式第１号）</t>
  </si>
  <si>
    <t>△△県□□市◇◇×－×－×</t>
  </si>
  <si>
    <t>チェック表へ戻る</t>
  </si>
  <si>
    <t>事業所又は施設名</t>
  </si>
  <si>
    <t>注１　業務委託を行っている場合の人員配置は、事業所・施設で適切な食事提供が行われるための管理等</t>
  </si>
  <si>
    <t>勤続年数が３年に至った日</t>
  </si>
  <si>
    <t>下関市長　　様</t>
  </si>
  <si>
    <t>事業所(施設)名</t>
  </si>
  <si>
    <t>（設置者）</t>
  </si>
  <si>
    <t>付表１</t>
  </si>
  <si>
    <t>名　称</t>
  </si>
  <si>
    <t>印</t>
  </si>
  <si>
    <t>証明内容を訂正した場合は、証明権者の職印を押印してください。なお、修正液による訂正は認められません。</t>
  </si>
  <si>
    <t>(参考様式 ８）</t>
  </si>
  <si>
    <t>　　障害者の日常生活及び社会生活を総合的に支援するための法律（以下「法」という。）に規定する指定障害福祉サービス事業所（身体障害者福祉法・知的障害者福祉法に規定する施設）に係る指定を受けたいので、下記のとおり、関係書類を添えて申請します。</t>
  </si>
  <si>
    <t>申請者（設置者）</t>
  </si>
  <si>
    <t>福祉専門職員配置等加算(Ⅲ）に係る勤続年数３年以上の常勤の生活支援員等の状況</t>
  </si>
  <si>
    <t>フ　　リ　　ガ　　ナ</t>
  </si>
  <si>
    <t>実施年月日</t>
  </si>
  <si>
    <t>名　　　　　　　称</t>
  </si>
  <si>
    <t>（参考様式４）</t>
  </si>
  <si>
    <t>※該当するものを○で囲むこと。</t>
  </si>
  <si>
    <t>前年度の開所日数（D)</t>
    <rPh sb="0" eb="3">
      <t>ゼンネンド</t>
    </rPh>
    <rPh sb="4" eb="6">
      <t>カイショ</t>
    </rPh>
    <rPh sb="6" eb="8">
      <t>ニッスウ</t>
    </rPh>
    <phoneticPr fontId="5"/>
  </si>
  <si>
    <t>主たる事務所の所在地</t>
  </si>
  <si>
    <t>（郵便番号　　　　　　　―　　　　　　）</t>
  </si>
  <si>
    <t>１　異動区分</t>
  </si>
  <si>
    <t>　　　　　　　　　県　　　　　　　　　郡 ・市</t>
  </si>
  <si>
    <t>前年度の平均
実利用者数（人）</t>
  </si>
  <si>
    <t>注４　「異動等の区分」欄は、今回届出を行う事業所・施設について該当する数字に「○」を記入してください。</t>
  </si>
  <si>
    <t>法人である場合その種別</t>
  </si>
  <si>
    <t>　地域移行支援員の員数が常勤換算方法で前年度平均利用者数を１５で除して得た数以上配置されており、かつ地域移行支援員のうち１人以上が常勤で配置されている宿泊型自立訓練事業所において算定。</t>
  </si>
  <si>
    <t>従たる事業所Ⅱ</t>
  </si>
  <si>
    <t>法人所轄庁</t>
  </si>
  <si>
    <t>　注　１　本届出は、令和３年度における事業実績が「６月以上」である場合に作成すること</t>
    <rPh sb="10" eb="12">
      <t>レイワ</t>
    </rPh>
    <phoneticPr fontId="5"/>
  </si>
  <si>
    <t>※利用者ごとに利用した日（往路・復路ごと）に○を記入すること。</t>
  </si>
  <si>
    <t>　　</t>
  </si>
  <si>
    <t>Ｋ</t>
  </si>
  <si>
    <t>連絡先</t>
  </si>
  <si>
    <t>している　・　していない</t>
  </si>
  <si>
    <t>日</t>
  </si>
  <si>
    <t>参加者数</t>
  </si>
  <si>
    <t xml:space="preserve">    　を添付してください。</t>
  </si>
  <si>
    <t>電話番号</t>
  </si>
  <si>
    <t>生年月日</t>
  </si>
  <si>
    <t>（１）拡充予定の有無</t>
  </si>
  <si>
    <t>サービス管理責任者配置等（※２）</t>
    <rPh sb="4" eb="6">
      <t>カンリ</t>
    </rPh>
    <rPh sb="6" eb="8">
      <t>セキニン</t>
    </rPh>
    <rPh sb="8" eb="9">
      <t>シャ</t>
    </rPh>
    <rPh sb="9" eb="11">
      <t>ハイチ</t>
    </rPh>
    <rPh sb="11" eb="12">
      <t>トウ</t>
    </rPh>
    <phoneticPr fontId="5"/>
  </si>
  <si>
    <t>Ｆ Ａ Ｘ 番 号</t>
  </si>
  <si>
    <t>【障害者総合支援法第３６条第３項各号の規定】（一部要約。なお、第３７条第２項、第３８条第３項、第３９条第２項及び第４１条第４項において準用する場合の読替えは、障害者の日常生活及び社会生活を総合的に支援するための法律施行令による。）</t>
  </si>
  <si>
    <t>（※）児童福祉法、身体障害者福祉法、精神保健及び精神障害者福祉に関する法律、社会福祉法、老人福祉法、社会福祉士及び介護福祉士法、介護保険法及び精神保健福祉士法並びに医師法、歯科医師法、保健師助産師看護師法、医療法、薬事法及び薬剤師法（指定障害福祉サービス事業者のうち療養介護を提供するものである場合に限る。）</t>
  </si>
  <si>
    <t>４週の合計</t>
  </si>
  <si>
    <t>代表者の職・氏名</t>
  </si>
  <si>
    <t>　　　記載してください。</t>
  </si>
  <si>
    <t>下関市長　 　様</t>
  </si>
  <si>
    <t>夜間における防災体制の内容
（契約内容等）</t>
  </si>
  <si>
    <t>職　　　　　名</t>
  </si>
  <si>
    <t>○前項の訓練のうち、避難及び消火の訓練は、定期的に行わなければならない。</t>
  </si>
  <si>
    <t>Ｊ</t>
  </si>
  <si>
    <t>フ　リ　ガ　ナ</t>
  </si>
  <si>
    <t>就労移行支援
（通常）</t>
  </si>
  <si>
    <t>　　　いるサービスと、当該指定事業所の事業所番号を記載してください。</t>
  </si>
  <si>
    <t>代 表 者 の 住 所</t>
  </si>
  <si>
    <t>サービス種類（　　　　　　　　　　　　　　　　　　　　）</t>
  </si>
  <si>
    <t>設備</t>
  </si>
  <si>
    <t>他法におけるサービス</t>
  </si>
  <si>
    <t>　　指定申請をする事業等の</t>
  </si>
  <si>
    <t>　　　 ４　「サービスの種類」欄は、生活介護、自立訓練（機能訓練）、自立訓練（生活訓練）、就労移行支援、就労継続支援A型、</t>
  </si>
  <si>
    <t>サービス名</t>
  </si>
  <si>
    <r>
      <rPr>
        <sz val="12"/>
        <color rgb="FF000000"/>
        <rFont val="ＭＳ Ｐゴシック"/>
      </rPr>
      <t>適用要件に該当しない。</t>
    </r>
    <r>
      <rPr>
        <sz val="10"/>
        <color rgb="FF000000"/>
        <rFont val="ＭＳ Ｐゴシック"/>
      </rPr>
      <t>（個人事業所（法人ではない事業所）であって従業員が４名以下の場合。申請から３ヶ月以内に適用要件に該当する予定がない。）</t>
    </r>
  </si>
  <si>
    <t>事業所番号</t>
  </si>
  <si>
    <t>Ｆ</t>
  </si>
  <si>
    <t>現　住　所</t>
  </si>
  <si>
    <t>　</t>
  </si>
  <si>
    <t>例）訪問介護</t>
  </si>
  <si>
    <t>指定を受けようとする事業所・施設の種類</t>
  </si>
  <si>
    <t>前年度の平均利用者数（人）</t>
  </si>
  <si>
    <t>名　　　　　称</t>
  </si>
  <si>
    <t>事業所（施設）の所在地</t>
  </si>
  <si>
    <t>　同一所在地において</t>
  </si>
  <si>
    <t>実施</t>
  </si>
  <si>
    <t>医師が嘱託による場合は、嘱託契約書の写しを添付すること。</t>
  </si>
  <si>
    <t>□継続</t>
  </si>
  <si>
    <t>施設又は事業所名欄には、知的障害者更生施設等の種別も記入すること。</t>
  </si>
  <si>
    <r>
      <rPr>
        <sz val="10"/>
        <color auto="1"/>
        <rFont val="ＭＳ ゴシック"/>
      </rPr>
      <t>○食事提供体制加算については、原則として当該施設内の調理室を使用して調理し、提供されたものについて算定するものであるが、食事の提供に関する業務を当該施設の最終的責任の下で第三者に委託することは差し支えない。
○なお、施設外で調理されたものを提供する場合（</t>
    </r>
    <r>
      <rPr>
        <u/>
        <sz val="10"/>
        <color auto="1"/>
        <rFont val="ＭＳ ゴシック"/>
      </rPr>
      <t>クックチル、クックフリーズ若しくは真空調理（真空パック）により調理を行う過程において急速に冷却若しくは冷凍したものを再度加熱して提供するもの又はクックサーブにより提供するものに限る。</t>
    </r>
    <r>
      <rPr>
        <sz val="10"/>
        <color auto="1"/>
        <rFont val="ＭＳ ゴシック"/>
      </rPr>
      <t>）、運搬手段等について衛生上適切な措置がなされているものについては、施設外で調理し搬入する方法も認められるものである。
この場合、例えば</t>
    </r>
    <r>
      <rPr>
        <u/>
        <sz val="10"/>
        <color auto="1"/>
        <rFont val="ＭＳ ゴシック"/>
      </rPr>
      <t>出前の方法や市販の弁当を購入して、利用者に提供するような方法は加算の対象とはならない</t>
    </r>
    <r>
      <rPr>
        <sz val="10"/>
        <color auto="1"/>
        <rFont val="ＭＳ ゴシック"/>
      </rPr>
      <t>ものである。</t>
    </r>
  </si>
  <si>
    <t>　行う事業等の種類</t>
  </si>
  <si>
    <t>知的障害者　・　障害児　・　精神障害者</t>
  </si>
  <si>
    <t>事業所⑪</t>
  </si>
  <si>
    <t>事業</t>
  </si>
  <si>
    <t>名       称</t>
  </si>
  <si>
    <t>１週間に当該事業所・施設における常勤職員の勤務すべき時間数</t>
  </si>
  <si>
    <t>定員（人）</t>
  </si>
  <si>
    <t>　　事業開始予定年月日</t>
  </si>
  <si>
    <t>※１　当該月の暦日数欄には、当該月の日数欄に○をすること。（３０日or３１日（２月は２８日等））
　　　　ただし、やむを得ない事情により運営自粛期間を設けた場合（運営自粛に係る報告書を作成）は、その期間は控除してください。
※２　送迎サービス実施回数欄には、送迎を行った日に○をすること。
※３　送迎利用人数欄には、往路（朝）、復路（夕方）ごとに送迎を利用した人数を記入すること。
　　　 送迎利用人数については、下記内訳表も活用</t>
  </si>
  <si>
    <t>いる事業等の指定年月日</t>
  </si>
  <si>
    <t>同一敷地内の他の事業所
又は施設の従業者との兼務
（兼務の場合記入）</t>
  </si>
  <si>
    <t>　　　「地域住民が参加できるイベントやお祭り等の開催」、「地域のボランティアの受入れや活動（保育所等における</t>
  </si>
  <si>
    <t>例）居宅介護</t>
  </si>
  <si>
    <t>１　利用者の状況</t>
    <rPh sb="2" eb="4">
      <t>リヨウ</t>
    </rPh>
    <rPh sb="4" eb="5">
      <t>シャ</t>
    </rPh>
    <rPh sb="6" eb="8">
      <t>ジョウキョウ</t>
    </rPh>
    <phoneticPr fontId="5"/>
  </si>
  <si>
    <t>兼務する職種
及び勤務時間等</t>
  </si>
  <si>
    <t>別紙のとおり</t>
  </si>
  <si>
    <t>　申請者が法人でないとき。</t>
  </si>
  <si>
    <t>視覚・聴覚等支援体制</t>
    <rPh sb="0" eb="2">
      <t>シカク</t>
    </rPh>
    <rPh sb="3" eb="5">
      <t>チョウカク</t>
    </rPh>
    <rPh sb="5" eb="6">
      <t>トウ</t>
    </rPh>
    <rPh sb="6" eb="8">
      <t>シエン</t>
    </rPh>
    <rPh sb="8" eb="10">
      <t>タイセイ</t>
    </rPh>
    <phoneticPr fontId="5"/>
  </si>
  <si>
    <t>地域生活支援拠点</t>
    <rPh sb="0" eb="2">
      <t>チイキ</t>
    </rPh>
    <rPh sb="2" eb="4">
      <t>セイカツ</t>
    </rPh>
    <rPh sb="4" eb="6">
      <t>シエン</t>
    </rPh>
    <rPh sb="6" eb="8">
      <t>キョテン</t>
    </rPh>
    <phoneticPr fontId="5"/>
  </si>
  <si>
    <t>指定施設支援</t>
  </si>
  <si>
    <t>○○事業所番号</t>
  </si>
  <si>
    <t>注１　本表は、別紙５－１「福祉専門職員配置等加算に関する届出書」の備考７に該当する場合に作成すること。</t>
  </si>
  <si>
    <t>例）身体障害者更生施設</t>
  </si>
  <si>
    <t>□社会福祉士</t>
  </si>
  <si>
    <t>同一の法律において既に指定を受けている場合</t>
  </si>
  <si>
    <t>２　円滑かつ迅速に苦情を解決するための処理体制・手順</t>
  </si>
  <si>
    <t>就労移行支援
（あはき）</t>
  </si>
  <si>
    <t>（備考）</t>
  </si>
  <si>
    <t>添付書類</t>
  </si>
  <si>
    <t>（参考様式１）</t>
  </si>
  <si>
    <t>　　１　　「法人である場合その種別」欄には、申請者が法人である場合に、「社会福祉法人」「医療法人」「社団法人」「財団法人」「株式会社」</t>
  </si>
  <si>
    <t xml:space="preserve">  ３　公認心理師等には、「心理に関する支援を要する者に対する相談、助言、指導等の援助を行う能力を
　　　有する者」を含む。</t>
  </si>
  <si>
    <t>細分無し</t>
  </si>
  <si>
    <t>人…ｂ</t>
  </si>
  <si>
    <t>　　２　　「法人所轄庁」欄には、申請者が認可法人である場合に、その主務官庁の名称を記載してください。</t>
  </si>
  <si>
    <t>（参考様式６）</t>
  </si>
  <si>
    <t>内訳</t>
  </si>
  <si>
    <t>児童発達支援</t>
  </si>
  <si>
    <t>異動項目
（※変更の場合）</t>
  </si>
  <si>
    <t>　　３　法第４１条の２の共生型障害福祉サービス事業者の特例により申請を行う場合、介護保険法又は児童福祉法において指定を受けて</t>
  </si>
  <si>
    <t>（※１）サービス管理責任者又は生活支援員のうち１名以上が、強度行動障害支援者養成研修（実践研修）修了者
　　　　であること。</t>
  </si>
  <si>
    <t>　　４　　「同一所在地において行う事業等の種類」欄には、今回申請をするもの及び既に指定を受けているものについて事業の種類を記載</t>
  </si>
  <si>
    <t>就労継続支援B型サービス費Ⅰ（7.5:1)</t>
  </si>
  <si>
    <t>会社法人番号</t>
  </si>
  <si>
    <t>　　５　　「○○事業所番号」欄には、申請を行う下関市等において既に事業所としての指定を受け、番号が付番されている場合に、その事</t>
  </si>
  <si>
    <t>（別紙）</t>
  </si>
  <si>
    <t>指定年月日</t>
  </si>
  <si>
    <t>付表９　自立訓練（機能訓練）事業所の指定に係る記載事項</t>
  </si>
  <si>
    <t>※１　多機能型事業実施時は、各事業の付表と付表１３を併せて提出してください。</t>
  </si>
  <si>
    <t>※２　従たる事業所のある場合は、付表９－２を併せて提出してください。</t>
  </si>
  <si>
    <t>フリガナ</t>
  </si>
  <si>
    <t>施</t>
  </si>
  <si>
    <t>水</t>
  </si>
  <si>
    <t>名　　称</t>
  </si>
  <si>
    <t>設</t>
  </si>
  <si>
    <t>県</t>
  </si>
  <si>
    <t>申請者</t>
  </si>
  <si>
    <t>郡・市</t>
  </si>
  <si>
    <t>連 絡 先</t>
  </si>
  <si>
    <t>参考様式９</t>
  </si>
  <si>
    <t>その他の従業者</t>
  </si>
  <si>
    <t>職名</t>
  </si>
  <si>
    <t>その他（　　　　　　）</t>
  </si>
  <si>
    <t>ＦＡＸ番号</t>
  </si>
  <si>
    <t>訓練等給付</t>
  </si>
  <si>
    <t>氏　　名</t>
  </si>
  <si>
    <t>管理者</t>
  </si>
  <si>
    <t>看護職員</t>
  </si>
  <si>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</si>
  <si>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事業所⑩</t>
  </si>
  <si>
    <t>②</t>
  </si>
  <si>
    <t>氏　名</t>
  </si>
  <si>
    <t>①虐待の防止に関する責任者（虐待防止責任者）の選定</t>
  </si>
  <si>
    <t>当該自立訓練事業所で兼務する他の職種（兼務の場合のみ記入）</t>
  </si>
  <si>
    <t>円</t>
  </si>
  <si>
    <t>同一敷地内の他の事業所又は施設の従業者との兼務（兼務の場合記入）</t>
  </si>
  <si>
    <t>令和３年度平均利用者数に関する届出書</t>
    <rPh sb="0" eb="2">
      <t>レイワ</t>
    </rPh>
    <phoneticPr fontId="5"/>
  </si>
  <si>
    <t>（参考様式３）</t>
  </si>
  <si>
    <t>事業所等の名称</t>
  </si>
  <si>
    <t>兼務する職種及び勤務時間等</t>
  </si>
  <si>
    <t>従たる事業所</t>
  </si>
  <si>
    <t>□変更</t>
  </si>
  <si>
    <t>当該事業の実施について定めてある条例等</t>
  </si>
  <si>
    <t>指定障害福祉サービス事業所に係る多機能型による</t>
  </si>
  <si>
    <t>第　　条第　　項第　　号</t>
  </si>
  <si>
    <t>訪問事業の実施の有無</t>
  </si>
  <si>
    <t>有　・　無</t>
  </si>
  <si>
    <t>看護職員配置加算に係る届出書（自立訓練（生活訓練）、宿泊型自立訓練）</t>
  </si>
  <si>
    <t>サービス</t>
  </si>
  <si>
    <t>○事業者は、施設内防災計画に基づき、非常災害時の関係機関への通報及び連絡の体制並びに利用者を円滑に避難誘導するための体制を整備し、これらの体制について定期的に従業者及び利用者等に周知するとともに、市町等との連携協力体制を整備しなければならない。</t>
  </si>
  <si>
    <t>注２　当該事業所・施設の生活支援員等のうち、法人常勤職員である従業者をすべて記載すること。</t>
  </si>
  <si>
    <t>住 所</t>
  </si>
  <si>
    <t>管理責任者</t>
  </si>
  <si>
    <t>従業者の職種・員数</t>
  </si>
  <si>
    <t>理学療法士</t>
  </si>
  <si>
    <t>　　３　ここでいう生活支援員等とは、</t>
  </si>
  <si>
    <t>作業療法士</t>
  </si>
  <si>
    <t>専従</t>
  </si>
  <si>
    <t>Ｌ</t>
  </si>
  <si>
    <t>　以下の（１）～（４）の該当する□に✔をし、必要事項を記載してください。</t>
  </si>
  <si>
    <t>兼務</t>
  </si>
  <si>
    <t>従業者数</t>
  </si>
  <si>
    <t>常勤（人）</t>
  </si>
  <si>
    <t>往</t>
  </si>
  <si>
    <t>非常勤（人）</t>
  </si>
  <si>
    <t>療養介護</t>
  </si>
  <si>
    <t>常勤換算後の人数（人）</t>
  </si>
  <si>
    <t>１</t>
  </si>
  <si>
    <t>生活支援員等の総数
（常勤換算）</t>
  </si>
  <si>
    <t>歩行訓練士</t>
  </si>
  <si>
    <t>主たる事務所
の所在地</t>
  </si>
  <si>
    <t>▼加算対象者の負担額</t>
  </si>
  <si>
    <t>訪問支援員</t>
  </si>
  <si>
    <t>生活介護　人員配置加算Ⅰ(1.7:1)</t>
  </si>
  <si>
    <t>主な掲示事項</t>
  </si>
  <si>
    <t>営業日</t>
  </si>
  <si>
    <t>　　　　　 就労継続支援B型のいずれかを記入すること</t>
  </si>
  <si>
    <t>営業時間</t>
  </si>
  <si>
    <t>勤務形態</t>
  </si>
  <si>
    <t>特定無し</t>
  </si>
  <si>
    <t>過去３カ月間のBの合計</t>
  </si>
  <si>
    <t>　　５　他機関との連携</t>
  </si>
  <si>
    <t>聴覚・言語</t>
  </si>
  <si>
    <t>内部障害</t>
  </si>
  <si>
    <t>知的障害者</t>
  </si>
  <si>
    <t>利用定員</t>
  </si>
  <si>
    <t>　　　１．２１人以上４０人以下　　２．４１人以上６０人以下
３．６１人以上８０人以下　　４．８１人以上　　　５．２０人以下</t>
    <rPh sb="7" eb="8">
      <t>ニン</t>
    </rPh>
    <rPh sb="8" eb="10">
      <t>イジョウ</t>
    </rPh>
    <rPh sb="12" eb="15">
      <t>ニンイカ</t>
    </rPh>
    <phoneticPr fontId="5"/>
  </si>
  <si>
    <t>サービス単位１</t>
  </si>
  <si>
    <t>　　　　　　　　　　人</t>
  </si>
  <si>
    <t>宿泊型自立訓練(10:1)</t>
  </si>
  <si>
    <t>令和４年</t>
    <rPh sb="0" eb="1">
      <t>レイ</t>
    </rPh>
    <rPh sb="1" eb="2">
      <t>ワ</t>
    </rPh>
    <phoneticPr fontId="5"/>
  </si>
  <si>
    <t>サービス種類コード（　　）</t>
    <rPh sb="4" eb="6">
      <t>シュルイ</t>
    </rPh>
    <phoneticPr fontId="5"/>
  </si>
  <si>
    <t>　　に記載してください。</t>
  </si>
  <si>
    <t>基準上の必要定員</t>
  </si>
  <si>
    <t>利用料</t>
  </si>
  <si>
    <t>　　　○共同生活援助（介護サービス包括型・日中サービス支援型）にあっては、世話人又は生活支援員</t>
  </si>
  <si>
    <t>職務内容</t>
  </si>
  <si>
    <t>その他の費用</t>
  </si>
  <si>
    <t>　　　年　　　月　　　日～　　　年　　　月　　　日（　　　年　　　月間）</t>
  </si>
  <si>
    <t>通常の事業の実施地域</t>
  </si>
  <si>
    <t>※これは様式ではありません。</t>
  </si>
  <si>
    <t>・既に加算を算定している事業者⇒前年度分について報告</t>
  </si>
  <si>
    <t>その他参考となる事項</t>
  </si>
  <si>
    <t>実 務 経 験 見 込 証 明 書</t>
  </si>
  <si>
    <t>土</t>
  </si>
  <si>
    <t>第三者評価の実施状況</t>
  </si>
  <si>
    <t>３．</t>
  </si>
  <si>
    <t>虐待の防止に関する責任者（虐待防止責任者）の選定</t>
  </si>
  <si>
    <t>（別紙３９）</t>
  </si>
  <si>
    <t>時期</t>
  </si>
  <si>
    <t>苦情解決の措置概要</t>
  </si>
  <si>
    <t>理学療法士等</t>
  </si>
  <si>
    <t>窓口（連絡先）</t>
  </si>
  <si>
    <t>⑥</t>
  </si>
  <si>
    <t>従たる事業所Ⅳ</t>
  </si>
  <si>
    <t>担当者</t>
  </si>
  <si>
    <t>その他</t>
  </si>
  <si>
    <t>１．「基準上の必要人数」「基準上の必要値」「基準上の必要定員」欄には、記載しないでください。</t>
  </si>
  <si>
    <t>備品</t>
  </si>
  <si>
    <t>協力医療機関</t>
  </si>
  <si>
    <t>５．新設の場合には、「前年度平均入所者数」欄は推定数を記入してください。</t>
  </si>
  <si>
    <t>　　　○児童発達支援及び放課後等デイサービス事業所にあっては、加算（Ⅰ）及び（Ⅱ）においては、指導員、
　　　　加算（Ⅲ）においては、指導員又は保育士</t>
  </si>
  <si>
    <t>　　２　当該事業所の専用部分と他の事業所等との共用部分がある場合はそれぞれ色分けする等して使用関係を分かり易く表示してください。</t>
  </si>
  <si>
    <t>※適宜、行を追加してください。</t>
  </si>
  <si>
    <t>主な診療科名</t>
  </si>
  <si>
    <t>別添「申請書等添付書類一覧表」参照のこと。</t>
  </si>
  <si>
    <t>Ｍ</t>
  </si>
  <si>
    <t>２．記入欄が不足する場合は、適宜欄を設けて記載するか又は別葉に記載した書類を添付してください。</t>
  </si>
  <si>
    <t>自立訓練</t>
    <rPh sb="0" eb="4">
      <t>ジリツクンレン</t>
    </rPh>
    <phoneticPr fontId="5"/>
  </si>
  <si>
    <t>現在、既に必要とする実務経験期間を満たしている場合は、実務経験証明書作成日までの期間または、退職した日までの期間を記入してください。</t>
  </si>
  <si>
    <t>２．</t>
  </si>
  <si>
    <t>３．「看護職員」とは保健師、看護師、准看護師のことを言います。</t>
  </si>
  <si>
    <t>事業所・施設名</t>
  </si>
  <si>
    <t>４月</t>
  </si>
  <si>
    <t>共同生活援助（介護サービス包括型）</t>
  </si>
  <si>
    <t>名　　　　称</t>
  </si>
  <si>
    <r>
      <rPr>
        <b/>
        <u/>
        <sz val="12"/>
        <color auto="1"/>
        <rFont val="ＭＳ ゴシック"/>
      </rPr>
      <t xml:space="preserve">注３　多機能型事業所又は障害者支援施設であっても、サービス種別（障害者支援施設であれば日中活動サービス
</t>
    </r>
    <r>
      <rPr>
        <b/>
        <sz val="12"/>
        <color auto="1"/>
        <rFont val="ＭＳ ゴシック"/>
      </rPr>
      <t>　　</t>
    </r>
    <r>
      <rPr>
        <b/>
        <u/>
        <sz val="12"/>
        <color auto="1"/>
        <rFont val="ＭＳ ゴシック"/>
      </rPr>
      <t>の種別）ごとに行を分けて記載すること。</t>
    </r>
  </si>
  <si>
    <t>４．新設の場合には、「前年度の平均利用者数」欄は推定数を記入してください。</t>
  </si>
  <si>
    <t>准看護師</t>
  </si>
  <si>
    <t>６．「その他の費用」欄には、入所者に直接金銭の負担を求める場合のサービス内容について記載してください。</t>
  </si>
  <si>
    <t>７．「通常の事業の実施地域」欄には、市区町村名を記載することとし、当該区域の全部又は一部の別を記載してく</t>
  </si>
  <si>
    <t>付表９－２　一体的に実施する従たる事業所の指定に係る記載事項</t>
  </si>
  <si>
    <t>職名（　　　　　　　　　　　　　　　）</t>
  </si>
  <si>
    <t>　　年　　月　　日</t>
  </si>
  <si>
    <t>※多機能型事業実施時は、各事業の付表と付表１３を併せて提出してください。</t>
  </si>
  <si>
    <t>付表１０　自立訓練（生活訓練）事業所の指定に係る記載事項</t>
  </si>
  <si>
    <t>看護職員の配置状況</t>
  </si>
  <si>
    <t>サービス単位３</t>
  </si>
  <si>
    <t>※２　従たる事業所のある場合は、付表１０－２を併せて提出してください。</t>
  </si>
  <si>
    <t>事業を実施する場合の記載事項(総括表)　　　その１　</t>
  </si>
  <si>
    <t>（別紙５－３）</t>
  </si>
  <si>
    <t>　１．なし　　３．Ⅱ　　４．Ⅲ　　５．Ⅰ</t>
  </si>
  <si>
    <t>令和　年　月　日に事業開始を予定している　　　　　　事業に係る利用予定者は上記のとおりです。</t>
  </si>
  <si>
    <t>事　　業　　所　　名</t>
  </si>
  <si>
    <t>※多機能型事業実施時は各付表とこの表を併せて提出してください。</t>
  </si>
  <si>
    <t>（①÷②：小数点２位以下切り上げ）</t>
  </si>
  <si>
    <t>主たる事業所</t>
  </si>
  <si>
    <t>※兼務</t>
  </si>
  <si>
    <t>区・郡・市</t>
  </si>
  <si>
    <t>【法人内の事業所一覧表】</t>
  </si>
  <si>
    <t>　　　別の資格を有する変動については、要しない。</t>
  </si>
  <si>
    <t>←</t>
  </si>
  <si>
    <t>（注）従たる事業所については、下欄に記載すること。</t>
  </si>
  <si>
    <t>従たる事業所Ⅲ</t>
  </si>
  <si>
    <t>無し</t>
  </si>
  <si>
    <t>　３　算定要件として満たすべき基準について、それぞれ該当するかどうか○を付してください。</t>
  </si>
  <si>
    <t>生活介護を行う場合のみ</t>
  </si>
  <si>
    <t>４未満</t>
  </si>
  <si>
    <t>　６　勤続年数の状況</t>
  </si>
  <si>
    <t>４以上５未満</t>
  </si>
  <si>
    <t>　申請者が、第４３条第２項の下関市の条例で定める指定障害福祉サービスの事業の設備及び運営に関する基準に従って適正な障害福祉サービス事業の運営をすることができないと認められるとき。</t>
  </si>
  <si>
    <t>自立訓練（生活訓練）</t>
  </si>
  <si>
    <t>　１　新規　　　　　　２　変更　　　　　　３　終了　　　　　４　継続</t>
  </si>
  <si>
    <t>サービス単位２</t>
  </si>
  <si>
    <t>実施事業</t>
  </si>
  <si>
    <t>生活介護</t>
  </si>
  <si>
    <t>火</t>
  </si>
  <si>
    <t>自立訓練
（機能訓練）</t>
  </si>
  <si>
    <t>備考（研修等の受講の状況等）</t>
  </si>
  <si>
    <t>61人以上80人以下</t>
  </si>
  <si>
    <t>自立訓練
（生活訓練）</t>
  </si>
  <si>
    <t>注３</t>
  </si>
  <si>
    <t>就労継続支援
（Ａ型）</t>
  </si>
  <si>
    <t>　　　○自立訓練（生活訓練）にあっては、生活支援員又は地域移行支援員</t>
  </si>
  <si>
    <t>注１　当該事業所・施設を必ず「事業所①」欄に記載してください。</t>
  </si>
  <si>
    <t>合計</t>
  </si>
  <si>
    <t>就労継続支援
（Ｂ型）</t>
  </si>
  <si>
    <t>※３</t>
  </si>
  <si>
    <t>サービス単位</t>
  </si>
  <si>
    <t>有</t>
  </si>
  <si>
    <t>無</t>
  </si>
  <si>
    <t>県庁園</t>
  </si>
  <si>
    <t>－</t>
  </si>
  <si>
    <t>定員緩和措置の有無</t>
  </si>
  <si>
    <t>○○○経歴書</t>
  </si>
  <si>
    <t>夜間支援等体制加算（Ⅰ）・（Ⅱ）</t>
  </si>
  <si>
    <t>付表１３　その２</t>
  </si>
  <si>
    <t>従　業　者　の　職　種　・　員　数</t>
  </si>
  <si>
    <t>利用定員（人）</t>
  </si>
  <si>
    <t>　　　○共同生活援助（外部サービス利用型）にあっては、世話人</t>
  </si>
  <si>
    <t>職　　種</t>
  </si>
  <si>
    <t>前年度利用日数</t>
    <rPh sb="0" eb="3">
      <t>ゼンネンド</t>
    </rPh>
    <rPh sb="3" eb="5">
      <t>リヨウ</t>
    </rPh>
    <rPh sb="5" eb="7">
      <t>ニッスウ</t>
    </rPh>
    <phoneticPr fontId="5"/>
  </si>
  <si>
    <t>また、療養病床の病棟等において介護業務を行った場合は明記し、当該病棟が療養病床として許可等を受けた年月日を記入すること。</t>
  </si>
  <si>
    <t>　　食事提供体制に関する届出書</t>
  </si>
  <si>
    <t>サービス
管理責任者</t>
  </si>
  <si>
    <t>医師</t>
  </si>
  <si>
    <t xml:space="preserve">  申請者が、労働に関する法律の規定であって政令で定めるものにより罰金の刑に処せられ、その執行を終わり、又は執行を受けることがなくなるまでの者であるとき。 
</t>
  </si>
  <si>
    <t>□クックフリーズ</t>
  </si>
  <si>
    <t>保健師</t>
  </si>
  <si>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</si>
  <si>
    <t>看護師</t>
  </si>
  <si>
    <t>通所</t>
  </si>
  <si>
    <t>１　申請に係る指定障害福祉サービスの主たる対象者</t>
  </si>
  <si>
    <t>訪問</t>
  </si>
  <si>
    <t>職業指導員</t>
  </si>
  <si>
    <t>就労支援員</t>
  </si>
  <si>
    <t>（問）</t>
  </si>
  <si>
    <t>兼教官</t>
  </si>
  <si>
    <t>１．「基準上の必要人数」欄には、記載しないでください。</t>
  </si>
  <si>
    <t>現在、加入手続中である。</t>
  </si>
  <si>
    <t>・山口県では、平成２４年度に「指定障害福祉サービス事業等の人員、設備及び運営に関する基準等を定める条例」を策定しました。</t>
  </si>
  <si>
    <t>３．「定員緩和措置の有無」欄は、指定基準省令第○条に基づく利用定員緩和措置の適用の有無について記載してください。</t>
  </si>
  <si>
    <t>４．生活介護にサービス単位を導入する場合には、適宜欄を設けて記載するか又は別葉にサービス単位ごとの定員を記載してください。</t>
  </si>
  <si>
    <t>６．「※兼務」欄には、本体施設との兼務を行う職員について記載してください。</t>
  </si>
  <si>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</si>
  <si>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注１　「作業療法士」は、「就労継続支援Ａ型・Ｂ型」「就労移行支援」の場合のみ対象となること。</t>
    <rPh sb="13" eb="19">
      <t>シュウロウケイゾクシエン</t>
    </rPh>
    <rPh sb="20" eb="21">
      <t>ガタ</t>
    </rPh>
    <rPh sb="23" eb="24">
      <t>ガタ</t>
    </rPh>
    <phoneticPr fontId="5"/>
  </si>
  <si>
    <t>①　新規　　　　　　　　②　変更　　　　　　　　③　終了</t>
  </si>
  <si>
    <t>平面図</t>
  </si>
  <si>
    <t>共同生活援助（日中サービス支援型）</t>
  </si>
  <si>
    <t>　当該申請に係るサービス事業所の従業者の知識及び技能並びに人員が、第４３条第１項の下関市の条例で定める基準を満たしていないとき。</t>
  </si>
  <si>
    <t>備考１　各室の用途及び面積を記載してください。</t>
  </si>
  <si>
    <t>（参考様式２）</t>
  </si>
  <si>
    <t>設備･備品等一覧表</t>
  </si>
  <si>
    <t>障害者支援施設</t>
  </si>
  <si>
    <t>○○法人××会</t>
  </si>
  <si>
    <t>回</t>
  </si>
  <si>
    <r>
      <rPr>
        <sz val="12"/>
        <color auto="1"/>
        <rFont val="ＭＳ 明朝"/>
      </rPr>
      <t>・その中で、平成２１年７月の豪雨災害を踏まえ、土砂災害への対応を中心に、福祉・医療施設の防災対策の強化に取り組んできたことから、その取組の理念、内容を、県独自基準として盛り込み、事業者に対し、</t>
    </r>
    <r>
      <rPr>
        <sz val="12"/>
        <color auto="1"/>
        <rFont val="ＭＳ ゴシック"/>
      </rPr>
      <t>「施設内防災計画」</t>
    </r>
    <r>
      <rPr>
        <sz val="12"/>
        <color auto="1"/>
        <rFont val="ＭＳ 明朝"/>
      </rPr>
      <t>の策定を義務付けることによって、要援護者支援対策の充実を図ることとしています。</t>
    </r>
  </si>
  <si>
    <t>　定員超過判定
(G&gt;Fの場合「○」が表示)</t>
  </si>
  <si>
    <t>医　　　師</t>
  </si>
  <si>
    <t>事業所名（　　　　　　　　　　　　　　　　　　　　　　）</t>
  </si>
  <si>
    <t>共同生活援助（外部サービス利用型）</t>
  </si>
  <si>
    <t>設備の概要</t>
  </si>
  <si>
    <t>・新規に加算算定する事業者⇒加算算定開始月の状況について作成（後日提出）</t>
  </si>
  <si>
    <t>　下関市長　　様</t>
  </si>
  <si>
    <t>注</t>
  </si>
  <si>
    <t>居室数</t>
  </si>
  <si>
    <t>設備基準上適合すべき項目等についての状況</t>
  </si>
  <si>
    <t>××－××××－××××</t>
  </si>
  <si>
    <t>サービス提供上配慮すべき設備の概要</t>
  </si>
  <si>
    <t>事業所④</t>
  </si>
  <si>
    <t>備品の品名及び数量</t>
  </si>
  <si>
    <t>備考１　申請するサービス種類に関して、基準省令で定められた設備基準上適合すべき項目について記載してください。</t>
  </si>
  <si>
    <t>※利用者ごとに利用した日（往路・復路）に○を記入すること。</t>
  </si>
  <si>
    <t>　　２　必要に応じて写真等を添付し、その旨を合わせて記載してください。</t>
  </si>
  <si>
    <t>注４　夜間支援等体制加算（Ⅲ）については、２、３のいずれか、又は両方を記載してください。</t>
  </si>
  <si>
    <t>氏名</t>
  </si>
  <si>
    <t>加算を適用しようとする月の状況</t>
  </si>
  <si>
    <t>住所</t>
  </si>
  <si>
    <t>（郵便番号　　　－　　　）</t>
  </si>
  <si>
    <t>主な職歴等</t>
  </si>
  <si>
    <t>（生年月日　　年　　月　　日）</t>
  </si>
  <si>
    <t>必要人数 (ｳ)×１０</t>
  </si>
  <si>
    <t>研修の受講状況</t>
  </si>
  <si>
    <t>年　月　～　年　月</t>
  </si>
  <si>
    <r>
      <rPr>
        <sz val="12"/>
        <color auto="1"/>
        <rFont val="ＭＳ 明朝"/>
      </rPr>
      <t>　　　◆</t>
    </r>
    <r>
      <rPr>
        <sz val="12"/>
        <color auto="1"/>
        <rFont val="ＭＳ ゴシック"/>
      </rPr>
      <t>「福祉・医療施設防災マニュアル作成指針」（</t>
    </r>
    <r>
      <rPr>
        <sz val="12"/>
        <color auto="1"/>
        <rFont val="ＭＳ 明朝"/>
      </rPr>
      <t>県厚政課ホームページ掲載）</t>
    </r>
  </si>
  <si>
    <t>勤務先等</t>
  </si>
  <si>
    <t>職務に関連する資格</t>
  </si>
  <si>
    <t>資格の種類</t>
  </si>
  <si>
    <t>１ 新規　２ 変更　３ 終了</t>
  </si>
  <si>
    <t>１．</t>
  </si>
  <si>
    <t>施設又は事業所所在地及び名称</t>
  </si>
  <si>
    <t>小計</t>
  </si>
  <si>
    <t>支給決定番号
（受給者証番号）</t>
  </si>
  <si>
    <t>資格取得年月日</t>
  </si>
  <si>
    <t>備考１　「○○○」には、「管理者」、「サービス提供責任者」、「サービス管理責任者」又は「相談支援専門員」と記載</t>
  </si>
  <si>
    <t>４　送迎実施状況報告書</t>
  </si>
  <si>
    <t>（別紙１３）</t>
  </si>
  <si>
    <r>
      <rPr>
        <sz val="12"/>
        <color rgb="FF000000"/>
        <rFont val="ＭＳ Ｐゴシック"/>
      </rPr>
      <t xml:space="preserve">加入している。　→下記のいずれかの書類の写しを提出してください。
●保険料の領収証書　　　　　　　　　●社会保険料納入証明書　
●社会保険料納入確認書　　　
●健康保険・厚生年金保険資格取得確認および標準報酬決定通知書
●健康保険・厚生年金保険適用通知書
※上記書類を所持していない場合には事業所整理記号を下記に記載するのみで可。
</t>
    </r>
    <r>
      <rPr>
        <sz val="10"/>
        <color rgb="FF000000"/>
        <rFont val="ＭＳ Ｐゴシック"/>
      </rPr>
      <t>　（本社等にて加入手続が行われている場合も事業所整理記号を下記に記載するのみで可。）</t>
    </r>
  </si>
  <si>
    <t xml:space="preserve">      してください。</t>
  </si>
  <si>
    <t>　　２　住所・電話番号は、自宅のものを記載してください。</t>
  </si>
  <si>
    <t>月の日数</t>
  </si>
  <si>
    <t xml:space="preserve">    ４　指定基準上必要な資格について証明する書類の写等を添付してください。</t>
  </si>
  <si>
    <t>２</t>
  </si>
  <si>
    <t>実 務 経 験 証 明 書</t>
  </si>
  <si>
    <t>令和　　　　年　　　　月　　　　日</t>
  </si>
  <si>
    <t>〒</t>
  </si>
  <si>
    <t>施設・事業所の種別（　　　　　　　　　　　　　　　　　　　　　）</t>
  </si>
  <si>
    <t>業　務　期　間</t>
  </si>
  <si>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</si>
  <si>
    <t>　４　地域に貢献する活動の内容</t>
  </si>
  <si>
    <t>上記期間のうち当該　　　業務に従事した日数</t>
  </si>
  <si>
    <t>所 在 地</t>
  </si>
  <si>
    <t>業務期間欄は、受験申込者が要援護者に対する直接的な援助を行っていた期間を記入すること。（産休・育休・療養休暇や長期研修期間等は業務期間となりません）</t>
  </si>
  <si>
    <t>管理栄養士</t>
  </si>
  <si>
    <t>・新規に加算算定する事業者⇒必要なし</t>
  </si>
  <si>
    <t>業務内容欄は、看護師、生活指導員等の職名を記入し、受験申込者の本来業務について、老人デイサービス事業における○○業務、○○実施要綱の○○事業の○○業務等具体的に記入すること。</t>
  </si>
  <si>
    <t>４．</t>
  </si>
  <si>
    <t>①のうち常勤の者の数</t>
  </si>
  <si>
    <t>（参考様式５）</t>
  </si>
  <si>
    <t>業務期間欄は、受験申込者が要援護者に対する直接的な援助を行うと見込まれる期間を記入すること。（産休・育休・療養休暇や長期研修期間等は業務期間となりません）</t>
  </si>
  <si>
    <t>同一敷地内の複数事業所で一体的に実施</t>
  </si>
  <si>
    <t>夜間支援等体制加算届出書に関する届出書（宿泊型自立訓練）</t>
  </si>
  <si>
    <t>利 用 予 定 者 名 簿</t>
  </si>
  <si>
    <t>３　その他参考事項</t>
  </si>
  <si>
    <r>
      <rPr>
        <sz val="12"/>
        <color rgb="FF000000"/>
        <rFont val="ＭＳ Ｐゴシック"/>
      </rPr>
      <t>今後、加入手続を行う。</t>
    </r>
    <r>
      <rPr>
        <sz val="10"/>
        <color rgb="FF000000"/>
        <rFont val="ＭＳ Ｐゴシック"/>
      </rPr>
      <t xml:space="preserve">（申請から３ヶ月以内に適用要件（法人事業所または従業員５人以上の個人事業所）に該当する予定の場合を含む。）
</t>
    </r>
    <r>
      <rPr>
        <sz val="12"/>
        <color rgb="FF000000"/>
        <rFont val="ＭＳ Ｐゴシック"/>
      </rPr>
      <t>令和（　　）年（　　）月頃に手続予定。</t>
    </r>
    <r>
      <rPr>
        <sz val="10"/>
        <color rgb="FF000000"/>
        <rFont val="ＭＳ Ｐゴシック"/>
      </rPr>
      <t>（申請から３ヶ月以内の年月をご記入ください。）</t>
    </r>
  </si>
  <si>
    <t>備考　上の事項は例示であるので、これにかかわらず適宜項目を追加し、その内容について具体的</t>
  </si>
  <si>
    <r>
      <rPr>
        <sz val="12"/>
        <color rgb="FF000000"/>
        <rFont val="ＭＳ Ｐゴシック"/>
      </rPr>
      <t>適用要件に該当しない。</t>
    </r>
    <r>
      <rPr>
        <sz val="10"/>
        <color rgb="FF000000"/>
        <rFont val="ＭＳ Ｐゴシック"/>
      </rPr>
      <t>（事業主・役員・同居の親族のみで経営、従業員（パート・アルバイトを含む）がいない、申請から３ヶ月以内に従業員を雇う予定がない。）</t>
    </r>
  </si>
  <si>
    <t>　１　なし　　２　あり</t>
  </si>
  <si>
    <t>（参考様式７）</t>
  </si>
  <si>
    <t>事業所⑨</t>
  </si>
  <si>
    <t>土地・建物の登記事項証明書（自己所有の場合）または賃貸借契約書の写し（賃貸の場合）</t>
  </si>
  <si>
    <t>指定障害福祉サービスの種類</t>
  </si>
  <si>
    <t>（定員）</t>
  </si>
  <si>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</si>
  <si>
    <t>身体障害者（肢体不自由　・　視覚　・　聴覚言語　・　内部障害）</t>
  </si>
  <si>
    <t>なし</t>
  </si>
  <si>
    <t>通勤者生活支援加算</t>
  </si>
  <si>
    <t>２　主たる対象者を１のとおり特定する理由</t>
  </si>
  <si>
    <t>３　今後における主たる対象者の拡充の予定</t>
  </si>
  <si>
    <t>あり</t>
  </si>
  <si>
    <t>・</t>
  </si>
  <si>
    <t>（２）拡充予定の内容及び予定時期</t>
  </si>
  <si>
    <t>島根　四郎</t>
  </si>
  <si>
    <t>（該当する番号に○を付してください。また、必要事項をご記入ください。）</t>
  </si>
  <si>
    <t>（３）拡充のための方策</t>
  </si>
  <si>
    <t>　３　サービス管理責任者の配置</t>
  </si>
  <si>
    <t>令和　　　年　　　月　　　日　　</t>
  </si>
  <si>
    <t>　下関市長　　　様</t>
  </si>
  <si>
    <t>定員数</t>
  </si>
  <si>
    <t>管理者の住所</t>
  </si>
  <si>
    <t>Ｏ</t>
  </si>
  <si>
    <t>地域移行支援体制強化加算</t>
  </si>
  <si>
    <t>※２</t>
  </si>
  <si>
    <t>名　 称</t>
  </si>
  <si>
    <t>上記に該当しない</t>
  </si>
  <si>
    <t>１　送迎実施単位</t>
  </si>
  <si>
    <t>氏   名</t>
  </si>
  <si>
    <t>(ｳ)</t>
  </si>
  <si>
    <t>　当法人（別紙に記載する役員等を含む。）は、下記に掲げる障害者の日常生活及び社会生活を総合的に支援するための法律（以下「障害者総合支援法」という。）第３６条第３項各号の規定（第３７条第２項、第３８条第３項、第３９条第２項及び第４１条第４項において準用する場合を含む。）のいずれにも該当しないことを誓約します。</t>
  </si>
  <si>
    <t>＜条例内容＞</t>
  </si>
  <si>
    <t>記</t>
  </si>
  <si>
    <r>
      <rPr>
        <sz val="12"/>
        <color rgb="FF000000"/>
        <rFont val="ＭＳ Ｐゴシック"/>
      </rPr>
      <t>今後、加入手続を行う。</t>
    </r>
    <r>
      <rPr>
        <sz val="10"/>
        <color rgb="FF000000"/>
        <rFont val="ＭＳ Ｐゴシック"/>
      </rPr>
      <t xml:space="preserve">（申請から３ヶ月以内に従業員（パート・アルバイトを含む）を雇う予定がある場合を含む。）
</t>
    </r>
    <r>
      <rPr>
        <sz val="12"/>
        <color rgb="FF000000"/>
        <rFont val="ＭＳ Ｐゴシック"/>
      </rPr>
      <t>令和（　　）年（　　）月頃に手続予定。</t>
    </r>
    <r>
      <rPr>
        <sz val="10"/>
        <color rgb="FF000000"/>
        <rFont val="ＭＳ Ｐゴシック"/>
      </rPr>
      <t>（申請から３ヶ月以内の年月をご記入ください。）</t>
    </r>
  </si>
  <si>
    <t>　申請者が、禁錮以上の刑に処せられ、その執行を終わり、又は執行を受けることがなくなるまでの者であるとき。</t>
  </si>
  <si>
    <t>　申請者が、この法律その他国民の保健医療若しくは福祉に関する法律で政令で定めるもの（※）の規定により罰金の刑に処せられ、その執行を終わり、又は執行を受けることがなくなるまでの者であるとき。</t>
  </si>
  <si>
    <t>　申請者が、第５０条第１項（同条第３項において準用する場合を含む。）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15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 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</si>
  <si>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異動年月日</t>
  </si>
  <si>
    <t xml:space="preserve"> 　　</t>
  </si>
  <si>
    <t xml:space="preserve">　　  </t>
  </si>
  <si>
    <t>※　社会保険・労働保険の適用が確認できない場合には、厚生労働省からの依頼に基づき、厚生労働省に情報提供します。</t>
  </si>
  <si>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下関市長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</si>
  <si>
    <t>　申請者が、指定の申請前５年以内に障害福祉サービスに関し不正又は著しく不当な行為をした者であるとき。</t>
  </si>
  <si>
    <t>　申請者が、法人で、その役員等のうちに第４号から第６号まで又は第８号から前号までのいずれかに該当する者のあるものであるとき。</t>
  </si>
  <si>
    <t>【「施設内防災計画」の策定について】</t>
  </si>
  <si>
    <t>福祉専門職員</t>
  </si>
  <si>
    <t>申請者（法人）名</t>
  </si>
  <si>
    <t>⑤その他（　　　　　　　　　　　　　　　　　　　　　）</t>
  </si>
  <si>
    <t>届出年月日</t>
  </si>
  <si>
    <t>法人内の複数事業所の兼務状況表</t>
  </si>
  <si>
    <t>虐待の防止のための措置として運営規程で定めている事項（該当項目に○）</t>
  </si>
  <si>
    <t>第２週</t>
  </si>
  <si>
    <t>③苦情解決体制の整備（※参考様式６による必須事項）</t>
  </si>
  <si>
    <t>④従業者に対する虐待の防止を啓発・普及するための研修の実施</t>
  </si>
  <si>
    <t>　５　常勤職員の状況</t>
  </si>
  <si>
    <t>●地域移行支援体制強化加算</t>
  </si>
  <si>
    <t>職員が携帯電話を身につけ、連絡体制を確保するとともに、緊急連絡先を住居内に掲示している。</t>
  </si>
  <si>
    <t>上記虐待防止措置の具体的な取組計画</t>
  </si>
  <si>
    <t>職</t>
  </si>
  <si>
    <t>【療養介護、短期入所、宿泊型自立訓練、施設入所支援用】</t>
  </si>
  <si>
    <t>従業者に対する虐待の防止を啓発・普及するための研修の年間実施計画</t>
  </si>
  <si>
    <t>対象者</t>
  </si>
  <si>
    <t>内容</t>
  </si>
  <si>
    <t>その他の具体的取組内容</t>
  </si>
  <si>
    <t>○事業者は、非常災害に備えるため、これに対する不断の注意と訓練をするよう努めなければならない。</t>
  </si>
  <si>
    <t>・事業を開始する前には、事業所等の立地条件などを確認され、「施設内防災計画」を必ず策定していただくとともに、事業開始後も当該計画に基づき、火災、地震、風水害等を想定した避難訓練を実施し、利用者及び職員の安全確保に万全を期していただきますようお願いします。</t>
  </si>
  <si>
    <t>1週間に当該事業所・施設における常勤職員の勤務すべき時間数</t>
  </si>
  <si>
    <t>・なお、施設内防災計画の策定に当たっては、下記マニュアルを参考にしてください。</t>
  </si>
  <si>
    <t>平均利用者数（人）</t>
  </si>
  <si>
    <t>　　　　http://www.pref.yamaguchi.lg.jp/cms/a13200/bousai-manual/bousai-manual.html</t>
  </si>
  <si>
    <t>リハビリテーション実施体制の状況</t>
  </si>
  <si>
    <t>貴事業所の現状等について、下記の項目に回答してください。</t>
  </si>
  <si>
    <t>Ⅰ．現在、厚生年金保険・健康保険に加入していますか。</t>
  </si>
  <si>
    <r>
      <rPr>
        <sz val="12"/>
        <color rgb="FF000000"/>
        <rFont val="ＭＳ Ｐゴシック"/>
      </rPr>
      <t xml:space="preserve">適用要件に該当するか不明である。
</t>
    </r>
    <r>
      <rPr>
        <sz val="10"/>
        <color rgb="FF000000"/>
        <rFont val="ＭＳ Ｐゴシック"/>
      </rPr>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r>
  </si>
  <si>
    <t>　　（該当する番号に○を付してください。また、必要事項をご記入ください。）</t>
  </si>
  <si>
    <t>短期入所</t>
  </si>
  <si>
    <r>
      <rPr>
        <sz val="12"/>
        <color rgb="FF000000"/>
        <rFont val="ＭＳ Ｐゴシック"/>
      </rPr>
      <t>加入している。　→下記のいずれかの書類の写しを提出してください。
●労働保険概算・確定保険料申告書
●納付書・領収証等　　　　　　　　●保険関係成立届
※上記書類を所持していない場合には労働保険番号を下記に記載するのみで可。
　</t>
    </r>
    <r>
      <rPr>
        <sz val="10"/>
        <color rgb="FF000000"/>
        <rFont val="ＭＳ Ｐゴシック"/>
      </rPr>
      <t>（本社等にて加入手続が行われている場合も労働保険番号を下記に記載するのみで可。）</t>
    </r>
  </si>
  <si>
    <t>（様式第５号）その１</t>
  </si>
  <si>
    <t>夜間支援体制の確保が必要な理由</t>
  </si>
  <si>
    <t>代表者名</t>
  </si>
  <si>
    <t>利用者延べ人数（人）</t>
  </si>
  <si>
    <t>　このことについて、関係書類を添えて以下のとおり届け出ます。</t>
  </si>
  <si>
    <t>フ  リ  ガ  ナ</t>
  </si>
  <si>
    <t>　　　　　　　県　　　　　　　　郡市</t>
  </si>
  <si>
    <t>法人の種別</t>
  </si>
  <si>
    <t>　健康上の管理などの必要がある利用者がいるために看護職員（保健師又は看護師若しくは准看護師）を常勤換算方法で１以上配置しているものとして県に届け出た自立訓練（生活訓練）事業所若しくは宿泊型自立訓練事業所において算定
・自立訓練（生活訓練）⇒　加算（Ⅰ）
・宿泊型自立訓練　⇒　加算（Ⅱ）</t>
  </si>
  <si>
    <t>事業所・施設の状況</t>
  </si>
  <si>
    <t>注２　「法人所轄庁」欄は、申請者が認可法人である場合に、その主務官庁の名称を記載してください。</t>
  </si>
  <si>
    <t>管理者の氏名</t>
  </si>
  <si>
    <t>利用者氏名</t>
  </si>
  <si>
    <t>（様式第５号）その２</t>
  </si>
  <si>
    <t>新規</t>
  </si>
  <si>
    <t>届出を行う事業所・施設の種類</t>
  </si>
  <si>
    <t>同一所在地において行う事業等の種類</t>
  </si>
  <si>
    <t>精神障害者地域移行体制</t>
    <rPh sb="0" eb="2">
      <t>セイシン</t>
    </rPh>
    <rPh sb="2" eb="5">
      <t>ショウガイシャ</t>
    </rPh>
    <rPh sb="5" eb="7">
      <t>チイキ</t>
    </rPh>
    <rPh sb="7" eb="9">
      <t>イコウ</t>
    </rPh>
    <rPh sb="9" eb="11">
      <t>タイセイ</t>
    </rPh>
    <phoneticPr fontId="5"/>
  </si>
  <si>
    <t>異動等の区分</t>
  </si>
  <si>
    <t>介護給付</t>
  </si>
  <si>
    <t>居宅介護</t>
  </si>
  <si>
    <t>就労移行支援</t>
  </si>
  <si>
    <t>同行援護</t>
  </si>
  <si>
    <t>２ 新規　２ 変更　３ 終了</t>
  </si>
  <si>
    <t>行動援護</t>
  </si>
  <si>
    <t>重度障害者等包括支援</t>
  </si>
  <si>
    <t>施設入所支援</t>
  </si>
  <si>
    <t>就労継続支援</t>
  </si>
  <si>
    <t>就労定着支援</t>
  </si>
  <si>
    <t>自立生活援助</t>
  </si>
  <si>
    <t>注４　夜間支援等体制加算（Ⅲ）については、１又は２のいずれか一方（両方でも可）を記載してください。</t>
  </si>
  <si>
    <t>生活介護、生活訓練　⇒生活支援員、看護職員、理学療法士、作業療法士の総数は、前年度平均利用者数を平均障害支援区分に応じた数で除した数以上</t>
  </si>
  <si>
    <t>山口　一郎</t>
  </si>
  <si>
    <t>特記事項</t>
  </si>
  <si>
    <t>変更前</t>
  </si>
  <si>
    <t>□　現在の法人における勤続年数</t>
  </si>
  <si>
    <t>変更後</t>
  </si>
  <si>
    <t>関係書類</t>
  </si>
  <si>
    <t>生活介護　区分5以上(3:1)</t>
  </si>
  <si>
    <t>注１　「法人の種別欄」は、申請者が法人である場合に、「社会福祉法人」、「医療法人」、「社団法人」、
　　「財団法人」、「株式会社」、「有限会社」等の別を記入してください。</t>
  </si>
  <si>
    <t>業務委託による食事提供</t>
  </si>
  <si>
    <t>注３　「実施事業」欄は、該当する欄に「○」を記入してください。</t>
  </si>
  <si>
    <t>事業所②</t>
  </si>
  <si>
    <t>注６　「特記事項」欄は、異動の状況について具体的に記載してください。</t>
  </si>
  <si>
    <t>①</t>
  </si>
  <si>
    <t>定員</t>
  </si>
  <si>
    <t>サービスの種類</t>
  </si>
  <si>
    <t>加算に係る配置職員の資格を証する書類の写しを添付すること。</t>
  </si>
  <si>
    <t>該当欄に○</t>
  </si>
  <si>
    <t>就労継続支援B型サービス費Ⅱ（10:1)</t>
  </si>
  <si>
    <t>21人以上40人以下</t>
  </si>
  <si>
    <t>□公認心理師</t>
  </si>
  <si>
    <t>自立訓練（機能訓練）</t>
  </si>
  <si>
    <t>　　　る「常勤」をいう。</t>
  </si>
  <si>
    <t>41人以上60人以下</t>
  </si>
  <si>
    <t>月</t>
  </si>
  <si>
    <t>（別紙６）</t>
    <rPh sb="1" eb="3">
      <t>ベッシ</t>
    </rPh>
    <phoneticPr fontId="5"/>
  </si>
  <si>
    <t>就労移行</t>
  </si>
  <si>
    <t>１２月</t>
  </si>
  <si>
    <t>81人以上</t>
  </si>
  <si>
    <t>就労継続支援Ａ型</t>
  </si>
  <si>
    <t>20人以下</t>
  </si>
  <si>
    <t>第３週</t>
  </si>
  <si>
    <t>就労継続支援Ｂ型</t>
  </si>
  <si>
    <t>放課後等デイサービス</t>
  </si>
  <si>
    <t>「多機能型等定員区分」欄には、多機能型事業所又は複数の単位でサービス提供している事業所において、一体的な管理による定員と当該サービス種類または単位における定員が異なる場合に設定する。</t>
  </si>
  <si>
    <t>【生活介護、自立訓練（生活訓練・機能訓練）、就労移行支援、就労継続支援用】</t>
  </si>
  <si>
    <t>（別紙２-１）</t>
  </si>
  <si>
    <t>送迎加算に係るチェックシート（記入例）</t>
  </si>
  <si>
    <t>福祉専門職員配置等</t>
    <rPh sb="8" eb="9">
      <t>トウ</t>
    </rPh>
    <phoneticPr fontId="5"/>
  </si>
  <si>
    <t>項　　目</t>
  </si>
  <si>
    <t>１月</t>
  </si>
  <si>
    <t>２月</t>
  </si>
  <si>
    <t>５月</t>
  </si>
  <si>
    <t>６月</t>
  </si>
  <si>
    <t>７月</t>
  </si>
  <si>
    <t>８月</t>
  </si>
  <si>
    <t>９月</t>
  </si>
  <si>
    <t>１１月</t>
  </si>
  <si>
    <t>A</t>
  </si>
  <si>
    <t>B</t>
  </si>
  <si>
    <t>C</t>
  </si>
  <si>
    <t>D</t>
  </si>
  <si>
    <t>A×C×１．２５</t>
  </si>
  <si>
    <t>E</t>
  </si>
  <si>
    <t>F</t>
  </si>
  <si>
    <t>G</t>
  </si>
  <si>
    <t>④</t>
  </si>
  <si>
    <t>　　 　３　多機能型事業所にあっては実施する各サービス毎に作成すること</t>
  </si>
  <si>
    <r>
      <rPr>
        <sz val="11"/>
        <color auto="1"/>
        <rFont val="ＭＳ Ｐゴシック"/>
      </rPr>
      <t>　　　 ５</t>
    </r>
    <r>
      <rPr>
        <u/>
        <sz val="11"/>
        <color auto="1"/>
        <rFont val="ＭＳ Ｐゴシック"/>
      </rPr>
      <t>　「定員超過判定」に「○」が付いた場合、当該月の報酬が減算対象であることを意味します。減算による報酬請求をされていない事業所（施設）は、速やかに</t>
    </r>
  </si>
  <si>
    <t>当該事業所・施設の常勤の生活支援員等の該当の有無</t>
  </si>
  <si>
    <t>　６０/１００以上で加算対象</t>
  </si>
  <si>
    <r>
      <rPr>
        <sz val="11"/>
        <color auto="1"/>
        <rFont val="ＭＳ Ｐゴシック"/>
      </rPr>
      <t xml:space="preserve">　　　　　 </t>
    </r>
    <r>
      <rPr>
        <u/>
        <sz val="11"/>
        <color auto="1"/>
        <rFont val="ＭＳ Ｐゴシック"/>
      </rPr>
      <t>報酬の返還手続きを行ってください。（注　施設外就労を行っている就労系事業所においては、判定が変わる場合があります。）</t>
    </r>
  </si>
  <si>
    <t>記載例</t>
  </si>
  <si>
    <t>県庁福祉サービス事業所</t>
  </si>
  <si>
    <r>
      <rPr>
        <sz val="11"/>
        <color auto="1"/>
        <rFont val="ＭＳ Ｐゴシック"/>
      </rPr>
      <t xml:space="preserve">　　　 </t>
    </r>
    <r>
      <rPr>
        <u/>
        <sz val="11"/>
        <color auto="1"/>
        <rFont val="ＭＳ Ｐゴシック"/>
      </rPr>
      <t>５　「定員超過判定」に「○」が付いた場合、当該月の報酬が減算対象であることを意味します。減算による報酬請求をされていない事業所（施設）は、速やかに</t>
    </r>
  </si>
  <si>
    <t>A×C×１．０５</t>
  </si>
  <si>
    <t>　　　 ３　「サービスの種類」欄は、療養介護、短期入所、宿泊型自立訓練、施設入所支援のいずれかを記入すること</t>
  </si>
  <si>
    <r>
      <rPr>
        <sz val="11"/>
        <color auto="1"/>
        <rFont val="ＭＳ Ｐゴシック"/>
      </rPr>
      <t xml:space="preserve">　　　 </t>
    </r>
    <r>
      <rPr>
        <u/>
        <sz val="11"/>
        <color auto="1"/>
        <rFont val="ＭＳ Ｐゴシック"/>
      </rPr>
      <t>４　「定員超過判定」に「○」が付いた場合、当該月の報酬が減算対象であることを意味します。減算による報酬請求をされていない事業所（施設）は、速やかに</t>
    </r>
  </si>
  <si>
    <r>
      <rPr>
        <sz val="11"/>
        <color auto="1"/>
        <rFont val="ＭＳ Ｐゴシック"/>
      </rPr>
      <t xml:space="preserve">　　　　　 </t>
    </r>
    <r>
      <rPr>
        <u/>
        <sz val="11"/>
        <color auto="1"/>
        <rFont val="ＭＳ Ｐゴシック"/>
      </rPr>
      <t>報酬の返還手続きを行ってください。</t>
    </r>
  </si>
  <si>
    <t>（別紙４－１）</t>
  </si>
  <si>
    <t>従業者の勤務の体制及び勤務形態一覧表</t>
  </si>
  <si>
    <t>本表は、「管理者(施設長)」「サービス管理責任者」「直接サービス提供に当たる職員」について記載し、職種別に小計を付してください。</t>
  </si>
  <si>
    <t>サービス種類</t>
  </si>
  <si>
    <t>前年度の平均実利用者数</t>
  </si>
  <si>
    <t>人員配置区分</t>
  </si>
  <si>
    <t>自立訓練（6:1)</t>
  </si>
  <si>
    <t>基準上の必要職員数</t>
  </si>
  <si>
    <t>注１　本表は、サービスの種類ごとに作成すること。ただし、障害者支援施設においては、日中、夜間を通じて記載すること。</t>
  </si>
  <si>
    <t>第１週</t>
  </si>
  <si>
    <t>就労定着支援　⇒就労定着支援員の総数は、前年度平均利用者数を４０で除した数以上</t>
  </si>
  <si>
    <t>第４週</t>
  </si>
  <si>
    <t>週平均の勤務時間</t>
  </si>
  <si>
    <t>注２　新設の場合には、「前年度の平均利用者数」欄には推定数（＝を記入して下さい。</t>
  </si>
  <si>
    <t>　 ２　有資格者の配置等</t>
  </si>
  <si>
    <t>常勤換算後の人数</t>
  </si>
  <si>
    <t>資格等</t>
  </si>
  <si>
    <t>常勤
非常勤</t>
  </si>
  <si>
    <t>専従
兼務</t>
  </si>
  <si>
    <t>＊</t>
  </si>
  <si>
    <t>サービス提供時間</t>
  </si>
  <si>
    <t>注２　＊欄は、当該月の曜日を記入すること。</t>
  </si>
  <si>
    <t>注３　「人員配置区分」欄は、報酬算定上の区分を記載すること。　（例）Ⅳ（３：１）</t>
  </si>
  <si>
    <t>注４　「勤務形態」欄は、「常勤・専従」、「常勤・兼務」、「非常勤・専従」、「非常勤・兼務」のいずれかを記載すること。</t>
  </si>
  <si>
    <t>注５　「週平均の勤務時間」、「常勤換算後の人数」の算出に当たっては、小数点以下第２位を切り捨ててください。</t>
  </si>
  <si>
    <t>注６　当該事業所・施設に係る組織体制図を添付してください（本表に管理者・サービス管理責任者・事務員等を含め指揮命令系統を示す線を付して、組織体制図としても差し支えありません。）。</t>
  </si>
  <si>
    <t>　４　社会福祉士等の状況</t>
  </si>
  <si>
    <t>注５　夜間支援等体制加算（Ⅲ）の２については、事業所の人員体制や利用者との連絡体制を含め、具体的に記入して
　　　下さい。</t>
  </si>
  <si>
    <t>注７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</si>
  <si>
    <t>注８　資格等が必要な職種については、「資格等」欄にその資格を記入するとともに、その者の資格等を証明する書類の写しを添付すること。</t>
  </si>
  <si>
    <t>注９　「基準上の必要職員数」欄には、次の人数を記入すること。</t>
  </si>
  <si>
    <t>下関市の「地域区分」欄は、「その他」となります。</t>
    <rPh sb="0" eb="3">
      <t>シモノセキシ</t>
    </rPh>
    <rPh sb="16" eb="17">
      <t>タ</t>
    </rPh>
    <phoneticPr fontId="5"/>
  </si>
  <si>
    <t>就労移行支援　⇒職業指導員、生活支援員の総数は、前年度平均利用者数を６で除した数以上＋就労支援員（常勤１以上）</t>
  </si>
  <si>
    <t>就労継続支援　⇒職業指導員、生活支援員の総数は、前年度平均利用者数を１０で除した数以上</t>
  </si>
  <si>
    <t>夜間支援従事者
②</t>
  </si>
  <si>
    <t>常勤</t>
  </si>
  <si>
    <t>リストボックスから選択</t>
  </si>
  <si>
    <t>　　４　加算（Ⅰ）及び（Ⅱ）にあっては、「社会福祉士等の状況」、加算（Ⅲ）にあっては、「常勤職員の状況、勤続年数</t>
  </si>
  <si>
    <t>直接入力</t>
  </si>
  <si>
    <t>⑪</t>
  </si>
  <si>
    <t>暦日数</t>
  </si>
  <si>
    <t>非常勤</t>
  </si>
  <si>
    <t>　　　○を付してください。</t>
  </si>
  <si>
    <t>下関市生活介護事業所</t>
  </si>
  <si>
    <t>　２　該当する資格を証する書類の写しを添付してください。指定医療機関等との連携により有資格者の
　　指導体制を整える場合は、関係機関との連携の状況等を具体的に記載してください。</t>
  </si>
  <si>
    <t>職員配置</t>
  </si>
  <si>
    <t>宿泊型自立訓練</t>
  </si>
  <si>
    <t>個別計画訓練支援</t>
    <rPh sb="0" eb="2">
      <t>コベツ</t>
    </rPh>
    <rPh sb="2" eb="4">
      <t>ケイカク</t>
    </rPh>
    <rPh sb="4" eb="6">
      <t>クンレン</t>
    </rPh>
    <rPh sb="6" eb="8">
      <t>シエン</t>
    </rPh>
    <phoneticPr fontId="5"/>
  </si>
  <si>
    <t>生活介護　区分４未満(6:1)</t>
  </si>
  <si>
    <t>前年度の平均障害支援区分</t>
  </si>
  <si>
    <t>夜間支援等体制</t>
    <rPh sb="0" eb="2">
      <t>ヤカン</t>
    </rPh>
    <rPh sb="2" eb="4">
      <t>シエン</t>
    </rPh>
    <rPh sb="4" eb="5">
      <t>トウ</t>
    </rPh>
    <rPh sb="5" eb="7">
      <t>タイセイ</t>
    </rPh>
    <phoneticPr fontId="5"/>
  </si>
  <si>
    <t>（別紙１６）</t>
  </si>
  <si>
    <t>生活介護　区分4以上5未満(5:1)</t>
  </si>
  <si>
    <t>4週の合計</t>
  </si>
  <si>
    <t>生活介護　人員配置加算Ⅲ(2.5:1)</t>
  </si>
  <si>
    <t>調理員</t>
  </si>
  <si>
    <t>地域移行支援員</t>
  </si>
  <si>
    <t>木</t>
  </si>
  <si>
    <t>金</t>
  </si>
  <si>
    <t>夜間支援従事者（夜勤）</t>
  </si>
  <si>
    <t>生活支援員の数</t>
  </si>
  <si>
    <t>Ａ</t>
  </si>
  <si>
    <t>夜間支援従事者（宿直）</t>
  </si>
  <si>
    <t>(ｱ)</t>
  </si>
  <si>
    <t>標準期間超過</t>
    <rPh sb="0" eb="2">
      <t>ヒョウジュン</t>
    </rPh>
    <rPh sb="2" eb="4">
      <t>キカン</t>
    </rPh>
    <rPh sb="4" eb="6">
      <t>チョウカ</t>
    </rPh>
    <phoneticPr fontId="5"/>
  </si>
  <si>
    <t>Ｂ</t>
  </si>
  <si>
    <t>栄養士</t>
  </si>
  <si>
    <t>Ｃ</t>
  </si>
  <si>
    <t>就労継続支援目標工賃達成指導員配置加算（6:1)</t>
  </si>
  <si>
    <t>指定管理者制度適用区分</t>
    <rPh sb="0" eb="11">
      <t>シテイカンリシャセイドテキヨウクブン</t>
    </rPh>
    <phoneticPr fontId="5"/>
  </si>
  <si>
    <t>事業所⑫</t>
  </si>
  <si>
    <t>Ｄ</t>
  </si>
  <si>
    <t>　１．なし　　２．宿直体制　　３．夜勤体制</t>
    <rPh sb="9" eb="11">
      <t>シュクチョク</t>
    </rPh>
    <rPh sb="11" eb="13">
      <t>タイセイ</t>
    </rPh>
    <rPh sb="17" eb="19">
      <t>ヤキン</t>
    </rPh>
    <rPh sb="19" eb="21">
      <t>タイセイ</t>
    </rPh>
    <phoneticPr fontId="5"/>
  </si>
  <si>
    <t>Ｉ</t>
  </si>
  <si>
    <t>（別紙５－１）</t>
  </si>
  <si>
    <t>（支給決定者の利用延べ人数」の内訳）</t>
  </si>
  <si>
    <t>多機能型事業所においては、当該事業所におけるすべてのサービスの種別の直接処遇職員の合計で要件を判定</t>
  </si>
  <si>
    <t>食事提供に係る
人員配置</t>
  </si>
  <si>
    <t>１.配置している　　　　　２．配置していない</t>
    <rPh sb="2" eb="4">
      <t>ハイチ</t>
    </rPh>
    <rPh sb="15" eb="17">
      <t>ハイチ</t>
    </rPh>
    <phoneticPr fontId="5"/>
  </si>
  <si>
    <t>２　異動区分</t>
  </si>
  <si>
    <t>３　届出項目</t>
  </si>
  <si>
    <r>
      <rPr>
        <sz val="16"/>
        <color auto="1"/>
        <rFont val="ＭＳ ゴシック"/>
      </rPr>
      <t>□</t>
    </r>
    <r>
      <rPr>
        <sz val="11"/>
        <color auto="1"/>
        <rFont val="ＭＳ ゴシック"/>
      </rPr>
      <t>（１）福祉専門職員配置等加算（Ⅰ）</t>
    </r>
  </si>
  <si>
    <t>資格</t>
  </si>
  <si>
    <r>
      <rPr>
        <sz val="16"/>
        <color auto="1"/>
        <rFont val="ＭＳ ゴシック"/>
      </rPr>
      <t>□</t>
    </r>
    <r>
      <rPr>
        <sz val="11"/>
        <color auto="1"/>
        <rFont val="ＭＳ ゴシック"/>
      </rPr>
      <t>（２）福祉専門職員配置等加算（Ⅱ）</t>
    </r>
  </si>
  <si>
    <t>２　加算の届出内容</t>
  </si>
  <si>
    <t>有・無</t>
  </si>
  <si>
    <t>生活支援員等の総数
（常勤）</t>
  </si>
  <si>
    <t>①に占める②の割合が
３５％以上であること→（Ⅰ）
２５％以上であること→（Ⅱ）</t>
  </si>
  <si>
    <t>利用者の緊急事態等に対応するための連絡体制・支援体制の確保の具体的方法</t>
  </si>
  <si>
    <r>
      <rPr>
        <sz val="16"/>
        <color auto="1"/>
        <rFont val="ＭＳ ゴシック"/>
      </rPr>
      <t>□</t>
    </r>
    <r>
      <rPr>
        <sz val="11"/>
        <color auto="1"/>
        <rFont val="ＭＳ ゴシック"/>
      </rPr>
      <t>（３）福祉専門職員配置等加算（Ⅲ）</t>
    </r>
  </si>
  <si>
    <t>①に占める②の割合が
７５％以上であること</t>
  </si>
  <si>
    <r>
      <rPr>
        <sz val="16"/>
        <color auto="1"/>
        <rFont val="ＭＳ ゴシック"/>
      </rPr>
      <t>□</t>
    </r>
    <r>
      <rPr>
        <sz val="11"/>
        <color auto="1"/>
        <rFont val="ＭＳ ゴシック"/>
      </rPr>
      <t>（４）福祉専門職員配置等加算（Ⅲ）</t>
    </r>
  </si>
  <si>
    <t>①のうち勤続年数３年以上の者の数</t>
  </si>
  <si>
    <t>【要件２】
　週３回以上の送迎を実施（又は実施予定）</t>
  </si>
  <si>
    <t>①に占める②の割合が
３０％以上</t>
  </si>
  <si>
    <t>□精神保健福祉士</t>
  </si>
  <si>
    <t>　　２　ここでいう常勤とは、「障害者総合支援法に基づく指定障害福祉サービスの事業等の人員、設備及び運営に関する</t>
  </si>
  <si>
    <t>１人当たり居室面積</t>
  </si>
  <si>
    <t>　　　基準について（平成１８年１２月６日厚生労働省社会・援護局障害保健福祉部長通知」）第２の２の（３）に定義す</t>
  </si>
  <si>
    <t>　　　○療養介護・生活介護・自立訓練（機能訓練）にあっては、生活支援員</t>
  </si>
  <si>
    <t>　　　の状況」にそれぞれ対応しているので、「有・無」欄に算定できる場合は「有」に、算定できない場合は「無」に</t>
  </si>
  <si>
    <t xml:space="preserve">    ５　社会福祉士、介護福祉士、精神保健福祉士、公認心理師又は作業療法士である場合は、その資格を証する書類の写し</t>
  </si>
  <si>
    <t xml:space="preserve">    ６　「６　勤続年数の状況」に該当する場合は、「常勤職員（３年以上）経歴書」を添付してください。</t>
  </si>
  <si>
    <t>異　動　区　分
（該当の番号に○）</t>
    <rPh sb="0" eb="1">
      <t>イ</t>
    </rPh>
    <rPh sb="2" eb="3">
      <t>ドウ</t>
    </rPh>
    <rPh sb="4" eb="5">
      <t>ク</t>
    </rPh>
    <rPh sb="6" eb="7">
      <t>ブン</t>
    </rPh>
    <rPh sb="9" eb="11">
      <t>ガイトウ</t>
    </rPh>
    <rPh sb="12" eb="14">
      <t>バンゴウ</t>
    </rPh>
    <phoneticPr fontId="5"/>
  </si>
  <si>
    <t>（別紙５－１の別紙）</t>
  </si>
  <si>
    <t>３　送迎の状況</t>
  </si>
  <si>
    <t>常勤換算</t>
  </si>
  <si>
    <t>法人名</t>
  </si>
  <si>
    <t>時間</t>
  </si>
  <si>
    <t>　　供体制に相当するものへの対応の概略を記載してください。</t>
  </si>
  <si>
    <t>当該事業所・施設に勤務する生活支援員等の
氏名</t>
  </si>
  <si>
    <t>当該月の暦日数</t>
  </si>
  <si>
    <t>事業所①～⑫の勤務時間の合計</t>
  </si>
  <si>
    <t>事業所⑥</t>
  </si>
  <si>
    <t>事業所⑦</t>
  </si>
  <si>
    <t>事業所⑧</t>
  </si>
  <si>
    <t>注４　「当該事業所・施設の常勤の生活支援員等の該当の有無」欄は、別紙５－１「福祉専門職員配置等加算に関する届出書」
　　の「４社会福祉士等の状況」又は「６勤続年数の状況」の①の人数に含まれている場合に「○」を記入すること。</t>
  </si>
  <si>
    <t>必要人数 (ｲ)×１０</t>
  </si>
  <si>
    <t>多機能型事業所</t>
  </si>
  <si>
    <t>③</t>
  </si>
  <si>
    <t>⑦</t>
  </si>
  <si>
    <t>業務委託先</t>
  </si>
  <si>
    <t>⑧</t>
  </si>
  <si>
    <t>⑩</t>
  </si>
  <si>
    <t>【以下、留意事項通知抜粋】</t>
  </si>
  <si>
    <t>⑫</t>
  </si>
  <si>
    <t>注２　法人が運営する事業所のうち、上記「法人内の複数事業所の兼務状況表」に記載しない事業所については、一覧表に記載
　　を要しない。</t>
  </si>
  <si>
    <t>注４　「多機能型事業所」欄又は「障害者支援施設」欄は、該当する場合に「○」を記入すること。</t>
  </si>
  <si>
    <t>ちょるるホーム</t>
  </si>
  <si>
    <t>岡山　三郎</t>
  </si>
  <si>
    <t>鳥取　五郎</t>
  </si>
  <si>
    <t>　　　・研修会」などをいう。</t>
  </si>
  <si>
    <t>ふくまるセンター</t>
  </si>
  <si>
    <t>（別紙５－２）</t>
  </si>
  <si>
    <t>福祉専門職員配置等加算（Ⅰ）（Ⅱ）に係る福祉専門職員の状況</t>
  </si>
  <si>
    <t>事業所（施設）名</t>
  </si>
  <si>
    <t>該当する資格要件</t>
  </si>
  <si>
    <t>氏　　　　名</t>
  </si>
  <si>
    <t>□作業療法士</t>
  </si>
  <si>
    <t>人　　数</t>
  </si>
  <si>
    <t>勤続年数３年以上の
常勤の生活支援員等</t>
  </si>
  <si>
    <t>調理員等による食事提供</t>
  </si>
  <si>
    <t>注１　勤続年数３年以上の常勤の生活支援員等に変動が生じた場合は、変更を届け出ること。</t>
  </si>
  <si>
    <t>注２　勤続年数には、同一法人が経営する障害福祉サービス事業所等においてサービスを利用者に</t>
  </si>
  <si>
    <r>
      <rPr>
        <sz val="11"/>
        <color auto="1"/>
        <rFont val="ＭＳ Ｐゴシック"/>
      </rPr>
      <t>　　　</t>
    </r>
    <r>
      <rPr>
        <u/>
        <sz val="11"/>
        <color auto="1"/>
        <rFont val="ＭＳ Ｐゴシック"/>
      </rPr>
      <t>直接提供する職員として勤務した年数を含めることができる。</t>
    </r>
  </si>
  <si>
    <t>（別紙５－４）</t>
  </si>
  <si>
    <t>福祉専門職員（勤続３年以上）経歴書</t>
  </si>
  <si>
    <t>職員の勤続年数</t>
  </si>
  <si>
    <t>注２　看護職員の資格を証する書類の写しを添付してください。</t>
  </si>
  <si>
    <t>年</t>
  </si>
  <si>
    <t>□  うち現在の事業所における勤続年数</t>
  </si>
  <si>
    <t>注４　「通勤者生活支援に係る体制」欄には、通常の事業所に雇用されている者を記入して下さい。</t>
  </si>
  <si>
    <r>
      <t>（　　　）</t>
    </r>
    <r>
      <rPr>
        <sz val="11"/>
        <color auto="1"/>
        <rFont val="ＭＳ Ｐゴシック"/>
      </rPr>
      <t>人</t>
    </r>
  </si>
  <si>
    <t>（別紙７）</t>
  </si>
  <si>
    <t>リハビリテーション実施に関する届出書</t>
  </si>
  <si>
    <t>言語聴覚士</t>
  </si>
  <si>
    <t>リハビリテーション実施の状況</t>
  </si>
  <si>
    <t>共同でリハビリテーション実施計画を作成している者</t>
  </si>
  <si>
    <t>職　　　種</t>
  </si>
  <si>
    <t>うち３０％　　　　　(B)＝（A)×0.3</t>
  </si>
  <si>
    <t>適用年月日</t>
  </si>
  <si>
    <t>リハビリテーションを行うために設置する器械器具等</t>
  </si>
  <si>
    <t>（別紙８）</t>
  </si>
  <si>
    <t>異動区分</t>
  </si>
  <si>
    <t>□真空調理（真空パック）</t>
  </si>
  <si>
    <t>□新規</t>
  </si>
  <si>
    <t>食事の提供体制</t>
  </si>
  <si>
    <t>業務委託の内容</t>
  </si>
  <si>
    <t>委託業務の内容</t>
  </si>
  <si>
    <t>※別添委託契約書のとおり</t>
  </si>
  <si>
    <r>
      <rPr>
        <sz val="12"/>
        <color auto="1"/>
        <rFont val="ＭＳ ゴシック"/>
      </rPr>
      <t xml:space="preserve">食事の運搬方法
</t>
    </r>
    <r>
      <rPr>
        <sz val="9"/>
        <color auto="1"/>
        <rFont val="ＭＳ ゴシック"/>
      </rPr>
      <t>※右の方法以外は認められていまません。</t>
    </r>
  </si>
  <si>
    <t>□クックチル</t>
  </si>
  <si>
    <t>適切な食事提供の確保方策</t>
  </si>
  <si>
    <t>食事代</t>
  </si>
  <si>
    <t>雇用されている事業所名</t>
  </si>
  <si>
    <t>人件費</t>
  </si>
  <si>
    <t>　　に関わる職員の状況を記載してください。</t>
  </si>
  <si>
    <t>注２　外部委託を行う場合の「適切な食事提供の確保方策」欄は、献立に関する事業所・施設の関与、委託先</t>
  </si>
  <si>
    <t>　　から事業所・施設への食事の運搬方法、適時適温への配慮など、自己調理する場合に通常確保される提</t>
  </si>
  <si>
    <t>新規に加算を算定する。</t>
  </si>
  <si>
    <t>業務委託先を変更する。</t>
  </si>
  <si>
    <t>注４</t>
  </si>
  <si>
    <t>利用者毎に各月の利用延べ人数を記入すること。</t>
  </si>
  <si>
    <t>４２単位から３０単位への減額部分は、事業者が負担すべきか、利用者に負担を求めてもよいか。</t>
  </si>
  <si>
    <t>（答）</t>
  </si>
  <si>
    <r>
      <rPr>
        <u/>
        <sz val="10"/>
        <color auto="1"/>
        <rFont val="ＭＳ 明朝"/>
      </rPr>
      <t>食材料費部分は利用者に負担を求めることが可能</t>
    </r>
    <r>
      <rPr>
        <sz val="10"/>
        <color auto="1"/>
        <rFont val="ＭＳ 明朝"/>
      </rPr>
      <t>であるが、人件費部分について、低所得者からの負担を求めることは認められない。</t>
    </r>
  </si>
  <si>
    <t>⇒詳細は、「病院、診療所等の業務委託について（平成５年２月１５日指第１４号）」の第４の２（院外調理における衛生管理）と同様の取扱いとなりますので、内容を御確認の上、算定願います。</t>
  </si>
  <si>
    <t>注１　記入欄が不足する場合は、適宜欄を設けるなどして記載してください。</t>
  </si>
  <si>
    <t>（別紙１０－１）</t>
  </si>
  <si>
    <t>※該当する□にチェック（又は黒塗り）してください。</t>
  </si>
  <si>
    <t>□</t>
  </si>
  <si>
    <t>２　加算の区分</t>
  </si>
  <si>
    <r>
      <rPr>
        <sz val="11"/>
        <color auto="1"/>
        <rFont val="ＭＳ Ｐゴシック"/>
      </rPr>
      <t>加算Ⅰ　・・・「３ 送迎の状況」の要件１、要件２を</t>
    </r>
    <r>
      <rPr>
        <u/>
        <sz val="11"/>
        <color auto="1"/>
        <rFont val="ＭＳ Ｐゴシック"/>
      </rPr>
      <t>両方とも満たす</t>
    </r>
    <r>
      <rPr>
        <sz val="11"/>
        <color auto="1"/>
        <rFont val="ＭＳ Ｐゴシック"/>
      </rPr>
      <t>場合</t>
    </r>
  </si>
  <si>
    <r>
      <rPr>
        <sz val="11"/>
        <color auto="1"/>
        <rFont val="ＭＳ Ｐゴシック"/>
      </rPr>
      <t>加算Ⅱ　・・・「３ 送迎の状況」の要件１、要件２の</t>
    </r>
    <r>
      <rPr>
        <u/>
        <sz val="11"/>
        <color auto="1"/>
        <rFont val="ＭＳ Ｐゴシック"/>
      </rPr>
      <t>どちらか一方のみを満たす</t>
    </r>
    <r>
      <rPr>
        <sz val="11"/>
        <color auto="1"/>
        <rFont val="ＭＳ Ｐゴシック"/>
      </rPr>
      <t>場合</t>
    </r>
  </si>
  <si>
    <t>送迎を利用する者のうち、区分５若しくは区分６に該当する者又はこれに準ずる者が１００分の60以上である。</t>
  </si>
  <si>
    <t>令和　　年　月分</t>
  </si>
  <si>
    <t>（新規の場合は事業開始月）</t>
  </si>
  <si>
    <t>区分６</t>
  </si>
  <si>
    <t>これに準ずる者</t>
  </si>
  <si>
    <t>人…a</t>
  </si>
  <si>
    <t>送迎利用者数</t>
  </si>
  <si>
    <t>重度者の割合（a/b)</t>
  </si>
  <si>
    <t>別紙のとおりです。</t>
  </si>
  <si>
    <t>＜作成要領＞</t>
  </si>
  <si>
    <t>・既に加算を算定している事業者⇒前年度の３月分について作成</t>
  </si>
  <si>
    <t>送迎種別</t>
  </si>
  <si>
    <t>復</t>
  </si>
  <si>
    <t>送迎サービス実施回数</t>
  </si>
  <si>
    <t>(ｲ)</t>
  </si>
  <si>
    <t>必要回数 (ｱ)÷７×３</t>
  </si>
  <si>
    <t>往路・復路ごと</t>
  </si>
  <si>
    <t>夜間支援従事者
①</t>
  </si>
  <si>
    <t>送迎利用人数</t>
  </si>
  <si>
    <t>(エ)</t>
  </si>
  <si>
    <t>福祉・介護職員等ベースアップ等支援加算対象</t>
  </si>
  <si>
    <t>※１　当該月の暦日数欄には、当該月の日数欄に○をすること。（３０日or３１日（２月は２８日等））
　　　　ただし、やむを得ない事情により運営自粛期間を設けた場合は、その期間は控除してください。
※２　送迎サービス実施回数欄には、送迎を行った日に○をすること。
※３　送迎利用人数欄には、往路（朝）、復路（夕方）ごとに送迎を利用した人数を記入すること。
　　　 送迎利用人数については、下記内訳表も活用</t>
  </si>
  <si>
    <t>（送迎利用人数の内訳表）</t>
  </si>
  <si>
    <t>計</t>
  </si>
  <si>
    <t>Ｅ</t>
  </si>
  <si>
    <t>Ｈ</t>
  </si>
  <si>
    <t>Ｐ</t>
  </si>
  <si>
    <t>送迎実施状況報告書（令和　　年度）</t>
  </si>
  <si>
    <t>※１　月の日数の合計は３６５日（閏年の場合は３６６日）となりますが、やむを得ない事情により運営自粛期間を設けた場合は、その期間は控除してください。
※２　送迎サービスの実施回数は、送迎を行った日数を記入してください。
※３　支給決定者の利用延べ人数は、１日における往復をもって延べ１人とする。ただし、都合により往路又は復路のみを利用する事となった場合は、１人とする。</t>
  </si>
  <si>
    <t>地域生活移行個別支援特別加算に関する届出書</t>
  </si>
  <si>
    <t>配置職員</t>
  </si>
  <si>
    <t>社会福祉士</t>
  </si>
  <si>
    <t>精神保健福祉士</t>
  </si>
  <si>
    <t>（障害者支援施設）
精神科を担当する
医師による
定期的な指導</t>
  </si>
  <si>
    <t>担当医師</t>
  </si>
  <si>
    <t>所属</t>
  </si>
  <si>
    <t>１月の指導回数</t>
  </si>
  <si>
    <t>対象障害者等の
支援に関する研修
の内容（概要）</t>
  </si>
  <si>
    <t>令和　　　年　　　月　　　日</t>
  </si>
  <si>
    <t>関係機関との
協力体制（概要）</t>
  </si>
  <si>
    <t>事業所の種別に応じた「指定に係る記載事項」（付表）、「従業者の勤務の体制及び勤務形態一覧表」（「（加算分）」に加算に係る配置職員を記載）及び組織体制図を添付すること。</t>
  </si>
  <si>
    <t>加算を算定できなくなったときは、介護給付費及び訓練等給付費の額の算定に係る体制等に関する届出を行うこと。</t>
  </si>
  <si>
    <t>事業所(施設）名</t>
  </si>
  <si>
    <t>１　新規　　　　　２　変更　　　　　３　終了     　４継続</t>
  </si>
  <si>
    <t>前年度の平均利用者数の５０/１００（人）</t>
  </si>
  <si>
    <t>注１　「異動区分」欄については、該当する番号に○を付して下さい。</t>
  </si>
  <si>
    <t>注３　「加算算定上の必要人数」欄には、記入しないで下さい。</t>
  </si>
  <si>
    <t>　前年度平均利用者数の５０/１００以上の者が通常の事業所に雇用されている（※）宿泊型自立訓練（生活訓練）事業所において、主として日中において、職場での対人関係の調整や相談助言及び金銭管理についての指導等就労を定着させるために必要な日常生活上の支援を行っている場合に算定。
※「通常の事業所に雇用されている」とは、一般就労のことをいい、就労移行支援、就労継続支援Ａ型、就労継続支援Ｂ型の利用者は除く。</t>
  </si>
  <si>
    <t>（別紙１５）</t>
  </si>
  <si>
    <t>１　新規　　　　　　　　２　変更　　　　　　　　３　終了</t>
  </si>
  <si>
    <t>注１　「異動区分」欄については、該当する番号に○を付してください。</t>
  </si>
  <si>
    <t>●看護職員配置加算</t>
  </si>
  <si>
    <t>うち２人部屋</t>
  </si>
  <si>
    <t>１人の夜間支援従事者が支援を行う利用者の数（人）</t>
  </si>
  <si>
    <r>
      <rPr>
        <sz val="11"/>
        <color rgb="FF000000"/>
        <rFont val="ＭＳ Ｐゴシック"/>
      </rPr>
      <t>　　　　　①　社会福祉士　　　</t>
    </r>
    <r>
      <rPr>
        <sz val="12"/>
        <color rgb="FF000000"/>
        <rFont val="ＭＳ Ｐゴシック"/>
      </rPr>
      <t>　</t>
    </r>
    <r>
      <rPr>
        <sz val="11"/>
        <color auto="1"/>
        <rFont val="ＭＳ Ｐゴシック"/>
      </rPr>
      <t>・・・　　　　　　　人
　　　　　②　精神保健福祉士　・・・　　　　　　　人
　　　　　③　公認心理師等 　　・・・　　　　　　　人</t>
    </r>
  </si>
  <si>
    <t>うち４人部屋</t>
  </si>
  <si>
    <t>うち　人部屋</t>
  </si>
  <si>
    <t>その他の設備の内容</t>
  </si>
  <si>
    <t>（別紙２８）</t>
  </si>
  <si>
    <t>夜間の支援体制</t>
  </si>
  <si>
    <t>人数</t>
  </si>
  <si>
    <t>連携施設の名称</t>
  </si>
  <si>
    <t>夜間の支援体制の内容</t>
  </si>
  <si>
    <t>注２　「その他の設備の内容」欄は、居室以外の利用者が利用する設備の内容を具体的に
　　記載してください。</t>
  </si>
  <si>
    <t>注３　「夜間の支援体制」欄は、夜間における支援の内容、他の社会福祉施設等との連携の状況等
　　を具体的に記載してください。</t>
  </si>
  <si>
    <t>（別紙１７）</t>
  </si>
  <si>
    <t>夜間支援の対象者数及び夜間支援従事者の配置状況</t>
  </si>
  <si>
    <t>夜間支援の対象者数（人）</t>
  </si>
  <si>
    <t>想定される夜間支援体制（夜勤・宿直）</t>
  </si>
  <si>
    <t>夜間支援体制を確保している夜間及び深夜の時間帯</t>
  </si>
  <si>
    <t>備考</t>
  </si>
  <si>
    <t>就労移行支援体制（就労定着者数）</t>
    <rPh sb="0" eb="2">
      <t>シュウロウ</t>
    </rPh>
    <rPh sb="2" eb="4">
      <t>イコウ</t>
    </rPh>
    <rPh sb="4" eb="6">
      <t>シエン</t>
    </rPh>
    <rPh sb="6" eb="8">
      <t>タイセイ</t>
    </rPh>
    <rPh sb="9" eb="11">
      <t>シュウロウ</t>
    </rPh>
    <rPh sb="11" eb="13">
      <t>テイチャク</t>
    </rPh>
    <rPh sb="13" eb="14">
      <t>シャ</t>
    </rPh>
    <rPh sb="14" eb="15">
      <t>スウ</t>
    </rPh>
    <phoneticPr fontId="5"/>
  </si>
  <si>
    <t>夜間支援等体制加算（Ⅲ）</t>
  </si>
  <si>
    <t>注３　夜間支援等体制加算（Ⅰ）・（Ⅱ）の２の「当該住居の夜間支援体制（夜勤・宿直）」欄について、同じ月の中で別々の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</si>
  <si>
    <t>○○事業所</t>
  </si>
  <si>
    <t>◎◎　◎◎</t>
  </si>
  <si>
    <t>夜勤</t>
  </si>
  <si>
    <t>２２：００～６：００</t>
  </si>
  <si>
    <t>　警備会社（◆◆会社）と警備の委託契約を締結。（契約書の写しは別添のとおり。）</t>
  </si>
  <si>
    <t>22:00～6:00</t>
  </si>
  <si>
    <t>事業所・施設の名称</t>
  </si>
  <si>
    <t>２　運営規程に定める
　　障害者の種類</t>
  </si>
  <si>
    <t>身体障害者　・　知的障害者　・　精神障害者　・　難病患者等</t>
  </si>
  <si>
    <t>３　有資格者の配置</t>
  </si>
  <si>
    <t>（別紙２９）</t>
  </si>
  <si>
    <t>強度行動障害支援者養成研修
（実践研修）</t>
  </si>
  <si>
    <t>強度行動障害支援者養成研修
（基礎研修）</t>
  </si>
  <si>
    <r>
      <rPr>
        <sz val="11"/>
        <color auto="1"/>
        <rFont val="ＭＳ Ｐゴシック"/>
      </rPr>
      <t>実践研修の終了者の数</t>
    </r>
    <r>
      <rPr>
        <sz val="8"/>
        <color auto="1"/>
        <rFont val="ＭＳ Ｐゴシック"/>
      </rPr>
      <t>※１</t>
    </r>
  </si>
  <si>
    <r>
      <rPr>
        <sz val="11"/>
        <color auto="1"/>
        <rFont val="ＭＳ Ｐゴシック"/>
      </rPr>
      <t>基礎研修の終了者の
数及び割合</t>
    </r>
    <r>
      <rPr>
        <sz val="8"/>
        <color auto="1"/>
        <rFont val="ＭＳ Ｐゴシック"/>
      </rPr>
      <t>※２</t>
    </r>
  </si>
  <si>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</si>
  <si>
    <t>（別紙３０）</t>
  </si>
  <si>
    <t>（１）　社会福祉士、精神保健福祉士又は公認心理師である従業
　　者が配置されていること。</t>
  </si>
  <si>
    <t>短期滞在</t>
    <rPh sb="0" eb="2">
      <t>タンキ</t>
    </rPh>
    <rPh sb="2" eb="4">
      <t>タイザイ</t>
    </rPh>
    <phoneticPr fontId="5"/>
  </si>
  <si>
    <t>（２）　（１）の従業者により、利用者の障害特性や生活環境に応じ
　　て、「応用日常生活動作」、「認知機能」、「行動上の障害」に
　　係る個別訓練実施計画を作成していること。</t>
  </si>
  <si>
    <t>　 ３　個別訓練実施計画
　　　 の運用</t>
  </si>
  <si>
    <t>（１）　個別訓練実施計画に基づく支援が行われ、その内容や利
　　用者の状態を定期的に記録していること。</t>
  </si>
  <si>
    <t>（２）　個別訓練実施計画の進捗状況を毎月ごとに評価し、必要
　　に応じて当該計画の見直しを行っていること。</t>
  </si>
  <si>
    <t>　 ４　情報の共有・伝達</t>
  </si>
  <si>
    <t>（１）　指定障害者支援施設等に入所する利用者については、訓
　　練に係る日常生活上の留意点、介護の工夫等の情報を、当
　　該指定障害者支援施設等の従業者間で共有していること。</t>
  </si>
  <si>
    <t>（２）　（１）以外の利用者については、必要に応じて、指定特定相
　　談支援事業者を通じて、他の指定障害福祉サービス事業所
　　等に訓練に係る日常生活上の留意点、介護の工夫等の情報
　　を伝達していること。</t>
  </si>
  <si>
    <t>　　２　従業者の配置</t>
  </si>
  <si>
    <t>　　３　有資格者による
　　　指導体制</t>
  </si>
  <si>
    <t xml:space="preserve">　以下のいずれかにより、平成１８年厚生労働省告示第５５６号第９号に定める厚生労働大臣が定める者に対する適切な支援について、従業者を対象とした指導体制が整えられていること。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</si>
  <si>
    <t>　　４　研修の開催</t>
  </si>
  <si>
    <t>　従業者に対し、医療観察法に規定する入院によらない医療を受ける者又は刑事施設若しくは少年院を釈放された障害者の支援に関する研修が年1回以上行われていること。</t>
  </si>
  <si>
    <t xml:space="preserve">　保護観察所、更生保護施設、指定医療機関又は精神保健福祉センターその他関係機関との協力体制が整えられてること。
　　 協力体制の状況等
</t>
  </si>
  <si>
    <t>該当利用者の氏名</t>
    <rPh sb="0" eb="2">
      <t>ガイトウ</t>
    </rPh>
    <rPh sb="2" eb="5">
      <t>リヨウシャ</t>
    </rPh>
    <rPh sb="6" eb="8">
      <t>シメイ</t>
    </rPh>
    <phoneticPr fontId="5"/>
  </si>
  <si>
    <t>　３　研修の開催日時、参加者、研修内容等がわかる資料を付してください。</t>
  </si>
  <si>
    <t>　４　関係機関との協力体制については、その状況等を具体的に記載してください。</t>
  </si>
  <si>
    <t>サービス管理責任者配置等加算に関する届出書
（共生型生活介護・共生型自立訓練（機能訓練）・共生型自立訓練（生活訓練））</t>
  </si>
  <si>
    <t>　１　新規　　　　　　２　変更　　　　　　３　終了</t>
  </si>
  <si>
    <t>　　２　ここでいう従業者とは、共生型生活介護、共生型自立訓練（機能訓練）又は共生型自立訓練（生活訓練）の指定を受ける</t>
  </si>
  <si>
    <t>　　　指定地域密着型通所介護事業所、指定小規模多機能型居宅介護事業所等の従業者をいう。</t>
  </si>
  <si>
    <t>　　３　地域に貢献する活動は、「地域の交流の場（開放スペースや交流会等）の提供」、「認知症カフェ・食堂等の設置」、</t>
  </si>
  <si>
    <t>　　　清掃活動等）の実施」、「協議会等を設けて地域住民が事業所の運営への参加」、「地域住民への健康相談教室</t>
  </si>
  <si>
    <t>参考様式１０</t>
  </si>
  <si>
    <t>（参考様式１０）</t>
  </si>
  <si>
    <t>合　計（E)</t>
    <rPh sb="0" eb="1">
      <t>ゴウ</t>
    </rPh>
    <rPh sb="2" eb="3">
      <t>ケイ</t>
    </rPh>
    <phoneticPr fontId="5"/>
  </si>
  <si>
    <t>　　　（注：賃金向上達成指導員、目標工賃達成指導員は対象外となります。）</t>
    <rPh sb="4" eb="5">
      <t>チュウ</t>
    </rPh>
    <rPh sb="6" eb="8">
      <t>チンギン</t>
    </rPh>
    <rPh sb="8" eb="10">
      <t>コウジョウ</t>
    </rPh>
    <rPh sb="10" eb="12">
      <t>タッセイ</t>
    </rPh>
    <rPh sb="12" eb="15">
      <t>シドウイン</t>
    </rPh>
    <rPh sb="16" eb="18">
      <t>モクヒョウ</t>
    </rPh>
    <rPh sb="18" eb="20">
      <t>コウチン</t>
    </rPh>
    <rPh sb="20" eb="22">
      <t>タッセイ</t>
    </rPh>
    <rPh sb="22" eb="25">
      <t>シドウイン</t>
    </rPh>
    <rPh sb="26" eb="29">
      <t>タイショウガイ</t>
    </rPh>
    <phoneticPr fontId="5"/>
  </si>
  <si>
    <t>注２　福祉専門職員に変動が生じた場合は、変更を届け出ること。ただし、既にいずれかの資格を有する者がさらに</t>
  </si>
  <si>
    <t>視覚・聴覚言語障害者支援体制加算に関する届出書</t>
    <rPh sb="0" eb="2">
      <t>シカク</t>
    </rPh>
    <rPh sb="3" eb="5">
      <t>チョウカク</t>
    </rPh>
    <rPh sb="5" eb="7">
      <t>ゲンゴ</t>
    </rPh>
    <rPh sb="7" eb="10">
      <t>ショウガイシャ</t>
    </rPh>
    <rPh sb="10" eb="12">
      <t>シエン</t>
    </rPh>
    <rPh sb="12" eb="14">
      <t>タイセイ</t>
    </rPh>
    <rPh sb="14" eb="16">
      <t>カサン</t>
    </rPh>
    <rPh sb="17" eb="18">
      <t>カン</t>
    </rPh>
    <rPh sb="20" eb="23">
      <t>トドケデショ</t>
    </rPh>
    <phoneticPr fontId="5"/>
  </si>
  <si>
    <t>戻る</t>
    <rPh sb="0" eb="1">
      <t>モド</t>
    </rPh>
    <phoneticPr fontId="5"/>
  </si>
  <si>
    <t>（視覚障害者又は聴覚言語障害者の状況）</t>
    <rPh sb="1" eb="3">
      <t>シカク</t>
    </rPh>
    <rPh sb="3" eb="6">
      <t>ショウガイシャ</t>
    </rPh>
    <rPh sb="6" eb="7">
      <t>マタ</t>
    </rPh>
    <rPh sb="8" eb="10">
      <t>チョウカク</t>
    </rPh>
    <rPh sb="12" eb="15">
      <t>ショウガイシャ</t>
    </rPh>
    <rPh sb="16" eb="18">
      <t>ジョウキョウ</t>
    </rPh>
    <phoneticPr fontId="5"/>
  </si>
  <si>
    <t>年　　月　　日　提出</t>
    <rPh sb="0" eb="1">
      <t>ネン</t>
    </rPh>
    <rPh sb="3" eb="4">
      <t>ガツ</t>
    </rPh>
    <rPh sb="6" eb="7">
      <t>ニチ</t>
    </rPh>
    <rPh sb="8" eb="10">
      <t>テイシュツ</t>
    </rPh>
    <phoneticPr fontId="5"/>
  </si>
  <si>
    <t>事業所の名称</t>
    <rPh sb="0" eb="3">
      <t>ジギョウショ</t>
    </rPh>
    <rPh sb="4" eb="6">
      <t>メイショウ</t>
    </rPh>
    <phoneticPr fontId="5"/>
  </si>
  <si>
    <t>サービスの種類</t>
    <rPh sb="5" eb="7">
      <t>シュルイ</t>
    </rPh>
    <phoneticPr fontId="5"/>
  </si>
  <si>
    <t>有　・　無</t>
    <rPh sb="0" eb="1">
      <t>アリ</t>
    </rPh>
    <rPh sb="4" eb="5">
      <t>ナ</t>
    </rPh>
    <phoneticPr fontId="5"/>
  </si>
  <si>
    <t>１　新規　　　　　２　継続　　　　　３　変更</t>
    <rPh sb="2" eb="4">
      <t>シンキ</t>
    </rPh>
    <rPh sb="11" eb="13">
      <t>ケイゾク</t>
    </rPh>
    <rPh sb="20" eb="22">
      <t>ヘンコウ</t>
    </rPh>
    <phoneticPr fontId="5"/>
  </si>
  <si>
    <t>適 用 年 月 日</t>
    <rPh sb="0" eb="1">
      <t>テキ</t>
    </rPh>
    <rPh sb="2" eb="3">
      <t>ヨウ</t>
    </rPh>
    <rPh sb="4" eb="5">
      <t>トシ</t>
    </rPh>
    <rPh sb="6" eb="7">
      <t>ツキ</t>
    </rPh>
    <rPh sb="8" eb="9">
      <t>ヒ</t>
    </rPh>
    <phoneticPr fontId="5"/>
  </si>
  <si>
    <t>年　　月　　日</t>
    <rPh sb="0" eb="1">
      <t>ネン</t>
    </rPh>
    <rPh sb="1" eb="2">
      <t>ヘイネン</t>
    </rPh>
    <rPh sb="3" eb="4">
      <t>ツキ</t>
    </rPh>
    <rPh sb="6" eb="7">
      <t>ヒ</t>
    </rPh>
    <phoneticPr fontId="5"/>
  </si>
  <si>
    <t>当該事業所の前年度の平均実利用者数　(A)</t>
    <rPh sb="0" eb="2">
      <t>トウガイ</t>
    </rPh>
    <rPh sb="2" eb="5">
      <t>ジギョウショ</t>
    </rPh>
    <rPh sb="6" eb="9">
      <t>ゼンネンド</t>
    </rPh>
    <rPh sb="10" eb="12">
      <t>ヘイキン</t>
    </rPh>
    <rPh sb="12" eb="16">
      <t>ジツリヨウシャ</t>
    </rPh>
    <rPh sb="16" eb="17">
      <t>スウ</t>
    </rPh>
    <phoneticPr fontId="5"/>
  </si>
  <si>
    <t>人</t>
    <rPh sb="0" eb="1">
      <t>ニン</t>
    </rPh>
    <phoneticPr fontId="5"/>
  </si>
  <si>
    <t>（C)＞＝(B)</t>
  </si>
  <si>
    <t>手帳の種類</t>
    <rPh sb="0" eb="2">
      <t>テチョウ</t>
    </rPh>
    <rPh sb="3" eb="5">
      <t>シュルイ</t>
    </rPh>
    <phoneticPr fontId="5"/>
  </si>
  <si>
    <t>日</t>
    <rPh sb="0" eb="1">
      <t>ニチ</t>
    </rPh>
    <phoneticPr fontId="5"/>
  </si>
  <si>
    <t>２　加配される従業者の状況</t>
    <rPh sb="2" eb="4">
      <t>カハイ</t>
    </rPh>
    <rPh sb="7" eb="10">
      <t>ジュウギョウシャ</t>
    </rPh>
    <rPh sb="11" eb="13">
      <t>ジョウキョウ</t>
    </rPh>
    <phoneticPr fontId="5"/>
  </si>
  <si>
    <t>利用者数（A)　÷　50　＝（F)</t>
    <rPh sb="0" eb="3">
      <t>リヨウシャ</t>
    </rPh>
    <rPh sb="3" eb="4">
      <t>スウ</t>
    </rPh>
    <phoneticPr fontId="5"/>
  </si>
  <si>
    <t>加配される従業者の数　（G)</t>
    <rPh sb="0" eb="2">
      <t>カハイ</t>
    </rPh>
    <rPh sb="5" eb="8">
      <t>ジュウギョウシャ</t>
    </rPh>
    <rPh sb="9" eb="10">
      <t>スウ</t>
    </rPh>
    <phoneticPr fontId="5"/>
  </si>
  <si>
    <t>（G)＞＝（F)</t>
  </si>
  <si>
    <t>加配される従業者の氏名</t>
    <rPh sb="0" eb="2">
      <t>カハイ</t>
    </rPh>
    <rPh sb="5" eb="8">
      <t>ジュウギョウシャ</t>
    </rPh>
    <rPh sb="9" eb="11">
      <t>シメイ</t>
    </rPh>
    <phoneticPr fontId="5"/>
  </si>
  <si>
    <t>資格・研修名等</t>
    <rPh sb="0" eb="2">
      <t>シカク</t>
    </rPh>
    <rPh sb="3" eb="5">
      <t>ケンシュウ</t>
    </rPh>
    <rPh sb="5" eb="6">
      <t>メイ</t>
    </rPh>
    <rPh sb="6" eb="7">
      <t>トウ</t>
    </rPh>
    <phoneticPr fontId="5"/>
  </si>
  <si>
    <t>添付書類</t>
    <rPh sb="0" eb="2">
      <t>テンプ</t>
    </rPh>
    <rPh sb="2" eb="4">
      <t>ショルイ</t>
    </rPh>
    <phoneticPr fontId="5"/>
  </si>
  <si>
    <t>従業者の勤務体制一覧表、資格証</t>
    <rPh sb="12" eb="14">
      <t>シカク</t>
    </rPh>
    <rPh sb="14" eb="15">
      <t>ショウ</t>
    </rPh>
    <phoneticPr fontId="5"/>
  </si>
  <si>
    <t>注２　「障害者の日常生活及び社会生活を総合的に支援するための法律に基づく指定障害福祉サービス等及び基準該当
    障害福祉サービスに要する費用の額の算定に関する基準（平成１８年９月２９日厚生労働省告示第５２３号）第５の４
    に規定する加配される「視覚障害者等との意思疎通に関し専門性を有する者として専ら視覚障害者等の生活支援に従事
　　する者」とは、次のいずれかに該当する者であること。　
　①　視覚障害
　　　　点字の指導、点訳、歩行支援等を行うことができる者
　②　聴覚障害又は言語機能障害者
　　　　手話通訳等を行うことができる者</t>
    <rPh sb="4" eb="7">
      <t>ショウガイシャ</t>
    </rPh>
    <rPh sb="8" eb="10">
      <t>ニチジョウ</t>
    </rPh>
    <rPh sb="10" eb="12">
      <t>セイカツ</t>
    </rPh>
    <rPh sb="12" eb="13">
      <t>オヨ</t>
    </rPh>
    <rPh sb="14" eb="16">
      <t>シャカイ</t>
    </rPh>
    <rPh sb="16" eb="18">
      <t>セイカツ</t>
    </rPh>
    <rPh sb="19" eb="22">
      <t>ソウゴウテキ</t>
    </rPh>
    <rPh sb="23" eb="25">
      <t>シエン</t>
    </rPh>
    <rPh sb="30" eb="32">
      <t>ホウリツ</t>
    </rPh>
    <rPh sb="33" eb="34">
      <t>モト</t>
    </rPh>
    <rPh sb="36" eb="38">
      <t>シテイ</t>
    </rPh>
    <rPh sb="38" eb="40">
      <t>ショウガイ</t>
    </rPh>
    <rPh sb="40" eb="42">
      <t>フクシ</t>
    </rPh>
    <rPh sb="46" eb="47">
      <t>トウ</t>
    </rPh>
    <rPh sb="47" eb="48">
      <t>オヨ</t>
    </rPh>
    <rPh sb="49" eb="51">
      <t>キジュン</t>
    </rPh>
    <rPh sb="51" eb="53">
      <t>ガイトウ</t>
    </rPh>
    <rPh sb="58" eb="60">
      <t>ショウガイ</t>
    </rPh>
    <rPh sb="60" eb="62">
      <t>フクシ</t>
    </rPh>
    <rPh sb="81" eb="83">
      <t>キジュン</t>
    </rPh>
    <rPh sb="84" eb="86">
      <t>ヘイセイ</t>
    </rPh>
    <rPh sb="88" eb="89">
      <t>ネン</t>
    </rPh>
    <rPh sb="90" eb="91">
      <t>ゲツ</t>
    </rPh>
    <rPh sb="93" eb="94">
      <t>ニチ</t>
    </rPh>
    <rPh sb="94" eb="96">
      <t>コウセイ</t>
    </rPh>
    <rPh sb="96" eb="99">
      <t>ロウドウショウ</t>
    </rPh>
    <rPh sb="99" eb="101">
      <t>コクジ</t>
    </rPh>
    <rPh sb="101" eb="102">
      <t>ダイ</t>
    </rPh>
    <rPh sb="105" eb="106">
      <t>ゴウ</t>
    </rPh>
    <rPh sb="107" eb="108">
      <t>ダイ</t>
    </rPh>
    <rPh sb="117" eb="119">
      <t>キテイ</t>
    </rPh>
    <rPh sb="121" eb="123">
      <t>カハイ</t>
    </rPh>
    <rPh sb="140" eb="141">
      <t>カン</t>
    </rPh>
    <rPh sb="202" eb="204">
      <t>シカク</t>
    </rPh>
    <rPh sb="204" eb="206">
      <t>ショウガイ</t>
    </rPh>
    <rPh sb="211" eb="213">
      <t>テンジ</t>
    </rPh>
    <rPh sb="214" eb="216">
      <t>シドウ</t>
    </rPh>
    <rPh sb="239" eb="241">
      <t>チョウカク</t>
    </rPh>
    <rPh sb="241" eb="243">
      <t>ショウガイ</t>
    </rPh>
    <rPh sb="243" eb="244">
      <t>マタ</t>
    </rPh>
    <rPh sb="245" eb="247">
      <t>ゲンゴ</t>
    </rPh>
    <rPh sb="247" eb="249">
      <t>キノウ</t>
    </rPh>
    <rPh sb="249" eb="252">
      <t>ショウガイシャ</t>
    </rPh>
    <rPh sb="257" eb="259">
      <t>シュワ</t>
    </rPh>
    <rPh sb="259" eb="261">
      <t>ツウヤク</t>
    </rPh>
    <rPh sb="261" eb="262">
      <t>トウ</t>
    </rPh>
    <rPh sb="263" eb="264">
      <t>オコナ</t>
    </rPh>
    <rPh sb="271" eb="272">
      <t>モノ</t>
    </rPh>
    <phoneticPr fontId="5"/>
  </si>
  <si>
    <t>注４　前年度に当該加算を算定しており、新年度も引き続き算定するものとしてこの届出書を提出する場合には、
　　「異動区分」欄　において「２　継続」に○を付すこと。</t>
    <rPh sb="0" eb="1">
      <t>チュウ</t>
    </rPh>
    <phoneticPr fontId="5"/>
  </si>
  <si>
    <t>注５　加配する従業者等に変動が生じたときは、本様式により速やかに「３　変更」の届出を行うこと。</t>
    <rPh sb="0" eb="1">
      <t>チュウ</t>
    </rPh>
    <rPh sb="10" eb="11">
      <t>トウ</t>
    </rPh>
    <phoneticPr fontId="5"/>
  </si>
  <si>
    <t>令和３年</t>
    <rPh sb="0" eb="2">
      <t>レイワ</t>
    </rPh>
    <phoneticPr fontId="5"/>
  </si>
  <si>
    <r>
      <t>合計
(</t>
    </r>
    <r>
      <rPr>
        <sz val="11"/>
        <color rgb="FFFF0000"/>
        <rFont val="ＭＳ Ｐゴシック"/>
      </rPr>
      <t>３</t>
    </r>
    <r>
      <rPr>
        <sz val="11"/>
        <color auto="1"/>
        <rFont val="ＭＳ Ｐゴシック"/>
      </rPr>
      <t>年度）</t>
    </r>
  </si>
  <si>
    <t>　　 　２　令和３年度における事業実績が６月以上１年未満である場合は令和３年１０月から令和４年３月までの期間に係る平均利用者数を算定すること</t>
    <rPh sb="6" eb="8">
      <t>レイワ</t>
    </rPh>
    <rPh sb="34" eb="35">
      <t>レイ</t>
    </rPh>
    <rPh sb="35" eb="36">
      <t>ワ</t>
    </rPh>
    <rPh sb="43" eb="44">
      <t>レイ</t>
    </rPh>
    <rPh sb="44" eb="45">
      <t>ワ</t>
    </rPh>
    <phoneticPr fontId="5"/>
  </si>
  <si>
    <t>　　 　２　令和３年度における事業実績が６月以上１年未満である場合は、令和３年１０月から令和４年３月までの期間に係る平均利用者数を算定すること</t>
    <rPh sb="6" eb="8">
      <t>レイワ</t>
    </rPh>
    <rPh sb="35" eb="36">
      <t>レイ</t>
    </rPh>
    <rPh sb="36" eb="37">
      <t>ワ</t>
    </rPh>
    <rPh sb="44" eb="45">
      <t>レイ</t>
    </rPh>
    <rPh sb="45" eb="46">
      <t>ワ</t>
    </rPh>
    <phoneticPr fontId="5"/>
  </si>
  <si>
    <t>　　 　２　令和３年度における事業実績が６月以上１年未満である場合は、令和３年１０月から令和４年３月までの期間に係る平均利用者数を算定すること</t>
    <rPh sb="6" eb="8">
      <t>レイワ</t>
    </rPh>
    <rPh sb="35" eb="37">
      <t>レイワ</t>
    </rPh>
    <rPh sb="38" eb="39">
      <t>ネン</t>
    </rPh>
    <rPh sb="44" eb="45">
      <t>レイ</t>
    </rPh>
    <rPh sb="45" eb="46">
      <t>ワ</t>
    </rPh>
    <phoneticPr fontId="5"/>
  </si>
  <si>
    <t>該当する体制等（該当する項目を選択すること）</t>
    <rPh sb="0" eb="2">
      <t>ガイトウ</t>
    </rPh>
    <rPh sb="4" eb="6">
      <t>タイセイ</t>
    </rPh>
    <rPh sb="6" eb="7">
      <t>トウ</t>
    </rPh>
    <rPh sb="8" eb="10">
      <t>ガイトウ</t>
    </rPh>
    <rPh sb="12" eb="14">
      <t>コウモク</t>
    </rPh>
    <rPh sb="15" eb="17">
      <t>センタク</t>
    </rPh>
    <phoneticPr fontId="5"/>
  </si>
  <si>
    <t>適用開始日</t>
    <rPh sb="0" eb="2">
      <t>テキヨウ</t>
    </rPh>
    <rPh sb="2" eb="4">
      <t>カイシ</t>
    </rPh>
    <rPh sb="4" eb="5">
      <t>ビ</t>
    </rPh>
    <phoneticPr fontId="5"/>
  </si>
  <si>
    <t>地域区分（※１）</t>
    <rPh sb="0" eb="2">
      <t>チイキ</t>
    </rPh>
    <rPh sb="2" eb="4">
      <t>クブン</t>
    </rPh>
    <phoneticPr fontId="5"/>
  </si>
  <si>
    <t>その他</t>
    <rPh sb="2" eb="3">
      <t>タ</t>
    </rPh>
    <phoneticPr fontId="5"/>
  </si>
  <si>
    <t>施設区分</t>
    <rPh sb="0" eb="2">
      <t>シセツ</t>
    </rPh>
    <rPh sb="2" eb="4">
      <t>クブン</t>
    </rPh>
    <phoneticPr fontId="5"/>
  </si>
  <si>
    <t>定員</t>
    <rPh sb="0" eb="2">
      <t>テイイン</t>
    </rPh>
    <phoneticPr fontId="5"/>
  </si>
  <si>
    <t>定員規模</t>
    <rPh sb="0" eb="2">
      <t>テイイン</t>
    </rPh>
    <rPh sb="2" eb="4">
      <t>キボ</t>
    </rPh>
    <phoneticPr fontId="5"/>
  </si>
  <si>
    <t>訪問訓練</t>
    <rPh sb="0" eb="2">
      <t>ホウモン</t>
    </rPh>
    <rPh sb="2" eb="4">
      <t>クンレン</t>
    </rPh>
    <phoneticPr fontId="5"/>
  </si>
  <si>
    <t>職員欠如減算</t>
    <rPh sb="0" eb="2">
      <t>ショクイン</t>
    </rPh>
    <rPh sb="2" eb="4">
      <t>ケツジョ</t>
    </rPh>
    <rPh sb="4" eb="6">
      <t>ゲンサン</t>
    </rPh>
    <phoneticPr fontId="5"/>
  </si>
  <si>
    <t>サービス管理責任者欠如減算</t>
    <rPh sb="4" eb="6">
      <t>カンリ</t>
    </rPh>
    <rPh sb="6" eb="8">
      <t>セキニン</t>
    </rPh>
    <rPh sb="8" eb="9">
      <t>シャ</t>
    </rPh>
    <rPh sb="9" eb="11">
      <t>ケツジョ</t>
    </rPh>
    <rPh sb="11" eb="13">
      <t>ゲンサン</t>
    </rPh>
    <phoneticPr fontId="5"/>
  </si>
  <si>
    <t>資格を備えたサービス管理責任者を常勤で</t>
    <rPh sb="0" eb="2">
      <t>シカク</t>
    </rPh>
    <rPh sb="3" eb="4">
      <t>ソナ</t>
    </rPh>
    <rPh sb="10" eb="12">
      <t>カンリ</t>
    </rPh>
    <rPh sb="12" eb="14">
      <t>セキニン</t>
    </rPh>
    <rPh sb="14" eb="15">
      <t>シャ</t>
    </rPh>
    <rPh sb="16" eb="18">
      <t>ジョウキン</t>
    </rPh>
    <phoneticPr fontId="5"/>
  </si>
  <si>
    <t>地域移行支援体制強化</t>
    <rPh sb="0" eb="2">
      <t>チイキ</t>
    </rPh>
    <rPh sb="2" eb="4">
      <t>イコウ</t>
    </rPh>
    <rPh sb="4" eb="6">
      <t>シエン</t>
    </rPh>
    <rPh sb="6" eb="8">
      <t>タイセイ</t>
    </rPh>
    <rPh sb="8" eb="10">
      <t>キョウカ</t>
    </rPh>
    <phoneticPr fontId="5"/>
  </si>
  <si>
    <t>リハビリテーション加算</t>
    <rPh sb="9" eb="11">
      <t>カサン</t>
    </rPh>
    <phoneticPr fontId="5"/>
  </si>
  <si>
    <t>通勤者生活支援</t>
    <rPh sb="0" eb="3">
      <t>ツウキンシャ</t>
    </rPh>
    <rPh sb="3" eb="5">
      <t>セイカツ</t>
    </rPh>
    <rPh sb="5" eb="7">
      <t>シエン</t>
    </rPh>
    <phoneticPr fontId="5"/>
  </si>
  <si>
    <t>地域生活移行個別支援</t>
    <rPh sb="0" eb="2">
      <t>チイキ</t>
    </rPh>
    <rPh sb="2" eb="4">
      <t>セイカツ</t>
    </rPh>
    <rPh sb="4" eb="6">
      <t>イコウ</t>
    </rPh>
    <rPh sb="6" eb="8">
      <t>コベツ</t>
    </rPh>
    <rPh sb="8" eb="10">
      <t>シエン</t>
    </rPh>
    <phoneticPr fontId="5"/>
  </si>
  <si>
    <t>強度行動障害者地域移行体制</t>
    <rPh sb="0" eb="2">
      <t>キョウド</t>
    </rPh>
    <rPh sb="2" eb="4">
      <t>コウドウ</t>
    </rPh>
    <rPh sb="4" eb="6">
      <t>ショウガイ</t>
    </rPh>
    <rPh sb="6" eb="7">
      <t>シャ</t>
    </rPh>
    <rPh sb="7" eb="9">
      <t>チイキ</t>
    </rPh>
    <rPh sb="9" eb="11">
      <t>イコウ</t>
    </rPh>
    <rPh sb="11" eb="13">
      <t>タイセイ</t>
    </rPh>
    <phoneticPr fontId="5"/>
  </si>
  <si>
    <t>食事提供体制</t>
    <rPh sb="0" eb="2">
      <t>ショクジ</t>
    </rPh>
    <rPh sb="2" eb="4">
      <t>テイキョウ</t>
    </rPh>
    <rPh sb="4" eb="6">
      <t>タイセイ</t>
    </rPh>
    <phoneticPr fontId="5"/>
  </si>
  <si>
    <t>看護職員配置</t>
    <rPh sb="0" eb="2">
      <t>カンゴ</t>
    </rPh>
    <rPh sb="2" eb="4">
      <t>ショクイン</t>
    </rPh>
    <rPh sb="4" eb="6">
      <t>ハイチ</t>
    </rPh>
    <phoneticPr fontId="5"/>
  </si>
  <si>
    <t>送迎体制</t>
    <rPh sb="0" eb="2">
      <t>ソウゲイ</t>
    </rPh>
    <rPh sb="2" eb="4">
      <t>タイセイ</t>
    </rPh>
    <phoneticPr fontId="5"/>
  </si>
  <si>
    <t>　１．なし　　　２．あり（Ⅰ）　　３．あり（Ⅱ）</t>
  </si>
  <si>
    <t>１．なし　　２．Ⅰ　　３．Ⅱ　　４．Ⅲ　　５．Ⅰ・Ⅱ　　６．Ⅰ・Ⅲ　７．Ⅱ・Ⅲ　　８．Ⅰ・Ⅱ・Ⅲ</t>
  </si>
  <si>
    <t>社会生活支援</t>
    <rPh sb="0" eb="2">
      <t>シャカイ</t>
    </rPh>
    <rPh sb="2" eb="4">
      <t>セイカツ</t>
    </rPh>
    <rPh sb="4" eb="6">
      <t>シエン</t>
    </rPh>
    <phoneticPr fontId="5"/>
  </si>
  <si>
    <t>就労移行支援体制</t>
    <rPh sb="0" eb="2">
      <t>シュウロウ</t>
    </rPh>
    <rPh sb="2" eb="4">
      <t>イコウ</t>
    </rPh>
    <rPh sb="4" eb="6">
      <t>シエン</t>
    </rPh>
    <rPh sb="6" eb="8">
      <t>タイセイ</t>
    </rPh>
    <phoneticPr fontId="5"/>
  </si>
  <si>
    <t>就労定着者数（　　　　）人</t>
    <rPh sb="0" eb="2">
      <t>シュウロウ</t>
    </rPh>
    <rPh sb="2" eb="4">
      <t>テイチャク</t>
    </rPh>
    <rPh sb="4" eb="5">
      <t>シャ</t>
    </rPh>
    <rPh sb="5" eb="6">
      <t>スウ</t>
    </rPh>
    <rPh sb="12" eb="13">
      <t>ニン</t>
    </rPh>
    <phoneticPr fontId="5"/>
  </si>
  <si>
    <t>　１　非該当　　２　該当</t>
    <rPh sb="3" eb="6">
      <t>ヒガイトウ</t>
    </rPh>
    <rPh sb="10" eb="12">
      <t>ガイトウ</t>
    </rPh>
    <phoneticPr fontId="5"/>
  </si>
  <si>
    <t>共生型サービス対象区分</t>
    <rPh sb="0" eb="3">
      <t>キョウセイガタ</t>
    </rPh>
    <rPh sb="7" eb="9">
      <t>タイショウ</t>
    </rPh>
    <rPh sb="9" eb="11">
      <t>クブン</t>
    </rPh>
    <phoneticPr fontId="5"/>
  </si>
  <si>
    <t>福祉・介護職員処遇改善加算対象</t>
    <rPh sb="3" eb="5">
      <t>カイゴ</t>
    </rPh>
    <rPh sb="5" eb="7">
      <t>ショクイン</t>
    </rPh>
    <rPh sb="7" eb="9">
      <t>ショグウ</t>
    </rPh>
    <rPh sb="9" eb="11">
      <t>カイゼン</t>
    </rPh>
    <rPh sb="11" eb="13">
      <t>カサン</t>
    </rPh>
    <rPh sb="13" eb="15">
      <t>タイショウ</t>
    </rPh>
    <phoneticPr fontId="5"/>
  </si>
  <si>
    <t>福祉・介護職員特定処遇改善加算対象</t>
  </si>
  <si>
    <t>キャリアパス区分（※３）</t>
    <rPh sb="6" eb="8">
      <t>クブン</t>
    </rPh>
    <phoneticPr fontId="5"/>
  </si>
  <si>
    <t>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</si>
  <si>
    <t>福祉・介護職員特定処遇改善加算区分（※４）</t>
  </si>
  <si>
    <t>「福祉・介護職員等特定処遇改善加算区分」欄は、福祉・介護職員等特定処遇改善加算対象が「２．あり」の場合に設定する。</t>
    <rPh sb="1" eb="3">
      <t>フクシ</t>
    </rPh>
    <rPh sb="4" eb="8">
      <t>カイゴショクイン</t>
    </rPh>
    <rPh sb="8" eb="9">
      <t>トウ</t>
    </rPh>
    <rPh sb="9" eb="11">
      <t>トクテイ</t>
    </rPh>
    <rPh sb="11" eb="15">
      <t>ショグウカイゼン</t>
    </rPh>
    <rPh sb="15" eb="19">
      <t>カサンクブン</t>
    </rPh>
    <rPh sb="20" eb="21">
      <t>ラン</t>
    </rPh>
    <rPh sb="23" eb="25">
      <t>フクシ</t>
    </rPh>
    <rPh sb="26" eb="28">
      <t>カイゴ</t>
    </rPh>
    <rPh sb="28" eb="31">
      <t>ショクイントウ</t>
    </rPh>
    <rPh sb="31" eb="33">
      <t>トクテイ</t>
    </rPh>
    <rPh sb="33" eb="37">
      <t>ショグウカイゼン</t>
    </rPh>
    <rPh sb="37" eb="41">
      <t>カサンタイショウ</t>
    </rPh>
    <rPh sb="49" eb="51">
      <t>バアイ</t>
    </rPh>
    <rPh sb="52" eb="54">
      <t>セッテイ</t>
    </rPh>
    <phoneticPr fontId="5"/>
  </si>
  <si>
    <t>１．Ⅰ　　　２．Ⅱ</t>
  </si>
  <si>
    <t>主たる事業所サービス種類（※５）</t>
    <rPh sb="0" eb="1">
      <t>シュ</t>
    </rPh>
    <rPh sb="3" eb="6">
      <t>ジギョウショ</t>
    </rPh>
    <rPh sb="10" eb="12">
      <t>シュルイ</t>
    </rPh>
    <phoneticPr fontId="5"/>
  </si>
  <si>
    <t>多機能型等定員区分（※６）</t>
  </si>
  <si>
    <t>※１</t>
  </si>
  <si>
    <t>「キャリアパス区分」欄は、福祉・介護職員処遇改善加算対象が「２．あり」で設定されていた場合に設定する。</t>
    <rPh sb="13" eb="15">
      <t>フクシ</t>
    </rPh>
    <rPh sb="16" eb="18">
      <t>カイゴ</t>
    </rPh>
    <rPh sb="18" eb="20">
      <t>ショクイン</t>
    </rPh>
    <rPh sb="20" eb="22">
      <t>ショグウ</t>
    </rPh>
    <rPh sb="22" eb="24">
      <t>カイゼン</t>
    </rPh>
    <rPh sb="24" eb="26">
      <t>カサン</t>
    </rPh>
    <phoneticPr fontId="5"/>
  </si>
  <si>
    <t>※４</t>
  </si>
  <si>
    <t>※５</t>
  </si>
  <si>
    <t>「主たる事業所サービス種類」欄には、福祉・介護職員処遇改善加算対象、または福祉介護職員処遇改善特別加算対象が「２あり」であり、障害者支援施設における日中活動系サービスの場合「３２:施設入所支援」を設定する。短期入所については、指定共同生活介護事業所において行った場合は「３１：共同生活介護」、指定共同生活援助事業所において行った場合は「３３：共同生活援助」、指定宿泊型自立訓練事業所において行った場合は「３４：宿泊型自立訓練」、単独型事業所において行った場合は「２２：生活介護」を設定する。</t>
  </si>
  <si>
    <t>※６</t>
  </si>
  <si>
    <t>申請者
チェック
欄（注２）</t>
  </si>
  <si>
    <t>自立訓練（注１）</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</si>
</sst>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Red]&quot;¥-&quot;#,##0"/>
    <numFmt numFmtId="177" formatCode="0_ "/>
    <numFmt numFmtId="178" formatCode="ggge&quot;年&quot;mm&quot;月&quot;dd&quot;日&quot;"/>
    <numFmt numFmtId="179" formatCode="0.0_ "/>
    <numFmt numFmtId="180" formatCode="###########&quot;人&quot;"/>
    <numFmt numFmtId="181" formatCode="##########.###&quot;人&quot;"/>
    <numFmt numFmtId="182" formatCode="0.0000_ "/>
    <numFmt numFmtId="183" formatCode="ge\.mm\.dd"/>
  </numFmts>
  <fonts count="63">
    <font>
      <sz val="11"/>
      <color auto="1"/>
      <name val="ＭＳ Ｐゴシック"/>
      <family val="3"/>
    </font>
    <font>
      <u/>
      <sz val="11"/>
      <color indexed="12"/>
      <name val="ＭＳ Ｐゴシック"/>
      <family val="3"/>
    </font>
    <font>
      <sz val="11"/>
      <color theme="1"/>
      <name val="ＭＳ Ｐゴシック"/>
      <family val="3"/>
    </font>
    <font>
      <sz val="11"/>
      <color auto="1"/>
      <name val="ＭＳ Ｐゴシック"/>
      <family val="3"/>
    </font>
    <font>
      <sz val="11"/>
      <color rgb="FF000000"/>
      <name val="ＭＳ Ｐゴシック"/>
      <family val="3"/>
    </font>
    <font>
      <sz val="6"/>
      <color auto="1"/>
      <name val="ＭＳ Ｐゴシック"/>
      <family val="3"/>
    </font>
    <font>
      <sz val="14"/>
      <color rgb="FF000000"/>
      <name val="ＭＳ Ｐゴシック"/>
      <family val="3"/>
    </font>
    <font>
      <u/>
      <sz val="11"/>
      <color rgb="FF0000FF"/>
      <name val="ＭＳ Ｐゴシック"/>
      <family val="3"/>
    </font>
    <font>
      <u/>
      <sz val="11"/>
      <color auto="1"/>
      <name val="ＭＳ Ｐゴシック"/>
      <family val="3"/>
    </font>
    <font>
      <sz val="10"/>
      <color rgb="FF000000"/>
      <name val="ＭＳ Ｐゴシック"/>
      <family val="3"/>
    </font>
    <font>
      <b/>
      <sz val="11"/>
      <color rgb="FF0000FF"/>
      <name val="ＭＳ Ｐゴシック"/>
      <family val="3"/>
    </font>
    <font>
      <sz val="9"/>
      <color auto="1"/>
      <name val="ＭＳ Ｐゴシック"/>
      <family val="3"/>
    </font>
    <font>
      <sz val="10"/>
      <color auto="1"/>
      <name val="ＭＳ Ｐゴシック"/>
      <family val="3"/>
    </font>
    <font>
      <sz val="8"/>
      <color auto="1"/>
      <name val="ＭＳ Ｐゴシック"/>
      <family val="3"/>
    </font>
    <font>
      <sz val="7"/>
      <color auto="1"/>
      <name val="ＭＳ Ｐゴシック"/>
      <family val="3"/>
    </font>
    <font>
      <sz val="11"/>
      <color auto="1"/>
      <name val="ＭＳ ゴシック"/>
      <family val="3"/>
    </font>
    <font>
      <b/>
      <sz val="11"/>
      <color auto="1"/>
      <name val="ＭＳ Ｐゴシック"/>
      <family val="3"/>
    </font>
    <font>
      <sz val="12"/>
      <color auto="1"/>
      <name val="ＭＳ Ｐゴシック"/>
      <family val="3"/>
    </font>
    <font>
      <sz val="6"/>
      <color auto="1"/>
      <name val="ＭＳ Ｐゴシック"/>
      <family val="3"/>
    </font>
    <font>
      <sz val="10.5"/>
      <color auto="1"/>
      <name val="ＭＳ Ｐゴシック"/>
      <family val="3"/>
    </font>
    <font>
      <sz val="9"/>
      <color rgb="FFFFFF00"/>
      <name val="ＭＳ Ｐゴシック"/>
      <family val="3"/>
    </font>
    <font>
      <sz val="9"/>
      <color rgb="FF000000"/>
      <name val="ＭＳ Ｐゴシック"/>
      <family val="3"/>
    </font>
    <font>
      <sz val="12"/>
      <color auto="1"/>
      <name val="ＭＳ ゴシック"/>
      <family val="3"/>
    </font>
    <font>
      <sz val="14"/>
      <color auto="1"/>
      <name val="ＭＳ ゴシック"/>
      <family val="3"/>
    </font>
    <font>
      <sz val="10"/>
      <color auto="1"/>
      <name val="ＭＳ ゴシック"/>
      <family val="3"/>
    </font>
    <font>
      <sz val="14"/>
      <color auto="1"/>
      <name val="ＭＳ Ｐゴシック"/>
      <family val="3"/>
    </font>
    <font>
      <b/>
      <sz val="14"/>
      <color auto="1"/>
      <name val="ＭＳ Ｐゴシック"/>
      <family val="3"/>
    </font>
    <font>
      <sz val="12"/>
      <color auto="1"/>
      <name val="HG明朝B"/>
      <family val="1"/>
    </font>
    <font>
      <sz val="10"/>
      <color auto="1"/>
      <name val="HG明朝B"/>
      <family val="1"/>
    </font>
    <font>
      <sz val="24"/>
      <color auto="1"/>
      <name val="ＭＳ ゴシック"/>
      <family val="3"/>
    </font>
    <font>
      <sz val="24"/>
      <color auto="1"/>
      <name val="HG明朝B"/>
      <family val="1"/>
    </font>
    <font>
      <b/>
      <sz val="12"/>
      <color auto="1"/>
      <name val="ＭＳ Ｐゴシック"/>
      <family val="3"/>
    </font>
    <font>
      <sz val="11"/>
      <color auto="1"/>
      <name val="ＭＳ Ｐ明朝"/>
      <family val="1"/>
    </font>
    <font>
      <sz val="10"/>
      <color auto="1"/>
      <name val="ＭＳ Ｐ明朝"/>
      <family val="1"/>
    </font>
    <font>
      <sz val="9"/>
      <color auto="1"/>
      <name val="ＭＳ Ｐ明朝"/>
      <family val="1"/>
    </font>
    <font>
      <sz val="16"/>
      <color auto="1"/>
      <name val="ＭＳ ゴシック"/>
      <family val="3"/>
    </font>
    <font>
      <sz val="12"/>
      <color auto="1"/>
      <name val="ＭＳ 明朝"/>
      <family val="1"/>
    </font>
    <font>
      <sz val="10.5"/>
      <color auto="1"/>
      <name val="ＭＳ ゴシック"/>
      <family val="3"/>
    </font>
    <font>
      <sz val="12"/>
      <color rgb="FF000000"/>
      <name val="ＭＳ Ｐゴシック"/>
      <family val="3"/>
    </font>
    <font>
      <sz val="10"/>
      <color rgb="FF000000"/>
      <name val="ＭＳ ゴシック"/>
      <family val="3"/>
    </font>
    <font>
      <b/>
      <sz val="11"/>
      <color auto="1"/>
      <name val="ＭＳ ゴシック"/>
      <family val="3"/>
    </font>
    <font>
      <sz val="11"/>
      <color rgb="FFFF0000"/>
      <name val="ＭＳ Ｐゴシック"/>
      <family val="3"/>
    </font>
    <font>
      <b/>
      <sz val="11"/>
      <color rgb="FFFF0000"/>
      <name val="ＭＳ ゴシック"/>
      <family val="3"/>
    </font>
    <font>
      <sz val="11"/>
      <color rgb="FF000000"/>
      <name val="ＭＳ ゴシック"/>
      <family val="3"/>
    </font>
    <font>
      <sz val="9"/>
      <color auto="1"/>
      <name val="ＭＳ ゴシック"/>
      <family val="3"/>
    </font>
    <font>
      <b/>
      <u/>
      <sz val="12"/>
      <color auto="1"/>
      <name val="ＭＳ ゴシック"/>
      <family val="3"/>
    </font>
    <font>
      <sz val="12"/>
      <color theme="1"/>
      <name val="ＭＳ ゴシック"/>
      <family val="3"/>
    </font>
    <font>
      <sz val="9"/>
      <color theme="1"/>
      <name val="ＭＳ ゴシック"/>
      <family val="3"/>
    </font>
    <font>
      <sz val="14"/>
      <color theme="1"/>
      <name val="ＭＳ Ｐゴシック"/>
      <family val="3"/>
    </font>
    <font>
      <sz val="14"/>
      <color theme="1"/>
      <name val="ＭＳ ゴシック"/>
      <family val="3"/>
    </font>
    <font>
      <sz val="12"/>
      <color theme="1"/>
      <name val="ＭＳ Ｐゴシック"/>
      <family val="3"/>
    </font>
    <font>
      <sz val="10"/>
      <color theme="1"/>
      <name val="ＭＳ Ｐゴシック"/>
      <family val="3"/>
    </font>
    <font>
      <sz val="14"/>
      <color rgb="FF000000"/>
      <name val="ＭＳ ゴシック"/>
      <family val="3"/>
    </font>
    <font>
      <sz val="10"/>
      <color auto="1"/>
      <name val="ＭＳ 明朝"/>
      <family val="1"/>
    </font>
    <font>
      <u/>
      <sz val="10"/>
      <color auto="1"/>
      <name val="ＭＳ 明朝"/>
      <family val="1"/>
    </font>
    <font>
      <sz val="16"/>
      <color auto="1"/>
      <name val="ＭＳ Ｐゴシック"/>
      <family val="3"/>
    </font>
    <font>
      <b/>
      <sz val="14"/>
      <color auto="1"/>
      <name val="ＭＳ ゴシック"/>
      <family val="3"/>
    </font>
    <font>
      <u/>
      <sz val="11"/>
      <color auto="1"/>
      <name val="ＭＳ Ｐ明朝"/>
      <family val="1"/>
    </font>
    <font>
      <sz val="11"/>
      <color rgb="FFFF0000"/>
      <name val="ＭＳ 明朝"/>
      <family val="1"/>
    </font>
    <font>
      <sz val="11"/>
      <color rgb="FFFF0000"/>
      <name val="ＭＳ ゴシック"/>
      <family val="3"/>
    </font>
    <font>
      <sz val="10"/>
      <color rgb="FFFF0000"/>
      <name val="ＭＳ Ｐゴシック"/>
      <family val="3"/>
    </font>
    <font>
      <sz val="10"/>
      <color rgb="FFFF0000"/>
      <name val="ＭＳ ゴシック"/>
      <family val="3"/>
    </font>
    <font>
      <b/>
      <sz val="11"/>
      <color rgb="FF000000"/>
      <name val="ＭＳ Ｐゴシック"/>
      <family val="3"/>
    </font>
  </fonts>
  <fills count="12">
    <fill>
      <patternFill patternType="none"/>
    </fill>
    <fill>
      <patternFill patternType="gray125"/>
    </fill>
    <fill>
      <patternFill patternType="solid">
        <fgColor rgb="FFCCFFFF"/>
        <bgColor rgb="FFDBEEF4"/>
      </patternFill>
    </fill>
    <fill>
      <patternFill patternType="solid">
        <fgColor rgb="FFC0C0C0"/>
        <bgColor rgb="FFB7DEE8"/>
      </patternFill>
    </fill>
    <fill>
      <patternFill patternType="solid">
        <fgColor rgb="FFFFFF00"/>
        <bgColor rgb="FFFFFF00"/>
      </patternFill>
    </fill>
    <fill>
      <patternFill patternType="solid">
        <fgColor rgb="FFDBEEF4"/>
        <bgColor rgb="FFEEECE1"/>
      </patternFill>
    </fill>
    <fill>
      <patternFill patternType="solid">
        <fgColor theme="0"/>
        <bgColor indexed="64"/>
      </patternFill>
    </fill>
    <fill>
      <patternFill patternType="solid">
        <fgColor rgb="FFFFFF00"/>
        <bgColor indexed="64"/>
      </patternFill>
    </fill>
    <fill>
      <patternFill patternType="solid">
        <fgColor rgb="FFEEECE1"/>
        <bgColor rgb="FFFDEADA"/>
      </patternFill>
    </fill>
    <fill>
      <patternFill patternType="solid">
        <fgColor rgb="FFFDEADA"/>
        <bgColor rgb="FFEEECE1"/>
      </patternFill>
    </fill>
    <fill>
      <patternFill patternType="solid">
        <fgColor rgb="FFB7DEE8"/>
        <bgColor rgb="FF99CCFF"/>
      </patternFill>
    </fill>
    <fill>
      <patternFill patternType="solid">
        <fgColor rgb="FFE6E0EC"/>
        <bgColor rgb="FFEEECE1"/>
      </patternFill>
    </fill>
  </fills>
  <borders count="234">
    <border>
      <left/>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style="thin">
        <color auto="1"/>
      </right>
      <top style="thin">
        <color auto="1"/>
      </top>
      <bottom/>
      <diagonal/>
    </border>
    <border>
      <left style="hair">
        <color auto="1"/>
      </left>
      <right style="thin">
        <color auto="1"/>
      </right>
      <top style="hair">
        <color auto="1"/>
      </top>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right/>
      <top style="thick">
        <color auto="1"/>
      </top>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dashed">
        <color auto="1"/>
      </right>
      <top/>
      <bottom style="thick">
        <color auto="1"/>
      </bottom>
      <diagonal/>
    </border>
    <border>
      <left style="dashed">
        <color auto="1"/>
      </left>
      <right style="dashed">
        <color auto="1"/>
      </right>
      <top/>
      <bottom style="thick">
        <color auto="1"/>
      </bottom>
      <diagonal/>
    </border>
    <border>
      <left style="thin">
        <color auto="1"/>
      </left>
      <right style="thick">
        <color auto="1"/>
      </right>
      <top style="thick">
        <color auto="1"/>
      </top>
      <bottom/>
      <diagonal/>
    </border>
    <border>
      <left style="thin">
        <color auto="1"/>
      </left>
      <right style="thick">
        <color auto="1"/>
      </right>
      <top style="dashed">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style="thick">
        <color auto="1"/>
      </right>
      <top style="thin">
        <color auto="1"/>
      </top>
      <bottom style="dashed">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dashed">
        <color auto="1"/>
      </left>
      <right/>
      <top style="thin">
        <color auto="1"/>
      </top>
      <bottom/>
      <diagonal/>
    </border>
    <border>
      <left style="dashed">
        <color auto="1"/>
      </left>
      <right/>
      <top/>
      <bottom style="thin">
        <color auto="1"/>
      </bottom>
      <diagonal/>
    </border>
    <border>
      <left style="dashed">
        <color auto="1"/>
      </left>
      <right/>
      <top style="thin">
        <color auto="1"/>
      </top>
      <bottom style="thin">
        <color auto="1"/>
      </bottom>
      <diagonal/>
    </border>
    <border>
      <left style="thin">
        <color auto="1"/>
      </left>
      <right style="thin">
        <color auto="1"/>
      </right>
      <top style="dashed">
        <color auto="1"/>
      </top>
      <bottom style="thin">
        <color auto="1"/>
      </bottom>
      <diagonal/>
    </border>
    <border>
      <left style="thin">
        <color auto="1"/>
      </left>
      <right style="thick">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style="thin">
        <color auto="1"/>
      </left>
      <right style="dashed">
        <color auto="1"/>
      </right>
      <top/>
      <bottom style="thin">
        <color auto="1"/>
      </bottom>
      <diagonal/>
    </border>
    <border>
      <left style="thin">
        <color auto="1"/>
      </left>
      <right style="dashed">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dashed">
        <color auto="1"/>
      </left>
      <right style="thin">
        <color auto="1"/>
      </right>
      <top/>
      <bottom style="thick">
        <color auto="1"/>
      </bottom>
      <diagonal/>
    </border>
    <border>
      <left style="thin">
        <color auto="1"/>
      </left>
      <right style="thick">
        <color auto="1"/>
      </right>
      <top style="thin">
        <color auto="1"/>
      </top>
      <bottom style="thick">
        <color auto="1"/>
      </bottom>
      <diagonal/>
    </border>
    <border>
      <left style="thin">
        <color auto="1"/>
      </left>
      <right/>
      <top/>
      <bottom/>
      <diagonal/>
    </border>
    <border>
      <left/>
      <right style="thick">
        <color auto="1"/>
      </right>
      <top style="thin">
        <color auto="1"/>
      </top>
      <bottom/>
      <diagonal/>
    </border>
    <border>
      <left/>
      <right style="thick">
        <color auto="1"/>
      </right>
      <top/>
      <bottom/>
      <diagonal/>
    </border>
    <border>
      <left style="thin">
        <color auto="1"/>
      </left>
      <right style="dashed">
        <color auto="1"/>
      </right>
      <top style="dashed">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bottom/>
      <diagonal/>
    </border>
    <border>
      <left style="medium">
        <color auto="1"/>
      </left>
      <right style="thin">
        <color auto="1"/>
      </right>
      <top style="thin">
        <color auto="1"/>
      </top>
      <bottom style="medium">
        <color auto="1"/>
      </bottom>
      <diagonal/>
    </border>
    <border>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style="dotted">
        <color auto="1"/>
      </bottom>
      <diagonal/>
    </border>
    <border>
      <left/>
      <right/>
      <top/>
      <bottom style="dotted">
        <color auto="1"/>
      </bottom>
      <diagonal/>
    </border>
    <border>
      <left/>
      <right/>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style="medium">
        <color auto="1"/>
      </right>
      <top/>
      <bottom style="thin">
        <color auto="1"/>
      </bottom>
      <diagonal/>
    </border>
    <border>
      <left style="thin">
        <color auto="1"/>
      </left>
      <right style="thin">
        <color auto="1"/>
      </right>
      <top/>
      <bottom/>
      <diagonal/>
    </border>
    <border>
      <left style="thin">
        <color auto="1"/>
      </left>
      <right style="medium">
        <color auto="1"/>
      </right>
      <top style="thin">
        <color auto="1"/>
      </top>
      <bottom style="medium">
        <color auto="1"/>
      </bottom>
      <diagonal/>
    </border>
    <border>
      <left style="thin">
        <color auto="1"/>
      </left>
      <right/>
      <top/>
      <bottom style="dashed">
        <color auto="1"/>
      </bottom>
      <diagonal/>
    </border>
    <border>
      <left/>
      <right/>
      <top style="thin">
        <color auto="1"/>
      </top>
      <bottom/>
      <diagonal/>
    </border>
    <border>
      <left style="thin">
        <color auto="1"/>
      </left>
      <right style="medium">
        <color auto="1"/>
      </right>
      <top style="thin">
        <color auto="1"/>
      </top>
      <bottom style="dotted">
        <color auto="1"/>
      </bottom>
      <diagonal/>
    </border>
    <border>
      <left style="thin">
        <color auto="1"/>
      </left>
      <right style="medium">
        <color auto="1"/>
      </right>
      <top style="dotted">
        <color auto="1"/>
      </top>
      <bottom style="thin">
        <color auto="1"/>
      </bottom>
      <diagonal/>
    </border>
    <border>
      <left/>
      <right style="thin">
        <color auto="1"/>
      </right>
      <top style="thin">
        <color auto="1"/>
      </top>
      <bottom style="dashed">
        <color auto="1"/>
      </bottom>
      <diagonal/>
    </border>
    <border>
      <left style="thin">
        <color auto="1"/>
      </left>
      <right/>
      <top style="dotted">
        <color auto="1"/>
      </top>
      <bottom style="thin">
        <color auto="1"/>
      </bottom>
      <diagonal/>
    </border>
    <border>
      <left style="thin">
        <color auto="1"/>
      </left>
      <right style="medium">
        <color auto="1"/>
      </right>
      <top style="thin">
        <color auto="1"/>
      </top>
      <bottom/>
      <diagonal/>
    </border>
    <border>
      <left/>
      <right/>
      <top style="dotted">
        <color auto="1"/>
      </top>
      <bottom style="thin">
        <color auto="1"/>
      </bottom>
      <diagonal/>
    </border>
    <border>
      <left/>
      <right/>
      <top style="dotted">
        <color auto="1"/>
      </top>
      <bottom/>
      <diagonal/>
    </border>
    <border>
      <left/>
      <right/>
      <top style="thin">
        <color auto="1"/>
      </top>
      <bottom style="thin">
        <color auto="1"/>
      </bottom>
      <diagonal/>
    </border>
    <border>
      <left style="thin">
        <color auto="1"/>
      </left>
      <right style="medium">
        <color auto="1"/>
      </right>
      <top/>
      <bottom/>
      <diagonal/>
    </border>
    <border>
      <left/>
      <right style="medium">
        <color auto="1"/>
      </right>
      <top/>
      <bottom/>
      <diagonal/>
    </border>
    <border>
      <left/>
      <right style="medium">
        <color auto="1"/>
      </right>
      <top/>
      <bottom style="dotted">
        <color auto="1"/>
      </bottom>
      <diagonal/>
    </border>
    <border>
      <left/>
      <right style="medium">
        <color auto="1"/>
      </right>
      <top style="dotted">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style="dotted">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dashed">
        <color auto="1"/>
      </bottom>
      <diagonal/>
    </border>
    <border>
      <left style="thin">
        <color auto="1"/>
      </left>
      <right style="medium">
        <color auto="1"/>
      </right>
      <top style="dashed">
        <color auto="1"/>
      </top>
      <bottom style="thin">
        <color auto="1"/>
      </bottom>
      <diagonal/>
    </border>
    <border>
      <left style="thin">
        <color auto="1"/>
      </left>
      <right style="medium">
        <color auto="1"/>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style="thin">
        <color auto="1"/>
      </right>
      <top style="thin">
        <color auto="1"/>
      </top>
      <bottom style="dotted">
        <color auto="1"/>
      </bottom>
      <diagonal/>
    </border>
    <border>
      <left style="thin">
        <color auto="1"/>
      </left>
      <right style="medium">
        <color auto="1"/>
      </right>
      <top/>
      <bottom style="dashed">
        <color auto="1"/>
      </bottom>
      <diagonal/>
    </border>
    <border>
      <left/>
      <right style="medium">
        <color auto="1"/>
      </right>
      <top style="thin">
        <color auto="1"/>
      </top>
      <bottom style="thin">
        <color auto="1"/>
      </bottom>
      <diagonal/>
    </border>
    <border>
      <left/>
      <right style="medium">
        <color auto="1"/>
      </right>
      <top style="thin">
        <color auto="1"/>
      </top>
      <bottom style="dashed">
        <color auto="1"/>
      </bottom>
      <diagonal/>
    </border>
    <border>
      <left style="medium">
        <color auto="1"/>
      </left>
      <right style="medium">
        <color auto="1"/>
      </right>
      <top style="medium">
        <color auto="1"/>
      </top>
      <bottom style="thin">
        <color auto="1"/>
      </bottom>
      <diagonal/>
    </border>
    <border>
      <left/>
      <right style="medium">
        <color auto="1"/>
      </right>
      <top/>
      <bottom style="medium">
        <color auto="1"/>
      </bottom>
      <diagonal/>
    </border>
    <border>
      <left/>
      <right style="thin">
        <color auto="1"/>
      </right>
      <top/>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diagonal/>
    </border>
    <border>
      <left/>
      <right/>
      <top style="thin">
        <color auto="1"/>
      </top>
      <bottom style="double">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medium">
        <color auto="1"/>
      </top>
      <bottom/>
      <diagonal/>
    </border>
    <border>
      <left/>
      <right style="medium">
        <color auto="1"/>
      </right>
      <top style="thin">
        <color auto="1"/>
      </top>
      <bottom style="double">
        <color auto="1"/>
      </bottom>
      <diagonal/>
    </border>
    <border>
      <left style="medium">
        <color auto="1"/>
      </left>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dotted">
        <color auto="1"/>
      </bottom>
      <diagonal/>
    </border>
    <border>
      <left style="thin">
        <color auto="1"/>
      </left>
      <right style="medium">
        <color auto="1"/>
      </right>
      <top/>
      <bottom style="dotted">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thin">
        <color auto="1"/>
      </right>
      <top style="thin">
        <color auto="1"/>
      </top>
      <bottom style="thin">
        <color auto="1"/>
      </bottom>
      <diagonal/>
    </border>
    <border>
      <left style="hair">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top style="medium">
        <color auto="1"/>
      </top>
      <bottom style="thin">
        <color auto="1"/>
      </bottom>
      <diagonal/>
    </border>
    <border>
      <left style="medium">
        <color auto="1"/>
      </left>
      <right style="medium">
        <color auto="1"/>
      </right>
      <top style="medium">
        <color auto="1"/>
      </top>
      <bottom style="medium">
        <color auto="1"/>
      </bottom>
      <diagonal/>
    </border>
    <border>
      <left style="hair">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medium">
        <color auto="1"/>
      </bottom>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medium">
        <color auto="1"/>
      </right>
      <top style="medium">
        <color auto="1"/>
      </top>
      <bottom style="medium">
        <color auto="1"/>
      </bottom>
      <diagonal style="thin">
        <color auto="1"/>
      </diagonal>
    </border>
    <border diagonalUp="1">
      <left style="medium">
        <color auto="1"/>
      </left>
      <right style="medium">
        <color auto="1"/>
      </right>
      <top style="medium">
        <color auto="1"/>
      </top>
      <bottom style="medium">
        <color auto="1"/>
      </bottom>
      <diagonal style="thin">
        <color auto="1"/>
      </diagonal>
    </border>
    <border>
      <left/>
      <right style="medium">
        <color auto="1"/>
      </right>
      <top style="thin">
        <color auto="1"/>
      </top>
      <bottom style="medium">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right/>
      <top style="double">
        <color indexed="64"/>
      </top>
      <bottom style="thin">
        <color indexed="64"/>
      </bottom>
      <diagonal/>
    </border>
    <border>
      <left/>
      <right style="thin">
        <color auto="1"/>
      </right>
      <top style="double">
        <color auto="1"/>
      </top>
      <bottom style="thin">
        <color auto="1"/>
      </bottom>
      <diagonal/>
    </border>
    <border>
      <left style="thin">
        <color indexed="64"/>
      </left>
      <right/>
      <top style="thin">
        <color indexed="64"/>
      </top>
      <bottom style="double">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right style="dotted">
        <color indexed="64"/>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double">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uble">
        <color indexed="64"/>
      </top>
      <bottom style="thin">
        <color indexed="64"/>
      </bottom>
      <diagonal/>
    </border>
    <border>
      <left style="medium">
        <color auto="1"/>
      </left>
      <right style="thin">
        <color auto="1"/>
      </right>
      <top/>
      <bottom style="medium">
        <color auto="1"/>
      </bottom>
      <diagonal/>
    </border>
    <border>
      <left style="thin">
        <color auto="1"/>
      </left>
      <right style="thin">
        <color auto="1"/>
      </right>
      <top style="thin">
        <color auto="1"/>
      </top>
      <bottom style="hair">
        <color auto="1"/>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top/>
      <bottom style="hair">
        <color auto="1"/>
      </bottom>
      <diagonal/>
    </border>
    <border>
      <left style="thin">
        <color auto="1"/>
      </left>
      <right style="medium">
        <color auto="1"/>
      </right>
      <top style="hair">
        <color auto="1"/>
      </top>
      <bottom style="thin">
        <color auto="1"/>
      </bottom>
      <diagonal/>
    </border>
    <border>
      <left/>
      <right/>
      <top/>
      <bottom style="hair">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right style="medium">
        <color auto="1"/>
      </right>
      <top/>
      <bottom style="hair">
        <color auto="1"/>
      </bottom>
      <diagonal/>
    </border>
    <border>
      <left style="thin">
        <color auto="1"/>
      </left>
      <right/>
      <top style="thin">
        <color auto="1"/>
      </top>
      <bottom style="dotted">
        <color auto="1"/>
      </bottom>
      <diagonal/>
    </border>
    <border>
      <left style="thin">
        <color auto="1"/>
      </left>
      <right style="dotted">
        <color auto="1"/>
      </right>
      <top/>
      <bottom/>
      <diagonal/>
    </border>
    <border>
      <left style="thin">
        <color auto="1"/>
      </left>
      <right style="dotted">
        <color auto="1"/>
      </right>
      <top/>
      <bottom style="thin">
        <color auto="1"/>
      </bottom>
      <diagonal/>
    </border>
    <border>
      <left style="thin">
        <color auto="1"/>
      </left>
      <right style="dotted">
        <color auto="1"/>
      </right>
      <top style="dotted">
        <color auto="1"/>
      </top>
      <bottom/>
      <diagonal/>
    </border>
    <border>
      <left/>
      <right/>
      <top style="thin">
        <color auto="1"/>
      </top>
      <bottom style="dotted">
        <color auto="1"/>
      </bottom>
      <diagonal/>
    </border>
    <border>
      <left style="dotted">
        <color auto="1"/>
      </left>
      <right/>
      <top/>
      <bottom/>
      <diagonal/>
    </border>
    <border>
      <left style="dotted">
        <color auto="1"/>
      </left>
      <right/>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thin">
        <color auto="1"/>
      </top>
      <bottom style="dotted">
        <color auto="1"/>
      </bottom>
      <diagonal/>
    </border>
    <border>
      <left style="thin">
        <color auto="1"/>
      </left>
      <right style="thin">
        <color auto="1"/>
      </right>
      <top style="hair">
        <color auto="1"/>
      </top>
      <bottom style="hair">
        <color auto="1"/>
      </bottom>
      <diagonal/>
    </border>
    <border diagonalDown="1">
      <left style="thin">
        <color auto="1"/>
      </left>
      <right style="thin">
        <color auto="1"/>
      </right>
      <top style="thin">
        <color auto="1"/>
      </top>
      <bottom style="thin">
        <color auto="1"/>
      </bottom>
      <diagonal style="thin">
        <color auto="1"/>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double">
        <color auto="1"/>
      </top>
      <bottom style="double">
        <color auto="1"/>
      </bottom>
      <diagonal/>
    </border>
    <border>
      <left style="medium">
        <color auto="1"/>
      </left>
      <right style="thin">
        <color auto="1"/>
      </right>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thin">
        <color auto="1"/>
      </top>
      <bottom style="double">
        <color auto="1"/>
      </bottom>
      <diagonal/>
    </border>
    <border>
      <left style="thin">
        <color auto="1"/>
      </left>
      <right style="medium">
        <color auto="1"/>
      </right>
      <top style="double">
        <color auto="1"/>
      </top>
      <bottom style="double">
        <color auto="1"/>
      </bottom>
      <diagonal/>
    </border>
    <border>
      <left style="thin">
        <color auto="1"/>
      </left>
      <right style="medium">
        <color auto="1"/>
      </right>
      <top style="thin">
        <color auto="1"/>
      </top>
      <bottom style="double">
        <color auto="1"/>
      </bottom>
      <diagonal/>
    </border>
    <border diagonalDown="1">
      <left style="thin">
        <color auto="1"/>
      </left>
      <right style="medium">
        <color auto="1"/>
      </right>
      <top style="thin">
        <color auto="1"/>
      </top>
      <bottom style="medium">
        <color auto="1"/>
      </bottom>
      <diagonal style="thin">
        <color auto="1"/>
      </diagonal>
    </border>
    <border>
      <left style="thin">
        <color auto="1"/>
      </left>
      <right style="thin">
        <color auto="1"/>
      </right>
      <top style="double">
        <color auto="1"/>
      </top>
      <bottom/>
      <diagonal/>
    </border>
    <border>
      <left style="medium">
        <color auto="1"/>
      </left>
      <right style="thin">
        <color auto="1"/>
      </right>
      <top style="double">
        <color auto="1"/>
      </top>
      <bottom/>
      <diagonal/>
    </border>
    <border>
      <left/>
      <right style="thin">
        <color auto="1"/>
      </right>
      <top style="double">
        <color auto="1"/>
      </top>
      <bottom/>
      <diagonal/>
    </border>
    <border>
      <left/>
      <right style="thin">
        <color auto="1"/>
      </right>
      <top style="thin">
        <color auto="1"/>
      </top>
      <bottom style="double">
        <color auto="1"/>
      </bottom>
      <diagonal/>
    </border>
    <border>
      <left style="thin">
        <color auto="1"/>
      </left>
      <right style="medium">
        <color auto="1"/>
      </right>
      <top style="double">
        <color auto="1"/>
      </top>
      <bottom/>
      <diagonal/>
    </border>
    <border>
      <left style="thin">
        <color auto="1"/>
      </left>
      <right style="dashed">
        <color auto="1"/>
      </right>
      <top style="thin">
        <color auto="1"/>
      </top>
      <bottom style="medium">
        <color auto="1"/>
      </bottom>
      <diagonal/>
    </border>
    <border>
      <left style="thin">
        <color auto="1"/>
      </left>
      <right style="thin">
        <color auto="1"/>
      </right>
      <top/>
      <bottom style="double">
        <color auto="1"/>
      </bottom>
      <diagonal/>
    </border>
    <border>
      <left style="dashed">
        <color auto="1"/>
      </left>
      <right style="dashed">
        <color auto="1"/>
      </right>
      <top style="thin">
        <color auto="1"/>
      </top>
      <bottom style="medium">
        <color auto="1"/>
      </bottom>
      <diagonal/>
    </border>
    <border>
      <left style="thick">
        <color auto="1"/>
      </left>
      <right/>
      <top style="thick">
        <color auto="1"/>
      </top>
      <bottom style="medium">
        <color auto="1"/>
      </bottom>
      <diagonal/>
    </border>
    <border>
      <left style="thick">
        <color auto="1"/>
      </left>
      <right style="thin">
        <color auto="1"/>
      </right>
      <top style="medium">
        <color auto="1"/>
      </top>
      <bottom style="thin">
        <color auto="1"/>
      </bottom>
      <diagonal/>
    </border>
    <border>
      <left style="thick">
        <color auto="1"/>
      </left>
      <right style="thin">
        <color auto="1"/>
      </right>
      <top/>
      <bottom style="double">
        <color auto="1"/>
      </bottom>
      <diagonal/>
    </border>
    <border>
      <left style="thick">
        <color auto="1"/>
      </left>
      <right style="thin">
        <color auto="1"/>
      </right>
      <top style="double">
        <color auto="1"/>
      </top>
      <bottom style="medium">
        <color auto="1"/>
      </bottom>
      <diagonal/>
    </border>
    <border>
      <left style="thin">
        <color auto="1"/>
      </left>
      <right style="thick">
        <color auto="1"/>
      </right>
      <top style="thick">
        <color auto="1"/>
      </top>
      <bottom style="medium">
        <color auto="1"/>
      </bottom>
      <diagonal/>
    </border>
    <border>
      <left/>
      <right style="thick">
        <color auto="1"/>
      </right>
      <top style="medium">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double">
        <color auto="1"/>
      </top>
      <bottom/>
      <diagonal/>
    </border>
    <border>
      <left/>
      <right style="thick">
        <color auto="1"/>
      </right>
      <top/>
      <bottom style="thin">
        <color auto="1"/>
      </bottom>
      <diagonal/>
    </border>
    <border>
      <left/>
      <right style="thick">
        <color auto="1"/>
      </right>
      <top style="thin">
        <color auto="1"/>
      </top>
      <bottom style="medium">
        <color auto="1"/>
      </bottom>
      <diagonal/>
    </border>
    <border>
      <left style="thin">
        <color auto="1"/>
      </left>
      <right style="thick">
        <color auto="1"/>
      </right>
      <top style="thin">
        <color auto="1"/>
      </top>
      <bottom style="double">
        <color auto="1"/>
      </bottom>
      <diagonal/>
    </border>
    <border>
      <left style="thin">
        <color auto="1"/>
      </left>
      <right style="thick">
        <color auto="1"/>
      </right>
      <top style="medium">
        <color auto="1"/>
      </top>
      <bottom style="thin">
        <color auto="1"/>
      </bottom>
      <diagonal/>
    </border>
    <border>
      <left style="thin">
        <color auto="1"/>
      </left>
      <right style="thick">
        <color auto="1"/>
      </right>
      <top style="thin">
        <color auto="1"/>
      </top>
      <bottom style="medium">
        <color auto="1"/>
      </bottom>
      <diagonal/>
    </border>
  </borders>
  <cellStyleXfs count="12">
    <xf numFmtId="0" fontId="0" fillId="0" borderId="0"/>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176" fontId="3" fillId="0" borderId="0" applyBorder="0" applyProtection="0"/>
    <xf numFmtId="176" fontId="3" fillId="0" borderId="0" applyBorder="0" applyProtection="0"/>
    <xf numFmtId="176" fontId="4" fillId="0" borderId="0" applyBorder="0" applyProtection="0">
      <alignment vertical="center"/>
    </xf>
    <xf numFmtId="0" fontId="7" fillId="0" borderId="0" applyBorder="0" applyProtection="0"/>
    <xf numFmtId="38" fontId="3" fillId="0" borderId="0" applyFont="0" applyFill="0" applyBorder="0" applyAlignment="0" applyProtection="0">
      <alignment vertical="center"/>
    </xf>
  </cellStyleXfs>
  <cellXfs count="1417">
    <xf numFmtId="0" fontId="0" fillId="0" borderId="0" xfId="0"/>
    <xf numFmtId="0" fontId="4" fillId="0" borderId="0" xfId="7" applyNumberFormat="1" applyFont="1" applyAlignment="1">
      <alignment vertical="center"/>
    </xf>
    <xf numFmtId="0" fontId="4" fillId="0" borderId="0" xfId="7" applyNumberFormat="1" applyFont="1" applyAlignment="1">
      <alignment horizontal="center" vertical="center"/>
    </xf>
    <xf numFmtId="0" fontId="6" fillId="0" borderId="0" xfId="7" applyNumberFormat="1" applyFont="1" applyAlignment="1">
      <alignment vertical="center"/>
    </xf>
    <xf numFmtId="0" fontId="0" fillId="0" borderId="0" xfId="7" applyNumberFormat="1" applyFont="1" applyAlignment="1">
      <alignment vertical="center"/>
    </xf>
    <xf numFmtId="0" fontId="4" fillId="2" borderId="1" xfId="7" applyNumberFormat="1" applyFont="1" applyFill="1" applyBorder="1" applyAlignment="1">
      <alignment horizontal="center" vertical="center"/>
    </xf>
    <xf numFmtId="0" fontId="4" fillId="2" borderId="2" xfId="7" applyNumberFormat="1" applyFont="1" applyFill="1" applyBorder="1" applyAlignment="1">
      <alignment horizontal="center" vertical="center"/>
    </xf>
    <xf numFmtId="0" fontId="4" fillId="2" borderId="3" xfId="7" applyNumberFormat="1" applyFont="1" applyFill="1" applyBorder="1" applyAlignment="1">
      <alignment horizontal="center" vertical="center"/>
    </xf>
    <xf numFmtId="0" fontId="4" fillId="0" borderId="4" xfId="7" applyNumberFormat="1" applyFont="1" applyBorder="1" applyAlignment="1">
      <alignment horizontal="center" vertical="center" textRotation="255"/>
    </xf>
    <xf numFmtId="0" fontId="4" fillId="0" borderId="5" xfId="7" applyNumberFormat="1" applyFont="1" applyBorder="1" applyAlignment="1">
      <alignment horizontal="center" vertical="center" textRotation="255"/>
    </xf>
    <xf numFmtId="0" fontId="4" fillId="0" borderId="6" xfId="7" applyNumberFormat="1" applyFont="1" applyBorder="1" applyAlignment="1">
      <alignment horizontal="center" vertical="center" textRotation="255"/>
    </xf>
    <xf numFmtId="0" fontId="4" fillId="0" borderId="1" xfId="7" applyNumberFormat="1" applyFont="1" applyBorder="1" applyAlignment="1">
      <alignment horizontal="center" vertical="center" textRotation="255" shrinkToFit="1"/>
    </xf>
    <xf numFmtId="0" fontId="4" fillId="0" borderId="2" xfId="7" applyNumberFormat="1" applyFont="1" applyBorder="1" applyAlignment="1">
      <alignment horizontal="center" vertical="center" textRotation="255" shrinkToFit="1"/>
    </xf>
    <xf numFmtId="0" fontId="4" fillId="0" borderId="3" xfId="7" applyNumberFormat="1" applyFont="1" applyBorder="1" applyAlignment="1">
      <alignment horizontal="center" vertical="center" textRotation="255" shrinkToFit="1"/>
    </xf>
    <xf numFmtId="0" fontId="0" fillId="0" borderId="0" xfId="0" applyBorder="1" applyAlignment="1">
      <alignment vertical="center"/>
    </xf>
    <xf numFmtId="0" fontId="4" fillId="2" borderId="7" xfId="7" applyNumberFormat="1" applyFont="1" applyFill="1" applyBorder="1" applyAlignment="1">
      <alignment horizontal="center" vertical="center"/>
    </xf>
    <xf numFmtId="0" fontId="4" fillId="2" borderId="8" xfId="7" applyNumberFormat="1" applyFont="1" applyFill="1" applyBorder="1" applyAlignment="1">
      <alignment horizontal="center" vertical="center"/>
    </xf>
    <xf numFmtId="0" fontId="4" fillId="2" borderId="9" xfId="7" applyNumberFormat="1" applyFont="1" applyFill="1" applyBorder="1" applyAlignment="1">
      <alignment horizontal="center" vertical="center"/>
    </xf>
    <xf numFmtId="0" fontId="4" fillId="0" borderId="7" xfId="7" applyNumberFormat="1" applyFont="1" applyBorder="1" applyAlignment="1">
      <alignment horizontal="center" vertical="center"/>
    </xf>
    <xf numFmtId="0" fontId="4" fillId="0" borderId="8" xfId="7" applyNumberFormat="1" applyFont="1" applyBorder="1" applyAlignment="1">
      <alignment horizontal="center" vertical="center"/>
    </xf>
    <xf numFmtId="0" fontId="4" fillId="0" borderId="8" xfId="7" applyNumberFormat="1" applyFont="1" applyBorder="1" applyAlignment="1">
      <alignment horizontal="left" vertical="center" shrinkToFit="1"/>
    </xf>
    <xf numFmtId="0" fontId="4" fillId="0" borderId="8" xfId="7" applyNumberFormat="1" applyFont="1" applyBorder="1" applyAlignment="1">
      <alignment horizontal="center" vertical="center" shrinkToFit="1"/>
    </xf>
    <xf numFmtId="0" fontId="4" fillId="0" borderId="9" xfId="7" applyNumberFormat="1" applyFont="1" applyBorder="1" applyAlignment="1">
      <alignment horizontal="center" vertical="center" shrinkToFit="1"/>
    </xf>
    <xf numFmtId="0" fontId="4" fillId="0" borderId="7" xfId="7" applyNumberFormat="1" applyFont="1" applyBorder="1" applyAlignment="1">
      <alignment horizontal="center" vertical="center" shrinkToFit="1"/>
    </xf>
    <xf numFmtId="0" fontId="6" fillId="0" borderId="0" xfId="7" applyNumberFormat="1" applyFont="1" applyAlignment="1">
      <alignment horizontal="center" vertical="center"/>
    </xf>
    <xf numFmtId="0" fontId="0" fillId="0" borderId="7" xfId="7" applyNumberFormat="1" applyFont="1" applyBorder="1" applyAlignment="1">
      <alignment horizontal="left" vertical="center"/>
    </xf>
    <xf numFmtId="0" fontId="0" fillId="0" borderId="8" xfId="7" applyNumberFormat="1" applyFont="1" applyBorder="1" applyAlignment="1">
      <alignment horizontal="left" vertical="center"/>
    </xf>
    <xf numFmtId="0" fontId="8" fillId="0" borderId="8" xfId="10" applyFont="1" applyBorder="1" applyAlignment="1" applyProtection="1">
      <alignment vertical="center" shrinkToFit="1"/>
    </xf>
    <xf numFmtId="0" fontId="8" fillId="0" borderId="0" xfId="10" applyFont="1" applyBorder="1" applyAlignment="1" applyProtection="1">
      <alignment shrinkToFit="1"/>
    </xf>
    <xf numFmtId="49" fontId="0" fillId="0" borderId="8" xfId="10" applyNumberFormat="1" applyFont="1" applyBorder="1" applyAlignment="1" applyProtection="1">
      <alignment vertical="center" shrinkToFit="1"/>
    </xf>
    <xf numFmtId="0" fontId="8" fillId="0" borderId="10" xfId="10" applyFont="1" applyBorder="1" applyAlignment="1" applyProtection="1">
      <alignment vertical="center" shrinkToFit="1"/>
    </xf>
    <xf numFmtId="0" fontId="8" fillId="0" borderId="8" xfId="10" applyFont="1" applyBorder="1" applyAlignment="1" applyProtection="1">
      <alignment vertical="center"/>
    </xf>
    <xf numFmtId="0" fontId="8" fillId="0" borderId="10" xfId="10" applyFont="1" applyBorder="1" applyProtection="1"/>
    <xf numFmtId="0" fontId="0" fillId="0" borderId="8" xfId="10" applyFont="1" applyBorder="1" applyAlignment="1" applyProtection="1">
      <alignment vertical="center"/>
    </xf>
    <xf numFmtId="0" fontId="0" fillId="0" borderId="10" xfId="10" applyFont="1" applyBorder="1" applyAlignment="1" applyProtection="1">
      <alignment horizontal="left" vertical="center"/>
    </xf>
    <xf numFmtId="0" fontId="8" fillId="0" borderId="10" xfId="10" applyFont="1" applyBorder="1" applyAlignment="1" applyProtection="1">
      <alignment vertical="center"/>
    </xf>
    <xf numFmtId="0" fontId="8" fillId="0" borderId="11" xfId="10" applyFont="1" applyBorder="1" applyAlignment="1" applyProtection="1">
      <alignment vertical="center"/>
    </xf>
    <xf numFmtId="0" fontId="8" fillId="0" borderId="7" xfId="10" applyFont="1" applyBorder="1" applyAlignment="1" applyProtection="1"/>
    <xf numFmtId="0" fontId="8" fillId="0" borderId="8" xfId="10" applyFont="1" applyBorder="1" applyAlignment="1" applyProtection="1"/>
    <xf numFmtId="0" fontId="8" fillId="0" borderId="8" xfId="10" applyFont="1" applyBorder="1" applyProtection="1"/>
    <xf numFmtId="0" fontId="8" fillId="0" borderId="9" xfId="10" applyFont="1" applyBorder="1" applyAlignment="1" applyProtection="1"/>
    <xf numFmtId="0" fontId="4" fillId="2" borderId="12" xfId="7" applyNumberFormat="1" applyFont="1" applyFill="1" applyBorder="1" applyAlignment="1">
      <alignment horizontal="center" vertical="center" shrinkToFit="1"/>
    </xf>
    <xf numFmtId="0" fontId="0" fillId="2" borderId="7" xfId="0" applyFont="1" applyFill="1" applyBorder="1" applyAlignment="1">
      <alignment horizontal="center" vertical="center"/>
    </xf>
    <xf numFmtId="0" fontId="4" fillId="2" borderId="13" xfId="7" applyNumberFormat="1" applyFont="1" applyFill="1" applyBorder="1" applyAlignment="1">
      <alignment horizontal="center" vertical="center" wrapText="1"/>
    </xf>
    <xf numFmtId="0" fontId="4" fillId="2" borderId="9" xfId="7" applyNumberFormat="1" applyFont="1" applyFill="1" applyBorder="1" applyAlignment="1">
      <alignment horizontal="center" vertical="center" wrapText="1"/>
    </xf>
    <xf numFmtId="0" fontId="0" fillId="0" borderId="7" xfId="7" applyNumberFormat="1" applyFont="1" applyBorder="1" applyAlignment="1">
      <alignment horizontal="center" vertical="center" wrapText="1"/>
    </xf>
    <xf numFmtId="0" fontId="0" fillId="0" borderId="8" xfId="7" applyNumberFormat="1" applyFont="1" applyBorder="1" applyAlignment="1">
      <alignment horizontal="center" vertical="center" wrapText="1"/>
    </xf>
    <xf numFmtId="0" fontId="0" fillId="0" borderId="8" xfId="7" applyNumberFormat="1" applyFont="1" applyBorder="1" applyAlignment="1">
      <alignment horizontal="center" vertical="center"/>
    </xf>
    <xf numFmtId="0" fontId="0" fillId="0" borderId="8" xfId="7" applyNumberFormat="1" applyFont="1" applyBorder="1" applyAlignment="1">
      <alignment horizontal="center" vertical="center" shrinkToFit="1"/>
    </xf>
    <xf numFmtId="0" fontId="0" fillId="0" borderId="9" xfId="7" applyNumberFormat="1" applyFont="1" applyBorder="1" applyAlignment="1">
      <alignment horizontal="center" vertical="center"/>
    </xf>
    <xf numFmtId="0" fontId="0" fillId="0" borderId="7" xfId="7" applyNumberFormat="1" applyFont="1" applyBorder="1" applyAlignment="1">
      <alignment horizontal="center" vertical="center"/>
    </xf>
    <xf numFmtId="0" fontId="0" fillId="0" borderId="9" xfId="7" applyNumberFormat="1" applyFont="1" applyBorder="1" applyAlignment="1">
      <alignment horizontal="center" vertical="center" shrinkToFit="1"/>
    </xf>
    <xf numFmtId="0" fontId="6" fillId="0" borderId="12" xfId="7" applyNumberFormat="1" applyFont="1" applyBorder="1" applyAlignment="1">
      <alignment horizontal="center" vertical="center" shrinkToFit="1"/>
    </xf>
    <xf numFmtId="0" fontId="0" fillId="2" borderId="8" xfId="0" applyFont="1" applyFill="1" applyBorder="1" applyAlignment="1">
      <alignment horizontal="center" vertical="center"/>
    </xf>
    <xf numFmtId="0" fontId="9" fillId="2" borderId="9" xfId="7"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0" borderId="17" xfId="7" applyNumberFormat="1" applyFont="1" applyBorder="1" applyAlignment="1">
      <alignment vertical="center"/>
    </xf>
    <xf numFmtId="0" fontId="0" fillId="0" borderId="18" xfId="7" applyNumberFormat="1" applyFont="1" applyBorder="1" applyAlignment="1">
      <alignment vertical="center"/>
    </xf>
    <xf numFmtId="0" fontId="4" fillId="0" borderId="18" xfId="7" applyNumberFormat="1" applyFont="1" applyBorder="1" applyAlignment="1">
      <alignment vertical="center"/>
    </xf>
    <xf numFmtId="0" fontId="0" fillId="0" borderId="16" xfId="7" applyNumberFormat="1" applyFont="1" applyBorder="1" applyAlignment="1">
      <alignment vertical="center"/>
    </xf>
    <xf numFmtId="0" fontId="0" fillId="0" borderId="0" xfId="0" applyFont="1"/>
    <xf numFmtId="0" fontId="10" fillId="0" borderId="0" xfId="0" applyFont="1" applyBorder="1" applyAlignment="1">
      <alignment vertical="center"/>
    </xf>
    <xf numFmtId="0" fontId="0" fillId="0" borderId="0" xfId="0" applyFont="1" applyAlignment="1"/>
    <xf numFmtId="0" fontId="0" fillId="0" borderId="0" xfId="0" applyFont="1" applyBorder="1" applyAlignment="1">
      <alignment vertical="center" wrapText="1"/>
    </xf>
    <xf numFmtId="0" fontId="0" fillId="0" borderId="19" xfId="0" applyFont="1" applyBorder="1"/>
    <xf numFmtId="0" fontId="0" fillId="0" borderId="20" xfId="0" applyFont="1" applyBorder="1" applyAlignment="1">
      <alignment horizontal="center" vertical="center" textRotation="255"/>
    </xf>
    <xf numFmtId="0" fontId="0" fillId="0" borderId="21" xfId="0" applyFont="1" applyBorder="1" applyAlignment="1">
      <alignment horizontal="center" vertical="center" textRotation="255"/>
    </xf>
    <xf numFmtId="0" fontId="11" fillId="0" borderId="22" xfId="0" applyFont="1" applyBorder="1" applyAlignment="1">
      <alignment horizontal="center" vertical="center"/>
    </xf>
    <xf numFmtId="0" fontId="11" fillId="0" borderId="23" xfId="0" applyFont="1" applyBorder="1" applyAlignment="1">
      <alignment vertical="center"/>
    </xf>
    <xf numFmtId="0" fontId="11" fillId="0" borderId="0" xfId="0" applyFont="1" applyBorder="1" applyAlignment="1">
      <alignment vertical="center"/>
    </xf>
    <xf numFmtId="0" fontId="12" fillId="0" borderId="24" xfId="0" applyFont="1" applyBorder="1" applyAlignment="1">
      <alignment horizontal="center" vertical="distributed" wrapText="1"/>
    </xf>
    <xf numFmtId="0" fontId="12" fillId="0" borderId="12" xfId="0" applyFont="1" applyBorder="1" applyAlignment="1">
      <alignment horizontal="center" vertical="center"/>
    </xf>
    <xf numFmtId="0" fontId="12" fillId="0" borderId="12" xfId="0" applyFont="1" applyBorder="1" applyAlignment="1">
      <alignment horizontal="center" vertical="center" shrinkToFit="1"/>
    </xf>
    <xf numFmtId="0" fontId="0" fillId="0" borderId="12" xfId="0" applyFont="1" applyBorder="1" applyAlignment="1">
      <alignment horizontal="center" vertical="center"/>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11" fillId="0" borderId="12" xfId="0" applyFont="1" applyBorder="1" applyAlignment="1">
      <alignment horizontal="center" vertical="top" textRotation="255" wrapText="1" readingOrder="1"/>
    </xf>
    <xf numFmtId="0" fontId="11" fillId="0" borderId="12" xfId="0" applyFont="1" applyBorder="1" applyAlignment="1">
      <alignment horizontal="center" vertical="distributed" textRotation="255" wrapText="1"/>
    </xf>
    <xf numFmtId="0" fontId="13" fillId="0" borderId="12" xfId="0" applyFont="1" applyBorder="1" applyAlignment="1">
      <alignment vertical="center"/>
    </xf>
    <xf numFmtId="0" fontId="14" fillId="0" borderId="12" xfId="0" applyFont="1" applyBorder="1" applyAlignment="1">
      <alignment vertical="center"/>
    </xf>
    <xf numFmtId="0" fontId="11" fillId="0" borderId="12" xfId="0" applyFont="1" applyBorder="1" applyAlignment="1">
      <alignment vertical="center"/>
    </xf>
    <xf numFmtId="0" fontId="11" fillId="0" borderId="27" xfId="0" applyFont="1" applyBorder="1" applyAlignment="1">
      <alignment vertical="center"/>
    </xf>
    <xf numFmtId="0" fontId="11" fillId="0" borderId="28"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0" fillId="0" borderId="32" xfId="0" applyFont="1" applyBorder="1" applyAlignment="1">
      <alignment vertical="center"/>
    </xf>
    <xf numFmtId="0" fontId="0" fillId="0" borderId="12" xfId="0" applyFont="1" applyBorder="1" applyAlignment="1">
      <alignment vertical="center"/>
    </xf>
    <xf numFmtId="0" fontId="0" fillId="0" borderId="33" xfId="0" applyFont="1" applyBorder="1" applyAlignment="1">
      <alignment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0" fillId="0" borderId="36" xfId="0" applyFont="1" applyBorder="1" applyAlignment="1">
      <alignment horizontal="center"/>
    </xf>
    <xf numFmtId="0" fontId="0" fillId="0" borderId="36" xfId="0" applyFont="1" applyBorder="1"/>
    <xf numFmtId="0" fontId="0" fillId="0" borderId="28" xfId="0" applyFont="1" applyBorder="1"/>
    <xf numFmtId="0" fontId="11" fillId="0" borderId="37" xfId="0" applyFont="1" applyBorder="1" applyAlignment="1">
      <alignment vertical="center"/>
    </xf>
    <xf numFmtId="0" fontId="11" fillId="0" borderId="38" xfId="0" applyFont="1" applyBorder="1" applyAlignment="1">
      <alignment vertical="center"/>
    </xf>
    <xf numFmtId="0" fontId="0" fillId="0" borderId="39" xfId="0" applyFont="1" applyBorder="1" applyAlignment="1">
      <alignment vertical="center"/>
    </xf>
    <xf numFmtId="0" fontId="0" fillId="0" borderId="25" xfId="0" applyFont="1" applyBorder="1" applyAlignment="1">
      <alignment vertical="center"/>
    </xf>
    <xf numFmtId="0" fontId="0" fillId="0" borderId="40" xfId="0" applyFont="1" applyBorder="1" applyAlignment="1">
      <alignment vertical="center"/>
    </xf>
    <xf numFmtId="0" fontId="15" fillId="0" borderId="0" xfId="0" applyFont="1"/>
    <xf numFmtId="0" fontId="0" fillId="0" borderId="41" xfId="0" applyFont="1" applyBorder="1" applyAlignment="1">
      <alignment horizontal="center" vertical="center"/>
    </xf>
    <xf numFmtId="0" fontId="0" fillId="0" borderId="41" xfId="0" applyFont="1" applyBorder="1" applyAlignment="1">
      <alignment vertical="center"/>
    </xf>
    <xf numFmtId="0" fontId="11" fillId="0" borderId="42" xfId="0" applyFont="1" applyBorder="1" applyAlignment="1">
      <alignment horizontal="center" vertical="center"/>
    </xf>
    <xf numFmtId="0" fontId="11" fillId="0" borderId="42" xfId="0" applyFont="1" applyBorder="1" applyAlignment="1">
      <alignment vertical="center"/>
    </xf>
    <xf numFmtId="0" fontId="13" fillId="0" borderId="42" xfId="0" applyFont="1" applyBorder="1" applyAlignment="1">
      <alignment vertical="center"/>
    </xf>
    <xf numFmtId="0" fontId="12" fillId="0" borderId="25" xfId="0" applyFont="1" applyBorder="1" applyAlignment="1">
      <alignment horizontal="center" vertical="center"/>
    </xf>
    <xf numFmtId="0" fontId="12" fillId="0" borderId="40" xfId="0" applyFont="1" applyBorder="1" applyAlignment="1">
      <alignment horizontal="center" vertical="center"/>
    </xf>
    <xf numFmtId="0" fontId="13" fillId="0" borderId="19"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0" fillId="0" borderId="45" xfId="0" applyFont="1" applyBorder="1" applyAlignment="1">
      <alignment horizontal="center"/>
    </xf>
    <xf numFmtId="0" fontId="0" fillId="0" borderId="45" xfId="0" applyFont="1" applyBorder="1"/>
    <xf numFmtId="0" fontId="11" fillId="0" borderId="46" xfId="0" applyFont="1" applyBorder="1" applyAlignment="1">
      <alignment horizontal="left" vertical="center"/>
    </xf>
    <xf numFmtId="0" fontId="11" fillId="0" borderId="47" xfId="0" applyFont="1" applyBorder="1" applyAlignment="1">
      <alignment vertical="center"/>
    </xf>
    <xf numFmtId="0" fontId="12" fillId="0" borderId="48" xfId="0" applyFont="1" applyBorder="1" applyAlignment="1">
      <alignment vertical="center"/>
    </xf>
    <xf numFmtId="0" fontId="0" fillId="0" borderId="48" xfId="0" applyFont="1" applyBorder="1" applyAlignment="1">
      <alignment vertical="center"/>
    </xf>
    <xf numFmtId="0" fontId="13" fillId="0" borderId="41" xfId="0" applyFont="1" applyBorder="1" applyAlignment="1">
      <alignment vertical="center"/>
    </xf>
    <xf numFmtId="0" fontId="13" fillId="0" borderId="33" xfId="0" applyFont="1" applyBorder="1" applyAlignment="1">
      <alignment vertical="center"/>
    </xf>
    <xf numFmtId="0" fontId="13" fillId="0" borderId="30" xfId="0" applyFont="1" applyBorder="1" applyAlignment="1">
      <alignment vertical="center"/>
    </xf>
    <xf numFmtId="0" fontId="0" fillId="0" borderId="49" xfId="0" applyFont="1" applyBorder="1"/>
    <xf numFmtId="0" fontId="0" fillId="0" borderId="0" xfId="0" applyFont="1" applyBorder="1" applyAlignment="1">
      <alignment shrinkToFit="1"/>
    </xf>
    <xf numFmtId="0" fontId="13" fillId="0" borderId="50" xfId="0" applyFont="1" applyBorder="1" applyAlignment="1">
      <alignment vertical="center"/>
    </xf>
    <xf numFmtId="0" fontId="0" fillId="0" borderId="19" xfId="0" applyFont="1" applyBorder="1" applyAlignment="1">
      <alignment vertical="center"/>
    </xf>
    <xf numFmtId="0" fontId="12" fillId="0" borderId="41" xfId="0" applyFont="1" applyBorder="1" applyAlignment="1">
      <alignment horizontal="center" vertical="center"/>
    </xf>
    <xf numFmtId="0" fontId="0" fillId="0" borderId="34" xfId="0" applyFont="1" applyBorder="1" applyAlignment="1">
      <alignment vertical="center"/>
    </xf>
    <xf numFmtId="0" fontId="0" fillId="0" borderId="51" xfId="0" applyFont="1" applyBorder="1"/>
    <xf numFmtId="0" fontId="0" fillId="0" borderId="52" xfId="0" applyFont="1" applyBorder="1" applyAlignment="1">
      <alignment vertical="center"/>
    </xf>
    <xf numFmtId="0" fontId="0" fillId="0" borderId="53" xfId="0" applyFont="1" applyBorder="1"/>
    <xf numFmtId="0" fontId="7" fillId="0" borderId="0" xfId="10" applyFont="1" applyBorder="1" applyAlignment="1" applyProtection="1">
      <alignment horizontal="center" vertical="center"/>
    </xf>
    <xf numFmtId="0" fontId="16" fillId="0" borderId="0" xfId="0" applyFont="1"/>
    <xf numFmtId="0" fontId="0" fillId="0" borderId="25" xfId="0" applyFont="1" applyBorder="1" applyAlignment="1">
      <alignment horizontal="center" vertical="center"/>
    </xf>
    <xf numFmtId="0" fontId="0" fillId="0" borderId="45"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0" fillId="0" borderId="55" xfId="0" applyBorder="1"/>
    <xf numFmtId="0" fontId="0" fillId="0" borderId="56" xfId="0" applyBorder="1"/>
    <xf numFmtId="0" fontId="0" fillId="0" borderId="42" xfId="0" applyBorder="1"/>
    <xf numFmtId="0" fontId="0" fillId="0" borderId="57" xfId="0" applyBorder="1"/>
    <xf numFmtId="0" fontId="0" fillId="0" borderId="0" xfId="0"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left" vertical="center"/>
    </xf>
    <xf numFmtId="0" fontId="0"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60" xfId="0" applyFont="1" applyBorder="1" applyAlignment="1">
      <alignment horizontal="center" vertical="center" wrapText="1"/>
    </xf>
    <xf numFmtId="0" fontId="11" fillId="0" borderId="61" xfId="0" applyFont="1" applyBorder="1" applyAlignment="1">
      <alignment horizontal="center" vertical="center" textRotation="255" wrapText="1"/>
    </xf>
    <xf numFmtId="0" fontId="11" fillId="0" borderId="61" xfId="0" applyFont="1" applyBorder="1" applyAlignment="1">
      <alignment horizontal="center" vertical="center" shrinkToFit="1"/>
    </xf>
    <xf numFmtId="0" fontId="11" fillId="0" borderId="61" xfId="0" applyFont="1" applyBorder="1" applyAlignment="1">
      <alignment horizontal="center" vertical="distributed" wrapText="1"/>
    </xf>
    <xf numFmtId="0" fontId="11" fillId="0" borderId="62" xfId="0" applyFont="1" applyBorder="1" applyAlignment="1">
      <alignment horizontal="left" vertical="center" shrinkToFit="1"/>
    </xf>
    <xf numFmtId="0" fontId="11" fillId="0" borderId="60" xfId="0" applyFont="1" applyBorder="1" applyAlignment="1">
      <alignment horizontal="left" vertical="top"/>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1" fillId="0" borderId="64" xfId="0" applyFont="1" applyBorder="1" applyAlignment="1">
      <alignment horizontal="center" vertical="center"/>
    </xf>
    <xf numFmtId="0" fontId="17" fillId="0" borderId="0" xfId="0" applyFont="1" applyBorder="1" applyAlignment="1">
      <alignment horizontal="center" vertical="center" shrinkToFit="1"/>
    </xf>
    <xf numFmtId="0" fontId="11" fillId="0" borderId="0" xfId="0" applyFont="1" applyBorder="1" applyAlignment="1">
      <alignment horizontal="left" vertical="center"/>
    </xf>
    <xf numFmtId="0" fontId="13" fillId="0" borderId="0" xfId="0" applyFont="1" applyAlignment="1">
      <alignment horizontal="left" vertical="center" wrapText="1"/>
    </xf>
    <xf numFmtId="0" fontId="13" fillId="0" borderId="65" xfId="0" applyFont="1" applyBorder="1" applyAlignment="1">
      <alignment horizontal="left" vertical="top"/>
    </xf>
    <xf numFmtId="0" fontId="11" fillId="0" borderId="66" xfId="0" applyFont="1" applyBorder="1" applyAlignment="1">
      <alignment horizontal="center" vertical="center"/>
    </xf>
    <xf numFmtId="0" fontId="11" fillId="0" borderId="48" xfId="0" applyFont="1" applyBorder="1" applyAlignment="1">
      <alignment horizontal="center" vertical="center"/>
    </xf>
    <xf numFmtId="0" fontId="11" fillId="0" borderId="12" xfId="0" applyFont="1" applyBorder="1" applyAlignment="1">
      <alignment horizontal="center" vertical="center"/>
    </xf>
    <xf numFmtId="0" fontId="13" fillId="0" borderId="12" xfId="0" applyFont="1" applyBorder="1" applyAlignment="1">
      <alignment horizontal="center" vertical="center"/>
    </xf>
    <xf numFmtId="0" fontId="11" fillId="0" borderId="12" xfId="0" applyFont="1" applyBorder="1" applyAlignment="1">
      <alignment horizontal="left" vertical="center" wrapText="1"/>
    </xf>
    <xf numFmtId="0" fontId="11" fillId="0" borderId="12"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12" xfId="0" applyFont="1" applyBorder="1" applyAlignment="1">
      <alignment horizontal="left" vertical="center"/>
    </xf>
    <xf numFmtId="0" fontId="0" fillId="0" borderId="0" xfId="0" applyFont="1" applyBorder="1" applyAlignment="1">
      <alignment horizontal="center" vertical="center"/>
    </xf>
    <xf numFmtId="0" fontId="11" fillId="0" borderId="36"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11" fillId="0" borderId="51" xfId="0" applyFont="1" applyBorder="1" applyAlignment="1">
      <alignment horizontal="left" vertical="top"/>
    </xf>
    <xf numFmtId="0" fontId="0" fillId="0" borderId="69" xfId="0" applyFont="1" applyBorder="1" applyAlignment="1">
      <alignment horizontal="left" vertical="top"/>
    </xf>
    <xf numFmtId="0" fontId="0" fillId="0" borderId="35" xfId="0" applyFont="1" applyBorder="1" applyAlignment="1">
      <alignment horizontal="left" vertical="top"/>
    </xf>
    <xf numFmtId="0" fontId="0" fillId="0" borderId="0" xfId="0" applyFont="1" applyBorder="1" applyAlignment="1">
      <alignment horizontal="left" vertical="top"/>
    </xf>
    <xf numFmtId="0" fontId="0" fillId="0" borderId="70" xfId="0" applyFont="1" applyBorder="1" applyAlignment="1">
      <alignment horizontal="left" vertical="top"/>
    </xf>
    <xf numFmtId="0" fontId="0" fillId="0" borderId="71" xfId="0" applyFont="1" applyBorder="1" applyAlignment="1">
      <alignment horizontal="left" vertical="top"/>
    </xf>
    <xf numFmtId="0" fontId="11" fillId="0" borderId="72" xfId="0" applyFont="1" applyBorder="1" applyAlignment="1">
      <alignment horizontal="center" vertical="center" shrinkToFit="1"/>
    </xf>
    <xf numFmtId="0" fontId="11" fillId="0" borderId="26" xfId="0" applyFont="1" applyBorder="1" applyAlignment="1">
      <alignment horizontal="center" vertical="center"/>
    </xf>
    <xf numFmtId="0" fontId="11" fillId="0" borderId="70" xfId="0" applyFont="1" applyBorder="1" applyAlignment="1">
      <alignment horizontal="right" vertical="top"/>
    </xf>
    <xf numFmtId="0" fontId="11" fillId="0" borderId="73" xfId="0" applyFont="1" applyBorder="1" applyAlignment="1">
      <alignment horizontal="center" vertical="center" shrinkToFit="1"/>
    </xf>
    <xf numFmtId="0" fontId="11" fillId="3" borderId="12" xfId="0" applyFont="1" applyFill="1" applyBorder="1" applyAlignment="1">
      <alignment horizontal="center" vertical="center"/>
    </xf>
    <xf numFmtId="0" fontId="11" fillId="3" borderId="25" xfId="0" applyFont="1" applyFill="1" applyBorder="1" applyAlignment="1">
      <alignment horizontal="center" vertical="center"/>
    </xf>
    <xf numFmtId="0" fontId="11" fillId="0" borderId="68" xfId="0" applyFont="1" applyBorder="1" applyAlignment="1">
      <alignment horizontal="center" vertical="center"/>
    </xf>
    <xf numFmtId="0" fontId="11" fillId="0" borderId="74" xfId="0" applyFont="1" applyBorder="1" applyAlignment="1">
      <alignment horizontal="center" vertical="center"/>
    </xf>
    <xf numFmtId="0" fontId="11" fillId="0" borderId="68" xfId="0" applyFont="1" applyBorder="1" applyAlignment="1">
      <alignment horizontal="left" vertical="center"/>
    </xf>
    <xf numFmtId="0" fontId="11" fillId="0" borderId="75" xfId="7" applyNumberFormat="1" applyFont="1" applyBorder="1" applyAlignment="1">
      <alignment horizontal="center" vertical="center"/>
    </xf>
    <xf numFmtId="0" fontId="11" fillId="0" borderId="68" xfId="0" applyFont="1" applyBorder="1" applyAlignment="1">
      <alignment vertical="center"/>
    </xf>
    <xf numFmtId="0" fontId="11" fillId="3" borderId="68" xfId="0" applyFont="1" applyFill="1" applyBorder="1" applyAlignment="1">
      <alignment vertical="center"/>
    </xf>
    <xf numFmtId="0" fontId="11" fillId="0" borderId="25" xfId="0" applyFont="1" applyBorder="1" applyAlignment="1">
      <alignment horizontal="center" vertical="center"/>
    </xf>
    <xf numFmtId="0" fontId="11" fillId="0" borderId="76" xfId="0" applyFont="1" applyBorder="1" applyAlignment="1">
      <alignment horizontal="left" vertical="center" wrapText="1"/>
    </xf>
    <xf numFmtId="0" fontId="11" fillId="0" borderId="70" xfId="0" applyFont="1" applyBorder="1" applyAlignment="1">
      <alignment horizontal="left" vertical="top"/>
    </xf>
    <xf numFmtId="0" fontId="11" fillId="0" borderId="77" xfId="7" applyNumberFormat="1" applyFont="1" applyBorder="1" applyAlignment="1">
      <alignment horizontal="center" vertical="center"/>
    </xf>
    <xf numFmtId="0" fontId="11" fillId="0" borderId="78" xfId="0" applyFont="1" applyBorder="1" applyAlignment="1">
      <alignment vertical="center"/>
    </xf>
    <xf numFmtId="0" fontId="11" fillId="0" borderId="79" xfId="0" applyFont="1" applyBorder="1" applyAlignment="1">
      <alignment horizontal="left" vertical="center"/>
    </xf>
    <xf numFmtId="0" fontId="11" fillId="0" borderId="80" xfId="0" applyFont="1" applyBorder="1" applyAlignment="1">
      <alignment horizontal="left" vertical="center"/>
    </xf>
    <xf numFmtId="0" fontId="11" fillId="0" borderId="81" xfId="0" applyFont="1" applyBorder="1" applyAlignment="1">
      <alignment horizontal="center" vertical="center" shrinkToFit="1"/>
    </xf>
    <xf numFmtId="0" fontId="11" fillId="0" borderId="51" xfId="0" applyFont="1" applyBorder="1" applyAlignment="1">
      <alignment horizontal="center" vertical="center"/>
    </xf>
    <xf numFmtId="0" fontId="0" fillId="0" borderId="82" xfId="0" applyFont="1" applyBorder="1" applyAlignment="1">
      <alignment horizontal="center" vertical="center"/>
    </xf>
    <xf numFmtId="0" fontId="11" fillId="0" borderId="83" xfId="0" applyFont="1" applyBorder="1" applyAlignment="1">
      <alignment horizontal="center" vertical="center"/>
    </xf>
    <xf numFmtId="0" fontId="11" fillId="0" borderId="34" xfId="7" applyNumberFormat="1" applyFont="1" applyBorder="1" applyAlignment="1">
      <alignment horizontal="center" vertical="center"/>
    </xf>
    <xf numFmtId="0" fontId="11" fillId="0" borderId="35" xfId="7" applyNumberFormat="1" applyFont="1" applyBorder="1" applyAlignment="1">
      <alignment horizontal="center" vertical="center"/>
    </xf>
    <xf numFmtId="0" fontId="11" fillId="0" borderId="0" xfId="0" applyFont="1" applyBorder="1" applyAlignment="1"/>
    <xf numFmtId="0" fontId="0" fillId="0" borderId="84" xfId="0" applyFont="1" applyBorder="1"/>
    <xf numFmtId="0" fontId="11" fillId="0" borderId="78" xfId="7" applyNumberFormat="1" applyFont="1" applyBorder="1" applyAlignment="1">
      <alignment horizontal="center" vertical="center"/>
    </xf>
    <xf numFmtId="0" fontId="11" fillId="0" borderId="0" xfId="7" applyNumberFormat="1" applyFont="1" applyBorder="1" applyAlignment="1">
      <alignment horizontal="center" vertical="center"/>
    </xf>
    <xf numFmtId="0" fontId="11" fillId="0" borderId="71" xfId="7" applyNumberFormat="1" applyFont="1" applyBorder="1" applyAlignment="1">
      <alignment horizontal="center" vertical="center"/>
    </xf>
    <xf numFmtId="0" fontId="11" fillId="0" borderId="46" xfId="0" applyFont="1" applyBorder="1" applyAlignment="1">
      <alignment vertical="center"/>
    </xf>
    <xf numFmtId="0" fontId="18" fillId="0" borderId="0" xfId="0" applyFont="1" applyAlignment="1">
      <alignment horizontal="left" vertical="center"/>
    </xf>
    <xf numFmtId="0" fontId="0" fillId="0" borderId="85" xfId="0" applyFont="1" applyBorder="1"/>
    <xf numFmtId="0" fontId="0" fillId="0" borderId="68" xfId="0" applyFont="1" applyBorder="1" applyAlignment="1">
      <alignment horizontal="center"/>
    </xf>
    <xf numFmtId="0" fontId="13" fillId="0" borderId="83" xfId="0" applyFont="1" applyBorder="1" applyAlignment="1">
      <alignment horizontal="left" vertical="top"/>
    </xf>
    <xf numFmtId="0" fontId="11" fillId="0" borderId="86" xfId="0" applyFont="1" applyBorder="1" applyAlignment="1">
      <alignment horizontal="center" vertical="center"/>
    </xf>
    <xf numFmtId="0" fontId="11" fillId="0" borderId="87" xfId="0" applyFont="1" applyBorder="1" applyAlignment="1">
      <alignment horizontal="center" vertical="center"/>
    </xf>
    <xf numFmtId="0" fontId="11" fillId="3" borderId="36" xfId="0" applyFont="1" applyFill="1" applyBorder="1" applyAlignment="1">
      <alignment horizontal="center" vertical="center"/>
    </xf>
    <xf numFmtId="0" fontId="11" fillId="3" borderId="34" xfId="0" applyFont="1" applyFill="1" applyBorder="1" applyAlignment="1">
      <alignment horizontal="center" vertical="center"/>
    </xf>
    <xf numFmtId="0" fontId="0" fillId="0" borderId="78" xfId="0" applyFont="1" applyBorder="1" applyAlignment="1">
      <alignment horizontal="center" vertical="center"/>
    </xf>
    <xf numFmtId="0" fontId="11" fillId="0" borderId="68" xfId="0" applyFont="1" applyBorder="1" applyAlignment="1">
      <alignment horizontal="center" vertical="center" shrinkToFit="1"/>
    </xf>
    <xf numFmtId="0" fontId="11" fillId="3" borderId="68" xfId="0" applyFont="1" applyFill="1" applyBorder="1" applyAlignment="1">
      <alignment horizontal="center" vertical="center"/>
    </xf>
    <xf numFmtId="0" fontId="0" fillId="0" borderId="51" xfId="0" applyFont="1" applyBorder="1" applyAlignment="1">
      <alignment horizontal="center" vertical="center"/>
    </xf>
    <xf numFmtId="0" fontId="0" fillId="0" borderId="34" xfId="0" applyFont="1" applyBorder="1" applyAlignment="1">
      <alignment horizontal="center" vertical="center"/>
    </xf>
    <xf numFmtId="0" fontId="0" fillId="0" borderId="88" xfId="0" applyFont="1" applyBorder="1" applyAlignment="1">
      <alignment horizontal="left" vertical="top"/>
    </xf>
    <xf numFmtId="0" fontId="0" fillId="0" borderId="89" xfId="0" applyFont="1" applyBorder="1" applyAlignment="1">
      <alignment horizontal="left" vertical="top"/>
    </xf>
    <xf numFmtId="0" fontId="11" fillId="0" borderId="88" xfId="0" applyFont="1" applyBorder="1" applyAlignment="1"/>
    <xf numFmtId="0" fontId="0" fillId="0" borderId="90" xfId="0" applyFont="1" applyBorder="1"/>
    <xf numFmtId="0" fontId="11" fillId="0" borderId="91" xfId="0" applyFont="1" applyBorder="1" applyAlignment="1">
      <alignment horizontal="center" vertical="center"/>
    </xf>
    <xf numFmtId="0" fontId="0" fillId="0" borderId="88" xfId="0" applyFont="1" applyBorder="1" applyAlignment="1">
      <alignment horizontal="center" vertical="center"/>
    </xf>
    <xf numFmtId="0" fontId="11" fillId="0" borderId="88" xfId="7" applyNumberFormat="1" applyFont="1" applyBorder="1" applyAlignment="1">
      <alignment horizontal="center" vertical="center"/>
    </xf>
    <xf numFmtId="0" fontId="0" fillId="0" borderId="92" xfId="0" applyFont="1" applyBorder="1" applyAlignment="1">
      <alignment horizontal="center" vertical="center"/>
    </xf>
    <xf numFmtId="0" fontId="0" fillId="0" borderId="0" xfId="0" applyFont="1" applyBorder="1" applyAlignment="1">
      <alignment horizontal="right" vertical="center"/>
    </xf>
    <xf numFmtId="0" fontId="13"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65" xfId="0" applyFont="1" applyBorder="1" applyAlignment="1">
      <alignment horizontal="left"/>
    </xf>
    <xf numFmtId="0" fontId="0" fillId="0" borderId="0" xfId="0" applyFont="1" applyBorder="1" applyAlignment="1">
      <alignment horizontal="left"/>
    </xf>
    <xf numFmtId="0" fontId="11" fillId="0" borderId="87" xfId="0" applyFont="1" applyBorder="1" applyAlignment="1">
      <alignment horizontal="left" vertical="center"/>
    </xf>
    <xf numFmtId="0" fontId="11" fillId="0" borderId="83" xfId="0" applyFont="1" applyBorder="1" applyAlignment="1">
      <alignment horizontal="left" vertical="center"/>
    </xf>
    <xf numFmtId="0" fontId="13" fillId="0" borderId="87" xfId="0" applyFont="1" applyBorder="1" applyAlignment="1">
      <alignment horizontal="left" vertical="top"/>
    </xf>
    <xf numFmtId="0" fontId="0" fillId="0" borderId="87" xfId="0" applyFont="1" applyBorder="1" applyAlignment="1">
      <alignment horizontal="center" vertical="center"/>
    </xf>
    <xf numFmtId="0" fontId="11" fillId="3" borderId="83" xfId="0" applyFont="1" applyFill="1" applyBorder="1" applyAlignment="1">
      <alignment horizontal="center" vertical="center"/>
    </xf>
    <xf numFmtId="0" fontId="0" fillId="0" borderId="91" xfId="0" applyFont="1" applyBorder="1" applyAlignment="1">
      <alignment horizontal="left" vertical="top"/>
    </xf>
    <xf numFmtId="0" fontId="0" fillId="0" borderId="93" xfId="0" applyFont="1" applyBorder="1"/>
    <xf numFmtId="0" fontId="11" fillId="0" borderId="0" xfId="7" applyNumberFormat="1" applyFont="1" applyAlignment="1">
      <alignment vertical="center"/>
    </xf>
    <xf numFmtId="0" fontId="19" fillId="0" borderId="0" xfId="7" applyNumberFormat="1" applyFont="1" applyAlignment="1">
      <alignment vertical="center"/>
    </xf>
    <xf numFmtId="0" fontId="20" fillId="0" borderId="0" xfId="7" applyNumberFormat="1" applyFont="1" applyAlignment="1">
      <alignment vertical="center"/>
    </xf>
    <xf numFmtId="0" fontId="11" fillId="0" borderId="94" xfId="7" applyNumberFormat="1" applyFont="1" applyBorder="1" applyAlignment="1">
      <alignment horizontal="center" vertical="center" textRotation="255" wrapText="1"/>
    </xf>
    <xf numFmtId="0" fontId="13" fillId="0" borderId="95" xfId="7" applyNumberFormat="1" applyFont="1" applyBorder="1" applyAlignment="1">
      <alignment vertical="center"/>
    </xf>
    <xf numFmtId="0" fontId="11" fillId="0" borderId="61" xfId="7" applyNumberFormat="1" applyFont="1" applyBorder="1" applyAlignment="1">
      <alignment horizontal="center" vertical="center" textRotation="255" shrinkToFit="1"/>
    </xf>
    <xf numFmtId="0" fontId="11" fillId="0" borderId="59" xfId="7" applyNumberFormat="1" applyFont="1" applyBorder="1" applyAlignment="1">
      <alignment horizontal="center" vertical="center" textRotation="255" shrinkToFit="1"/>
    </xf>
    <xf numFmtId="0" fontId="11" fillId="0" borderId="61" xfId="7" applyNumberFormat="1" applyFont="1" applyBorder="1" applyAlignment="1">
      <alignment vertical="center" wrapText="1" shrinkToFit="1"/>
    </xf>
    <xf numFmtId="0" fontId="11" fillId="0" borderId="62" xfId="7" applyNumberFormat="1" applyFont="1" applyBorder="1" applyAlignment="1">
      <alignment horizontal="center" vertical="center" wrapText="1"/>
    </xf>
    <xf numFmtId="0" fontId="11" fillId="0" borderId="63" xfId="7" applyNumberFormat="1" applyFont="1" applyBorder="1" applyAlignment="1">
      <alignment vertical="center"/>
    </xf>
    <xf numFmtId="0" fontId="11" fillId="0" borderId="63" xfId="7" applyNumberFormat="1" applyFont="1" applyBorder="1" applyAlignment="1">
      <alignment vertical="center" wrapText="1" shrinkToFit="1"/>
    </xf>
    <xf numFmtId="0" fontId="11" fillId="0" borderId="96" xfId="7" applyNumberFormat="1" applyFont="1" applyBorder="1" applyAlignment="1">
      <alignment vertical="center" wrapText="1" shrinkToFit="1"/>
    </xf>
    <xf numFmtId="0" fontId="13" fillId="0" borderId="59" xfId="7" applyNumberFormat="1" applyFont="1" applyBorder="1" applyAlignment="1">
      <alignment vertical="center"/>
    </xf>
    <xf numFmtId="0" fontId="13" fillId="0" borderId="60" xfId="7" applyNumberFormat="1" applyFont="1" applyBorder="1" applyAlignment="1">
      <alignment vertical="center"/>
    </xf>
    <xf numFmtId="0" fontId="13" fillId="0" borderId="61" xfId="7" applyNumberFormat="1" applyFont="1" applyBorder="1" applyAlignment="1">
      <alignment horizontal="center" vertical="center"/>
    </xf>
    <xf numFmtId="0" fontId="13" fillId="0" borderId="64" xfId="7" applyNumberFormat="1" applyFont="1" applyBorder="1" applyAlignment="1">
      <alignment horizontal="center" vertical="center"/>
    </xf>
    <xf numFmtId="0" fontId="11" fillId="0" borderId="97" xfId="7" applyNumberFormat="1" applyFont="1" applyBorder="1" applyAlignment="1">
      <alignment horizontal="center" vertical="center"/>
    </xf>
    <xf numFmtId="0" fontId="11" fillId="0" borderId="12" xfId="7" applyNumberFormat="1" applyFont="1" applyBorder="1" applyAlignment="1">
      <alignment horizontal="left" vertical="center" wrapText="1" shrinkToFit="1"/>
    </xf>
    <xf numFmtId="0" fontId="13" fillId="0" borderId="12" xfId="7" applyNumberFormat="1" applyFont="1" applyBorder="1" applyAlignment="1">
      <alignment horizontal="center" vertical="center" wrapText="1" shrinkToFit="1"/>
    </xf>
    <xf numFmtId="0" fontId="11" fillId="0" borderId="98" xfId="7" applyNumberFormat="1" applyFont="1" applyBorder="1" applyAlignment="1">
      <alignment horizontal="center" vertical="center"/>
    </xf>
    <xf numFmtId="0" fontId="0" fillId="0" borderId="99" xfId="7" applyNumberFormat="1" applyFont="1" applyBorder="1" applyAlignment="1">
      <alignment horizontal="center" vertical="center"/>
    </xf>
    <xf numFmtId="0" fontId="0" fillId="0" borderId="100" xfId="7" applyNumberFormat="1" applyFont="1" applyBorder="1" applyAlignment="1">
      <alignment horizontal="center" vertical="center"/>
    </xf>
    <xf numFmtId="0" fontId="13" fillId="0" borderId="51" xfId="7" applyNumberFormat="1" applyFont="1" applyBorder="1" applyAlignment="1">
      <alignment horizontal="left" vertical="top"/>
    </xf>
    <xf numFmtId="0" fontId="0" fillId="0" borderId="101" xfId="7" applyNumberFormat="1" applyFont="1" applyBorder="1" applyAlignment="1">
      <alignment horizontal="center" vertical="center"/>
    </xf>
    <xf numFmtId="0" fontId="17" fillId="0" borderId="0" xfId="7" applyNumberFormat="1" applyFont="1" applyAlignment="1">
      <alignment vertical="center"/>
    </xf>
    <xf numFmtId="0" fontId="11" fillId="0" borderId="102" xfId="7" applyNumberFormat="1" applyFont="1" applyBorder="1" applyAlignment="1">
      <alignment horizontal="center" vertical="center"/>
    </xf>
    <xf numFmtId="0" fontId="13" fillId="0" borderId="25" xfId="7" applyNumberFormat="1" applyFont="1" applyBorder="1" applyAlignment="1">
      <alignment horizontal="center" vertical="center"/>
    </xf>
    <xf numFmtId="0" fontId="14" fillId="0" borderId="103" xfId="7" applyNumberFormat="1" applyFont="1" applyBorder="1" applyAlignment="1">
      <alignment horizontal="center" vertical="center"/>
    </xf>
    <xf numFmtId="0" fontId="13" fillId="0" borderId="35" xfId="7" applyNumberFormat="1" applyFont="1" applyBorder="1" applyAlignment="1">
      <alignment horizontal="center" vertical="center"/>
    </xf>
    <xf numFmtId="0" fontId="11" fillId="0" borderId="12" xfId="7" applyNumberFormat="1" applyFont="1" applyBorder="1" applyAlignment="1">
      <alignment horizontal="center" vertical="distributed" wrapText="1"/>
    </xf>
    <xf numFmtId="0" fontId="13" fillId="0" borderId="46" xfId="7" applyNumberFormat="1" applyFont="1" applyBorder="1" applyAlignment="1">
      <alignment horizontal="center" vertical="center"/>
    </xf>
    <xf numFmtId="0" fontId="13" fillId="0" borderId="70" xfId="7" applyNumberFormat="1" applyFont="1" applyBorder="1" applyAlignment="1">
      <alignment horizontal="right" vertical="top"/>
    </xf>
    <xf numFmtId="0" fontId="11" fillId="0" borderId="48" xfId="7" applyNumberFormat="1" applyFont="1" applyBorder="1" applyAlignment="1">
      <alignment vertical="center"/>
    </xf>
    <xf numFmtId="0" fontId="11" fillId="0" borderId="104" xfId="7" applyNumberFormat="1" applyFont="1" applyBorder="1" applyAlignment="1">
      <alignment horizontal="center" vertical="center"/>
    </xf>
    <xf numFmtId="0" fontId="11" fillId="0" borderId="26" xfId="7" applyNumberFormat="1" applyFont="1" applyBorder="1" applyAlignment="1">
      <alignment horizontal="center" vertical="center" wrapText="1"/>
    </xf>
    <xf numFmtId="0" fontId="13" fillId="0" borderId="26" xfId="7" applyNumberFormat="1" applyFont="1" applyBorder="1" applyAlignment="1">
      <alignment horizontal="center" vertical="center" wrapText="1"/>
    </xf>
    <xf numFmtId="176" fontId="13" fillId="0" borderId="12" xfId="7" applyFont="1" applyBorder="1" applyAlignment="1" applyProtection="1">
      <alignment horizontal="center" vertical="center" wrapText="1"/>
    </xf>
    <xf numFmtId="0" fontId="13" fillId="0" borderId="70" xfId="7" applyNumberFormat="1" applyFont="1" applyBorder="1" applyAlignment="1">
      <alignment horizontal="left" vertical="top"/>
    </xf>
    <xf numFmtId="0" fontId="0" fillId="0" borderId="36" xfId="7" applyNumberFormat="1" applyFont="1" applyBorder="1" applyAlignment="1">
      <alignment vertical="center"/>
    </xf>
    <xf numFmtId="0" fontId="0" fillId="0" borderId="73" xfId="7" applyNumberFormat="1" applyFont="1" applyBorder="1" applyAlignment="1">
      <alignment horizontal="center" vertical="center"/>
    </xf>
    <xf numFmtId="0" fontId="0" fillId="0" borderId="71" xfId="7" applyNumberFormat="1" applyFont="1" applyBorder="1" applyAlignment="1">
      <alignment horizontal="center" vertical="center"/>
    </xf>
    <xf numFmtId="0" fontId="13" fillId="0" borderId="12" xfId="7" applyNumberFormat="1" applyFont="1" applyBorder="1" applyAlignment="1">
      <alignment horizontal="center" vertical="center" wrapText="1"/>
    </xf>
    <xf numFmtId="0" fontId="13" fillId="0" borderId="34" xfId="7" applyNumberFormat="1" applyFont="1" applyBorder="1" applyAlignment="1">
      <alignment vertical="center"/>
    </xf>
    <xf numFmtId="0" fontId="13" fillId="0" borderId="51" xfId="7" applyNumberFormat="1" applyFont="1" applyBorder="1" applyAlignment="1">
      <alignment horizontal="center" vertical="center"/>
    </xf>
    <xf numFmtId="0" fontId="0" fillId="0" borderId="86" xfId="7" applyNumberFormat="1" applyFont="1" applyBorder="1" applyAlignment="1">
      <alignment vertical="center"/>
    </xf>
    <xf numFmtId="0" fontId="13" fillId="0" borderId="0" xfId="7" applyNumberFormat="1" applyFont="1" applyBorder="1" applyAlignment="1"/>
    <xf numFmtId="0" fontId="0" fillId="0" borderId="84" xfId="7" applyNumberFormat="1" applyFont="1" applyBorder="1" applyAlignment="1"/>
    <xf numFmtId="0" fontId="18" fillId="0" borderId="0" xfId="7" applyNumberFormat="1" applyFont="1" applyAlignment="1">
      <alignment vertical="center"/>
    </xf>
    <xf numFmtId="0" fontId="11" fillId="0" borderId="74" xfId="7" applyNumberFormat="1" applyFont="1" applyBorder="1" applyAlignment="1">
      <alignment horizontal="center" vertical="center" wrapText="1"/>
    </xf>
    <xf numFmtId="0" fontId="13" fillId="0" borderId="74" xfId="7" applyNumberFormat="1" applyFont="1" applyBorder="1" applyAlignment="1">
      <alignment horizontal="center" vertical="center" wrapText="1"/>
    </xf>
    <xf numFmtId="0" fontId="13" fillId="0" borderId="68" xfId="7" applyNumberFormat="1" applyFont="1" applyBorder="1" applyAlignment="1">
      <alignment horizontal="center" vertical="center" wrapText="1"/>
    </xf>
    <xf numFmtId="0" fontId="11" fillId="0" borderId="76" xfId="7" applyNumberFormat="1" applyFont="1" applyBorder="1" applyAlignment="1">
      <alignment horizontal="center" vertical="center"/>
    </xf>
    <xf numFmtId="0" fontId="0" fillId="0" borderId="88" xfId="7" applyNumberFormat="1" applyFont="1" applyBorder="1" applyAlignment="1">
      <alignment vertical="center"/>
    </xf>
    <xf numFmtId="0" fontId="0" fillId="0" borderId="89" xfId="7" applyNumberFormat="1" applyFont="1" applyBorder="1" applyAlignment="1">
      <alignment vertical="center"/>
    </xf>
    <xf numFmtId="0" fontId="0" fillId="0" borderId="91" xfId="7" applyNumberFormat="1" applyFont="1" applyBorder="1" applyAlignment="1">
      <alignment vertical="center"/>
    </xf>
    <xf numFmtId="0" fontId="0" fillId="0" borderId="105" xfId="7" applyNumberFormat="1" applyFont="1" applyBorder="1" applyAlignment="1">
      <alignment vertical="center"/>
    </xf>
    <xf numFmtId="0" fontId="11" fillId="0" borderId="92" xfId="7" applyNumberFormat="1" applyFont="1" applyBorder="1" applyAlignment="1">
      <alignment vertical="center"/>
    </xf>
    <xf numFmtId="0" fontId="13" fillId="0" borderId="88" xfId="7" applyNumberFormat="1" applyFont="1" applyBorder="1" applyAlignment="1"/>
    <xf numFmtId="0" fontId="0" fillId="0" borderId="93" xfId="7" applyNumberFormat="1" applyFont="1" applyBorder="1" applyAlignment="1"/>
    <xf numFmtId="0" fontId="0" fillId="0" borderId="106" xfId="7" applyNumberFormat="1" applyFont="1" applyBorder="1" applyAlignment="1">
      <alignment horizontal="center" vertical="center"/>
    </xf>
    <xf numFmtId="0" fontId="0" fillId="0" borderId="91" xfId="7" applyNumberFormat="1" applyFont="1" applyBorder="1" applyAlignment="1">
      <alignment horizontal="center" vertical="center"/>
    </xf>
    <xf numFmtId="0" fontId="13" fillId="0" borderId="0" xfId="7" applyNumberFormat="1" applyFont="1" applyAlignment="1">
      <alignment horizontal="center" vertical="center"/>
    </xf>
    <xf numFmtId="0" fontId="12" fillId="0" borderId="107" xfId="7" applyNumberFormat="1" applyFont="1" applyBorder="1" applyAlignment="1">
      <alignment horizontal="center" vertical="center"/>
    </xf>
    <xf numFmtId="0" fontId="13" fillId="0" borderId="61" xfId="7" applyNumberFormat="1" applyFont="1" applyBorder="1" applyAlignment="1">
      <alignment vertical="center" textRotation="255"/>
    </xf>
    <xf numFmtId="0" fontId="13" fillId="0" borderId="61" xfId="7" applyNumberFormat="1" applyFont="1" applyBorder="1" applyAlignment="1">
      <alignment vertical="center" textRotation="255" shrinkToFit="1"/>
    </xf>
    <xf numFmtId="0" fontId="13" fillId="0" borderId="64" xfId="7" applyNumberFormat="1" applyFont="1" applyBorder="1" applyAlignment="1">
      <alignment vertical="center" textRotation="255" shrinkToFit="1"/>
    </xf>
    <xf numFmtId="0" fontId="13" fillId="0" borderId="0" xfId="7" applyNumberFormat="1" applyFont="1" applyBorder="1" applyAlignment="1">
      <alignment vertical="center"/>
    </xf>
    <xf numFmtId="0" fontId="11" fillId="0" borderId="0" xfId="7" applyNumberFormat="1" applyFont="1" applyBorder="1" applyAlignment="1">
      <alignment horizontal="left" vertical="center" wrapText="1"/>
    </xf>
    <xf numFmtId="0" fontId="11" fillId="0" borderId="0" xfId="7" applyNumberFormat="1" applyFont="1" applyBorder="1" applyAlignment="1">
      <alignment vertical="center" wrapText="1"/>
    </xf>
    <xf numFmtId="0" fontId="11" fillId="0" borderId="0" xfId="7" applyNumberFormat="1" applyFont="1" applyBorder="1" applyAlignment="1">
      <alignment vertical="center" shrinkToFit="1"/>
    </xf>
    <xf numFmtId="0" fontId="21" fillId="0" borderId="0" xfId="7" applyNumberFormat="1" applyFont="1" applyBorder="1" applyAlignment="1">
      <alignment horizontal="left" vertical="center"/>
    </xf>
    <xf numFmtId="0" fontId="13" fillId="0" borderId="98" xfId="7" applyNumberFormat="1" applyFont="1" applyBorder="1" applyAlignment="1">
      <alignment vertical="center"/>
    </xf>
    <xf numFmtId="0" fontId="11" fillId="3" borderId="12" xfId="7" applyNumberFormat="1" applyFont="1" applyFill="1" applyBorder="1" applyAlignment="1">
      <alignment vertical="center"/>
    </xf>
    <xf numFmtId="0" fontId="13" fillId="0" borderId="103" xfId="7" applyNumberFormat="1" applyFont="1" applyBorder="1" applyAlignment="1">
      <alignment horizontal="center" vertical="center"/>
    </xf>
    <xf numFmtId="0" fontId="13" fillId="0" borderId="26" xfId="7" applyNumberFormat="1" applyFont="1" applyBorder="1" applyAlignment="1">
      <alignment horizontal="center" vertical="center"/>
    </xf>
    <xf numFmtId="0" fontId="11" fillId="3" borderId="98" xfId="7" applyNumberFormat="1" applyFont="1" applyFill="1" applyBorder="1" applyAlignment="1">
      <alignment vertical="center"/>
    </xf>
    <xf numFmtId="0" fontId="13" fillId="0" borderId="26" xfId="7" applyNumberFormat="1" applyFont="1" applyBorder="1" applyAlignment="1">
      <alignment horizontal="center" vertical="center" shrinkToFit="1"/>
    </xf>
    <xf numFmtId="0" fontId="11" fillId="0" borderId="65" xfId="7" applyNumberFormat="1" applyFont="1" applyBorder="1" applyAlignment="1">
      <alignment horizontal="center" vertical="center"/>
    </xf>
    <xf numFmtId="0" fontId="13" fillId="0" borderId="79" xfId="7" applyNumberFormat="1" applyFont="1" applyBorder="1" applyAlignment="1">
      <alignment horizontal="center" vertical="center"/>
    </xf>
    <xf numFmtId="0" fontId="13" fillId="0" borderId="12" xfId="7" applyNumberFormat="1" applyFont="1" applyBorder="1" applyAlignment="1">
      <alignment horizontal="center" vertical="center" shrinkToFit="1"/>
    </xf>
    <xf numFmtId="0" fontId="13" fillId="0" borderId="0" xfId="7" applyNumberFormat="1" applyFont="1" applyBorder="1" applyAlignment="1">
      <alignment horizontal="center" vertical="center"/>
    </xf>
    <xf numFmtId="0" fontId="11" fillId="0" borderId="65" xfId="7" applyNumberFormat="1" applyFont="1" applyBorder="1" applyAlignment="1">
      <alignment vertical="center"/>
    </xf>
    <xf numFmtId="0" fontId="13" fillId="0" borderId="74" xfId="7" applyNumberFormat="1" applyFont="1" applyBorder="1" applyAlignment="1">
      <alignment horizontal="center" vertical="center"/>
    </xf>
    <xf numFmtId="0" fontId="11" fillId="0" borderId="88" xfId="7" applyNumberFormat="1" applyFont="1" applyBorder="1" applyAlignment="1">
      <alignment vertical="center"/>
    </xf>
    <xf numFmtId="0" fontId="13" fillId="0" borderId="88" xfId="7" applyNumberFormat="1" applyFont="1" applyBorder="1" applyAlignment="1">
      <alignment horizontal="center" vertical="center"/>
    </xf>
    <xf numFmtId="0" fontId="13" fillId="0" borderId="68" xfId="7" applyNumberFormat="1" applyFont="1" applyBorder="1" applyAlignment="1">
      <alignment horizontal="center" vertical="center"/>
    </xf>
    <xf numFmtId="0" fontId="11" fillId="0" borderId="108" xfId="7" applyNumberFormat="1" applyFont="1" applyBorder="1" applyAlignment="1">
      <alignment vertical="center"/>
    </xf>
    <xf numFmtId="0" fontId="22" fillId="0" borderId="0" xfId="0" applyFont="1"/>
    <xf numFmtId="0" fontId="23" fillId="0" borderId="0" xfId="0" applyFont="1"/>
    <xf numFmtId="0" fontId="22" fillId="0" borderId="34" xfId="0" applyFont="1" applyBorder="1"/>
    <xf numFmtId="0" fontId="22" fillId="0" borderId="51" xfId="0" applyFont="1" applyBorder="1"/>
    <xf numFmtId="0" fontId="22" fillId="0" borderId="35" xfId="0" applyFont="1" applyBorder="1"/>
    <xf numFmtId="0" fontId="24" fillId="0" borderId="0" xfId="0" applyFont="1"/>
    <xf numFmtId="0" fontId="22" fillId="0" borderId="12" xfId="0" applyFont="1" applyBorder="1" applyAlignment="1">
      <alignment horizontal="center" vertical="center"/>
    </xf>
    <xf numFmtId="0" fontId="22" fillId="0" borderId="78" xfId="0" applyFont="1" applyBorder="1"/>
    <xf numFmtId="0" fontId="22" fillId="0" borderId="0" xfId="0" applyFont="1" applyBorder="1"/>
    <xf numFmtId="0" fontId="22" fillId="0" borderId="71" xfId="0" applyFont="1" applyBorder="1"/>
    <xf numFmtId="0" fontId="22" fillId="0" borderId="12" xfId="0" applyFont="1" applyBorder="1" applyAlignment="1">
      <alignment horizontal="left" vertical="center"/>
    </xf>
    <xf numFmtId="0" fontId="22" fillId="0" borderId="46" xfId="0" applyFont="1" applyBorder="1"/>
    <xf numFmtId="0" fontId="22" fillId="0" borderId="109" xfId="0" applyFont="1" applyBorder="1"/>
    <xf numFmtId="0" fontId="22" fillId="0" borderId="47" xfId="0" applyFont="1" applyBorder="1"/>
    <xf numFmtId="0" fontId="0" fillId="0" borderId="0" xfId="0" applyFont="1" applyAlignment="1">
      <alignment horizontal="center"/>
    </xf>
    <xf numFmtId="0" fontId="11" fillId="0" borderId="0" xfId="0" applyFont="1"/>
    <xf numFmtId="0" fontId="25" fillId="0" borderId="0" xfId="0" applyFont="1" applyAlignment="1">
      <alignment horizontal="left"/>
    </xf>
    <xf numFmtId="0" fontId="25" fillId="0" borderId="0" xfId="0" applyFont="1"/>
    <xf numFmtId="0" fontId="0" fillId="0" borderId="0" xfId="0" applyFont="1" applyBorder="1" applyAlignment="1">
      <alignment horizontal="right"/>
    </xf>
    <xf numFmtId="0" fontId="0" fillId="0" borderId="110" xfId="0" applyFont="1" applyBorder="1" applyAlignment="1">
      <alignment horizontal="center"/>
    </xf>
    <xf numFmtId="177" fontId="0" fillId="0" borderId="63" xfId="0" applyNumberFormat="1" applyFont="1" applyBorder="1" applyAlignment="1">
      <alignment wrapText="1"/>
    </xf>
    <xf numFmtId="0" fontId="0" fillId="0" borderId="63" xfId="0" applyFont="1" applyBorder="1"/>
    <xf numFmtId="0" fontId="0" fillId="0" borderId="96" xfId="0" applyFont="1" applyBorder="1"/>
    <xf numFmtId="0" fontId="0" fillId="0" borderId="95" xfId="0" applyFont="1" applyBorder="1" applyAlignment="1">
      <alignment horizontal="center"/>
    </xf>
    <xf numFmtId="0" fontId="0" fillId="0" borderId="111" xfId="0" applyFont="1" applyBorder="1"/>
    <xf numFmtId="0" fontId="0" fillId="0" borderId="112" xfId="0" applyFont="1" applyBorder="1"/>
    <xf numFmtId="0" fontId="0" fillId="0" borderId="67" xfId="0" applyFont="1" applyBorder="1" applyAlignment="1">
      <alignment horizontal="center"/>
    </xf>
    <xf numFmtId="0" fontId="0" fillId="0" borderId="35" xfId="0" applyFont="1" applyBorder="1"/>
    <xf numFmtId="0" fontId="0" fillId="0" borderId="34" xfId="0" applyFont="1" applyBorder="1"/>
    <xf numFmtId="0" fontId="0" fillId="0" borderId="113" xfId="0" applyFont="1" applyBorder="1"/>
    <xf numFmtId="0" fontId="0" fillId="0" borderId="92" xfId="0" applyFont="1" applyBorder="1" applyAlignment="1">
      <alignment horizontal="center"/>
    </xf>
    <xf numFmtId="0" fontId="0" fillId="0" borderId="88" xfId="0" applyFont="1" applyBorder="1" applyAlignment="1">
      <alignment horizontal="center"/>
    </xf>
    <xf numFmtId="0" fontId="0" fillId="0" borderId="108" xfId="0" applyFont="1" applyBorder="1" applyAlignment="1">
      <alignment horizontal="center"/>
    </xf>
    <xf numFmtId="0" fontId="0" fillId="0" borderId="12" xfId="0" applyFont="1" applyBorder="1" applyAlignment="1">
      <alignment horizontal="distributed"/>
    </xf>
    <xf numFmtId="0" fontId="0" fillId="0" borderId="26" xfId="0" applyFont="1" applyBorder="1" applyAlignment="1">
      <alignment horizontal="distributed" vertical="center"/>
    </xf>
    <xf numFmtId="0" fontId="0" fillId="0" borderId="12" xfId="0" applyFont="1" applyBorder="1" applyAlignment="1">
      <alignment horizontal="distributed" vertical="center"/>
    </xf>
    <xf numFmtId="0" fontId="0" fillId="0" borderId="12" xfId="0" applyFont="1" applyBorder="1" applyAlignment="1">
      <alignment horizontal="center"/>
    </xf>
    <xf numFmtId="0" fontId="11" fillId="0" borderId="103" xfId="0" applyFont="1" applyBorder="1" applyAlignment="1">
      <alignment horizontal="center"/>
    </xf>
    <xf numFmtId="0" fontId="11" fillId="0" borderId="114" xfId="0" applyFont="1" applyBorder="1" applyAlignment="1">
      <alignment horizontal="center"/>
    </xf>
    <xf numFmtId="0" fontId="11" fillId="0" borderId="115" xfId="0" applyFont="1" applyBorder="1" applyAlignment="1">
      <alignment horizontal="center"/>
    </xf>
    <xf numFmtId="0" fontId="11" fillId="0" borderId="34" xfId="0" applyFont="1" applyBorder="1" applyAlignment="1">
      <alignment horizontal="center"/>
    </xf>
    <xf numFmtId="0" fontId="11" fillId="0" borderId="51" xfId="0" applyFont="1" applyBorder="1" applyAlignment="1">
      <alignment horizontal="center"/>
    </xf>
    <xf numFmtId="0" fontId="11" fillId="0" borderId="35" xfId="0" applyFont="1" applyBorder="1" applyAlignment="1">
      <alignment horizontal="center"/>
    </xf>
    <xf numFmtId="0" fontId="0" fillId="0" borderId="34" xfId="0" applyFont="1" applyBorder="1" applyAlignment="1">
      <alignment horizontal="left" vertical="top"/>
    </xf>
    <xf numFmtId="0" fontId="11" fillId="0" borderId="51" xfId="0" applyFont="1" applyBorder="1" applyAlignment="1">
      <alignment horizontal="left"/>
    </xf>
    <xf numFmtId="0" fontId="11" fillId="0" borderId="35" xfId="0" applyFont="1" applyBorder="1" applyAlignment="1">
      <alignment horizontal="left"/>
    </xf>
    <xf numFmtId="0" fontId="13" fillId="0" borderId="0" xfId="0" applyFont="1"/>
    <xf numFmtId="0" fontId="0" fillId="0" borderId="103" xfId="0" applyFont="1" applyBorder="1" applyAlignment="1">
      <alignment horizontal="center"/>
    </xf>
    <xf numFmtId="0" fontId="0" fillId="0" borderId="115" xfId="0" applyFont="1" applyBorder="1" applyAlignment="1">
      <alignment horizontal="center"/>
    </xf>
    <xf numFmtId="0" fontId="0" fillId="0" borderId="12" xfId="0" applyFont="1" applyBorder="1" applyAlignment="1">
      <alignment horizontal="left" vertical="top"/>
    </xf>
    <xf numFmtId="0" fontId="11" fillId="0" borderId="78" xfId="0" applyFont="1" applyBorder="1" applyAlignment="1">
      <alignment horizontal="center"/>
    </xf>
    <xf numFmtId="0" fontId="11" fillId="0" borderId="0" xfId="0" applyFont="1" applyBorder="1" applyAlignment="1">
      <alignment horizontal="center"/>
    </xf>
    <xf numFmtId="0" fontId="11" fillId="0" borderId="71" xfId="0" applyFont="1" applyBorder="1" applyAlignment="1">
      <alignment horizontal="center"/>
    </xf>
    <xf numFmtId="0" fontId="0" fillId="0" borderId="78" xfId="0" applyFont="1" applyBorder="1" applyAlignment="1">
      <alignment horizontal="left" vertical="top"/>
    </xf>
    <xf numFmtId="0" fontId="11" fillId="0" borderId="0" xfId="0" applyFont="1" applyBorder="1" applyAlignment="1">
      <alignment horizontal="left"/>
    </xf>
    <xf numFmtId="0" fontId="11" fillId="0" borderId="71" xfId="0" applyFont="1" applyBorder="1" applyAlignment="1">
      <alignment horizontal="left"/>
    </xf>
    <xf numFmtId="0" fontId="26" fillId="0" borderId="0" xfId="0" applyFont="1" applyBorder="1" applyAlignment="1">
      <alignment horizontal="center"/>
    </xf>
    <xf numFmtId="0" fontId="11" fillId="0" borderId="46" xfId="0" applyFont="1" applyBorder="1" applyAlignment="1">
      <alignment horizontal="center"/>
    </xf>
    <xf numFmtId="0" fontId="11" fillId="0" borderId="109" xfId="0" applyFont="1" applyBorder="1" applyAlignment="1">
      <alignment horizontal="center"/>
    </xf>
    <xf numFmtId="0" fontId="11" fillId="0" borderId="47" xfId="0" applyFont="1" applyBorder="1" applyAlignment="1">
      <alignment horizontal="center"/>
    </xf>
    <xf numFmtId="0" fontId="0" fillId="0" borderId="46" xfId="0" applyFont="1" applyBorder="1" applyAlignment="1">
      <alignment horizontal="left" vertical="top"/>
    </xf>
    <xf numFmtId="0" fontId="11" fillId="0" borderId="109" xfId="0" applyFont="1" applyBorder="1" applyAlignment="1">
      <alignment horizontal="left"/>
    </xf>
    <xf numFmtId="0" fontId="11" fillId="0" borderId="47" xfId="0" applyFont="1" applyBorder="1" applyAlignment="1">
      <alignment horizontal="left"/>
    </xf>
    <xf numFmtId="49" fontId="27" fillId="0" borderId="0" xfId="0" applyNumberFormat="1" applyFont="1" applyAlignment="1">
      <alignment vertical="center"/>
    </xf>
    <xf numFmtId="49" fontId="28" fillId="0" borderId="0" xfId="0" applyNumberFormat="1" applyFont="1" applyAlignment="1">
      <alignment vertical="center"/>
    </xf>
    <xf numFmtId="49" fontId="22" fillId="0" borderId="0" xfId="0" applyNumberFormat="1" applyFont="1" applyAlignment="1">
      <alignment vertical="center"/>
    </xf>
    <xf numFmtId="49" fontId="29" fillId="0" borderId="0" xfId="0" applyNumberFormat="1" applyFont="1" applyBorder="1" applyAlignment="1">
      <alignment horizontal="center" vertical="center"/>
    </xf>
    <xf numFmtId="49" fontId="22" fillId="0" borderId="0" xfId="0" applyNumberFormat="1" applyFont="1" applyAlignment="1">
      <alignment horizontal="left" vertical="center"/>
    </xf>
    <xf numFmtId="49" fontId="22" fillId="0" borderId="116" xfId="0" applyNumberFormat="1" applyFont="1" applyBorder="1" applyAlignment="1">
      <alignment horizontal="center" vertical="center"/>
    </xf>
    <xf numFmtId="49" fontId="22" fillId="0" borderId="117" xfId="0" applyNumberFormat="1" applyFont="1" applyBorder="1" applyAlignment="1">
      <alignment horizontal="center" vertical="center"/>
    </xf>
    <xf numFmtId="49" fontId="22" fillId="0" borderId="118" xfId="0" applyNumberFormat="1" applyFont="1" applyBorder="1" applyAlignment="1">
      <alignment horizontal="center" vertical="center"/>
    </xf>
    <xf numFmtId="49" fontId="22" fillId="0" borderId="119" xfId="0" applyNumberFormat="1" applyFont="1" applyBorder="1" applyAlignment="1">
      <alignment horizontal="center" vertical="center" shrinkToFit="1"/>
    </xf>
    <xf numFmtId="49" fontId="22" fillId="0" borderId="120" xfId="0" applyNumberFormat="1" applyFont="1" applyBorder="1" applyAlignment="1">
      <alignment horizontal="center" vertical="center"/>
    </xf>
    <xf numFmtId="49" fontId="24" fillId="0" borderId="120" xfId="0" applyNumberFormat="1" applyFont="1" applyBorder="1" applyAlignment="1">
      <alignment horizontal="center" vertical="center" wrapText="1"/>
    </xf>
    <xf numFmtId="49" fontId="22" fillId="0" borderId="121" xfId="0" applyNumberFormat="1" applyFont="1" applyBorder="1" applyAlignment="1">
      <alignment horizontal="center" vertical="center"/>
    </xf>
    <xf numFmtId="49" fontId="24" fillId="0" borderId="0" xfId="0" applyNumberFormat="1" applyFont="1" applyAlignment="1">
      <alignment horizontal="right" vertical="center"/>
    </xf>
    <xf numFmtId="49" fontId="24" fillId="0" borderId="0" xfId="0" applyNumberFormat="1" applyFont="1" applyAlignment="1">
      <alignment vertical="center"/>
    </xf>
    <xf numFmtId="49" fontId="24" fillId="0" borderId="0" xfId="0" applyNumberFormat="1" applyFont="1" applyAlignment="1">
      <alignment horizontal="center" vertical="top"/>
    </xf>
    <xf numFmtId="49" fontId="24" fillId="0" borderId="0" xfId="0" applyNumberFormat="1" applyFont="1" applyAlignment="1">
      <alignment vertical="top"/>
    </xf>
    <xf numFmtId="49" fontId="24" fillId="0" borderId="0" xfId="0" applyNumberFormat="1" applyFont="1" applyBorder="1" applyAlignment="1">
      <alignment horizontal="left" vertical="top" wrapText="1"/>
    </xf>
    <xf numFmtId="49" fontId="24" fillId="0" borderId="122" xfId="0" applyNumberFormat="1" applyFont="1" applyBorder="1" applyAlignment="1">
      <alignment vertical="center"/>
    </xf>
    <xf numFmtId="49" fontId="24" fillId="0" borderId="84" xfId="0" applyNumberFormat="1" applyFont="1" applyBorder="1" applyAlignment="1">
      <alignment vertical="center"/>
    </xf>
    <xf numFmtId="49" fontId="24" fillId="0" borderId="123" xfId="0" applyNumberFormat="1" applyFont="1" applyBorder="1" applyAlignment="1">
      <alignment vertical="center"/>
    </xf>
    <xf numFmtId="49" fontId="24" fillId="0" borderId="0" xfId="0" applyNumberFormat="1" applyFont="1" applyBorder="1" applyAlignment="1">
      <alignment vertical="center"/>
    </xf>
    <xf numFmtId="49" fontId="24" fillId="0" borderId="124" xfId="0" applyNumberFormat="1" applyFont="1" applyBorder="1" applyAlignment="1">
      <alignment horizontal="left" vertical="center" shrinkToFit="1"/>
    </xf>
    <xf numFmtId="49" fontId="24" fillId="0" borderId="78" xfId="0" applyNumberFormat="1" applyFont="1" applyBorder="1" applyAlignment="1">
      <alignment vertical="center"/>
    </xf>
    <xf numFmtId="49" fontId="24" fillId="0" borderId="96" xfId="0" applyNumberFormat="1" applyFont="1" applyBorder="1" applyAlignment="1">
      <alignment horizontal="left" vertical="center"/>
    </xf>
    <xf numFmtId="49" fontId="24" fillId="0" borderId="125" xfId="0" applyNumberFormat="1" applyFont="1" applyBorder="1" applyAlignment="1">
      <alignment horizontal="left" vertical="center"/>
    </xf>
    <xf numFmtId="49" fontId="24" fillId="0" borderId="65" xfId="0" applyNumberFormat="1" applyFont="1" applyBorder="1" applyAlignment="1">
      <alignment vertical="center"/>
    </xf>
    <xf numFmtId="49" fontId="24" fillId="0" borderId="71" xfId="0" applyNumberFormat="1" applyFont="1" applyBorder="1" applyAlignment="1">
      <alignment horizontal="left" vertical="center"/>
    </xf>
    <xf numFmtId="49" fontId="24" fillId="0" borderId="126" xfId="0" applyNumberFormat="1" applyFont="1" applyBorder="1" applyAlignment="1">
      <alignment horizontal="right" vertical="center"/>
    </xf>
    <xf numFmtId="49" fontId="24" fillId="0" borderId="93" xfId="0" applyNumberFormat="1" applyFont="1" applyBorder="1" applyAlignment="1">
      <alignment horizontal="right" vertical="center"/>
    </xf>
    <xf numFmtId="49" fontId="22" fillId="0" borderId="0" xfId="0" applyNumberFormat="1" applyFont="1" applyAlignment="1">
      <alignment horizontal="right" vertical="center"/>
    </xf>
    <xf numFmtId="49" fontId="22" fillId="0" borderId="0" xfId="0" applyNumberFormat="1" applyFont="1" applyAlignment="1">
      <alignment horizontal="center" vertical="center"/>
    </xf>
    <xf numFmtId="49" fontId="24" fillId="0" borderId="127" xfId="0" applyNumberFormat="1" applyFont="1" applyBorder="1" applyAlignment="1">
      <alignment vertical="center"/>
    </xf>
    <xf numFmtId="49" fontId="24" fillId="0" borderId="88" xfId="0" applyNumberFormat="1" applyFont="1" applyBorder="1" applyAlignment="1">
      <alignment vertical="center"/>
    </xf>
    <xf numFmtId="49" fontId="24" fillId="0" borderId="92" xfId="0" applyNumberFormat="1" applyFont="1" applyBorder="1" applyAlignment="1">
      <alignment vertical="center"/>
    </xf>
    <xf numFmtId="49" fontId="24" fillId="0" borderId="91" xfId="0" applyNumberFormat="1" applyFont="1" applyBorder="1" applyAlignment="1">
      <alignment horizontal="left" vertical="center"/>
    </xf>
    <xf numFmtId="49" fontId="24" fillId="0" borderId="108" xfId="0" applyNumberFormat="1" applyFont="1" applyBorder="1" applyAlignment="1">
      <alignment vertical="center"/>
    </xf>
    <xf numFmtId="49" fontId="30" fillId="0" borderId="0" xfId="0" applyNumberFormat="1" applyFont="1" applyAlignment="1">
      <alignment vertical="center"/>
    </xf>
    <xf numFmtId="49" fontId="29" fillId="0" borderId="0" xfId="0" applyNumberFormat="1" applyFont="1" applyAlignment="1">
      <alignment vertical="center"/>
    </xf>
    <xf numFmtId="0" fontId="31" fillId="0" borderId="0" xfId="0" applyFont="1" applyBorder="1" applyAlignment="1">
      <alignment horizontal="center"/>
    </xf>
    <xf numFmtId="0" fontId="0" fillId="0" borderId="94" xfId="0" applyFont="1" applyBorder="1" applyAlignment="1">
      <alignment horizontal="left"/>
    </xf>
    <xf numFmtId="0" fontId="0" fillId="0" borderId="64" xfId="0" applyFont="1" applyBorder="1" applyAlignment="1">
      <alignment horizontal="left"/>
    </xf>
    <xf numFmtId="0" fontId="16" fillId="0" borderId="107" xfId="0" applyFont="1" applyBorder="1" applyAlignment="1">
      <alignment horizontal="center"/>
    </xf>
    <xf numFmtId="0" fontId="12" fillId="0" borderId="63" xfId="0" applyFont="1" applyBorder="1"/>
    <xf numFmtId="0" fontId="12" fillId="0" borderId="0" xfId="0" applyFont="1"/>
    <xf numFmtId="0" fontId="31" fillId="0" borderId="0" xfId="0" applyFont="1" applyAlignment="1">
      <alignment horizontal="center"/>
    </xf>
    <xf numFmtId="0" fontId="0" fillId="0" borderId="65" xfId="0" applyFont="1" applyBorder="1"/>
    <xf numFmtId="0" fontId="31" fillId="0" borderId="67" xfId="0" applyFont="1" applyBorder="1" applyAlignment="1">
      <alignment horizontal="center"/>
    </xf>
    <xf numFmtId="0" fontId="31" fillId="0" borderId="76" xfId="0" applyFont="1" applyBorder="1" applyAlignment="1">
      <alignment horizontal="center"/>
    </xf>
    <xf numFmtId="0" fontId="0" fillId="0" borderId="88" xfId="0" applyFont="1" applyBorder="1"/>
    <xf numFmtId="0" fontId="0" fillId="0" borderId="108" xfId="0" applyFont="1" applyBorder="1"/>
    <xf numFmtId="0" fontId="23" fillId="0" borderId="0" xfId="0" applyFont="1" applyBorder="1" applyAlignment="1">
      <alignment horizontal="center"/>
    </xf>
    <xf numFmtId="0" fontId="22" fillId="0" borderId="0" xfId="0" applyFont="1" applyAlignment="1">
      <alignment horizontal="center"/>
    </xf>
    <xf numFmtId="0" fontId="15" fillId="0" borderId="12" xfId="0" applyFont="1" applyBorder="1" applyAlignment="1">
      <alignment horizontal="distributed" vertical="center" indent="2"/>
    </xf>
    <xf numFmtId="0" fontId="15" fillId="0" borderId="12" xfId="0" applyFont="1" applyBorder="1" applyAlignment="1">
      <alignment horizontal="center" vertical="center" shrinkToFit="1"/>
    </xf>
    <xf numFmtId="0" fontId="22" fillId="0" borderId="0" xfId="0" applyFont="1" applyBorder="1" applyAlignment="1">
      <alignment horizontal="center"/>
    </xf>
    <xf numFmtId="0" fontId="22" fillId="0" borderId="48" xfId="0" applyFont="1" applyBorder="1" applyAlignment="1">
      <alignment horizontal="left"/>
    </xf>
    <xf numFmtId="0" fontId="24" fillId="0" borderId="0" xfId="0" applyFont="1" applyBorder="1"/>
    <xf numFmtId="0" fontId="32" fillId="0" borderId="0" xfId="7" applyNumberFormat="1" applyFont="1" applyAlignment="1"/>
    <xf numFmtId="0" fontId="32" fillId="0" borderId="0" xfId="7" applyNumberFormat="1" applyFont="1" applyBorder="1" applyAlignment="1">
      <alignment horizontal="center" vertical="center"/>
    </xf>
    <xf numFmtId="0" fontId="33" fillId="0" borderId="0" xfId="7" applyNumberFormat="1" applyFont="1" applyBorder="1" applyAlignment="1">
      <alignment vertical="top" wrapText="1"/>
    </xf>
    <xf numFmtId="0" fontId="33" fillId="0" borderId="25" xfId="7" applyNumberFormat="1" applyFont="1" applyBorder="1" applyAlignment="1">
      <alignment vertical="center" wrapText="1"/>
    </xf>
    <xf numFmtId="0" fontId="32" fillId="0" borderId="51" xfId="7" applyNumberFormat="1" applyFont="1" applyBorder="1" applyAlignment="1">
      <alignment vertical="center"/>
    </xf>
    <xf numFmtId="0" fontId="32" fillId="0" borderId="51" xfId="7" applyNumberFormat="1" applyFont="1" applyBorder="1" applyAlignment="1">
      <alignment horizontal="center" vertical="center"/>
    </xf>
    <xf numFmtId="0" fontId="32" fillId="0" borderId="51" xfId="7" applyNumberFormat="1" applyFont="1" applyBorder="1" applyAlignment="1">
      <alignment horizontal="center" vertical="top"/>
    </xf>
    <xf numFmtId="0" fontId="32" fillId="0" borderId="51" xfId="7" applyNumberFormat="1" applyFont="1" applyBorder="1" applyAlignment="1">
      <alignment horizontal="center" vertical="top" wrapText="1"/>
    </xf>
    <xf numFmtId="0" fontId="32" fillId="0" borderId="35" xfId="7" applyNumberFormat="1" applyFont="1" applyBorder="1" applyAlignment="1">
      <alignment horizontal="center" vertical="center"/>
    </xf>
    <xf numFmtId="0" fontId="32" fillId="0" borderId="0" xfId="7" applyNumberFormat="1" applyFont="1" applyBorder="1" applyAlignment="1">
      <alignment vertical="center"/>
    </xf>
    <xf numFmtId="0" fontId="34" fillId="0" borderId="109" xfId="7" applyNumberFormat="1" applyFont="1" applyBorder="1" applyAlignment="1">
      <alignment horizontal="left" vertical="top" wrapText="1"/>
    </xf>
    <xf numFmtId="0" fontId="34" fillId="0" borderId="0" xfId="7" applyNumberFormat="1" applyFont="1" applyBorder="1" applyAlignment="1">
      <alignment horizontal="left" vertical="center" indent="2"/>
    </xf>
    <xf numFmtId="0" fontId="34" fillId="0" borderId="0" xfId="7" applyNumberFormat="1" applyFont="1" applyBorder="1" applyAlignment="1">
      <alignment horizontal="left" vertical="top" indent="2"/>
    </xf>
    <xf numFmtId="0" fontId="34" fillId="0" borderId="109" xfId="7" applyNumberFormat="1" applyFont="1" applyBorder="1" applyAlignment="1">
      <alignment horizontal="left" vertical="center" wrapText="1"/>
    </xf>
    <xf numFmtId="0" fontId="34" fillId="0" borderId="0" xfId="7" applyNumberFormat="1" applyFont="1" applyBorder="1" applyAlignment="1">
      <alignment horizontal="left" vertical="center"/>
    </xf>
    <xf numFmtId="0" fontId="34" fillId="0" borderId="47" xfId="7" applyNumberFormat="1" applyFont="1" applyBorder="1" applyAlignment="1">
      <alignment horizontal="left" vertical="top" wrapText="1"/>
    </xf>
    <xf numFmtId="0" fontId="32" fillId="0" borderId="0" xfId="7" applyNumberFormat="1" applyFont="1" applyBorder="1" applyAlignment="1"/>
    <xf numFmtId="0" fontId="34" fillId="0" borderId="0" xfId="7" applyNumberFormat="1" applyFont="1" applyBorder="1" applyAlignment="1">
      <alignment horizontal="left" indent="2"/>
    </xf>
    <xf numFmtId="0" fontId="32" fillId="0" borderId="0" xfId="7" applyNumberFormat="1" applyFont="1" applyAlignment="1">
      <alignment horizontal="right"/>
    </xf>
    <xf numFmtId="0" fontId="32" fillId="0" borderId="0" xfId="7" applyNumberFormat="1" applyFont="1" applyAlignment="1">
      <alignment horizontal="center"/>
    </xf>
    <xf numFmtId="0" fontId="32" fillId="0" borderId="0" xfId="7" applyNumberFormat="1" applyFont="1" applyAlignment="1">
      <alignment vertical="center"/>
    </xf>
    <xf numFmtId="0" fontId="32" fillId="0" borderId="0" xfId="7" applyNumberFormat="1" applyFont="1" applyBorder="1" applyAlignment="1">
      <alignment horizontal="right" vertical="center" shrinkToFit="1"/>
    </xf>
    <xf numFmtId="0" fontId="34" fillId="0" borderId="0" xfId="7" applyNumberFormat="1" applyFont="1" applyAlignment="1"/>
    <xf numFmtId="0" fontId="32" fillId="0" borderId="109" xfId="7" applyNumberFormat="1" applyFont="1" applyBorder="1" applyAlignment="1"/>
    <xf numFmtId="0" fontId="34" fillId="0" borderId="109" xfId="7" applyNumberFormat="1" applyFont="1" applyBorder="1" applyAlignment="1">
      <alignment horizontal="left" indent="2"/>
    </xf>
    <xf numFmtId="0" fontId="34" fillId="0" borderId="109" xfId="7" applyNumberFormat="1" applyFont="1" applyBorder="1" applyAlignment="1">
      <alignment horizontal="left" vertical="top" indent="2"/>
    </xf>
    <xf numFmtId="0" fontId="34" fillId="0" borderId="109" xfId="7" applyNumberFormat="1" applyFont="1" applyBorder="1" applyAlignment="1">
      <alignment horizontal="left" vertical="center"/>
    </xf>
    <xf numFmtId="0" fontId="7" fillId="0" borderId="0" xfId="10" applyFont="1" applyBorder="1" applyAlignment="1" applyProtection="1"/>
    <xf numFmtId="0" fontId="15" fillId="0" borderId="12" xfId="0" applyFont="1" applyBorder="1" applyAlignment="1">
      <alignment horizontal="center"/>
    </xf>
    <xf numFmtId="0" fontId="24" fillId="0" borderId="0" xfId="0" applyFont="1" applyBorder="1" applyAlignment="1">
      <alignment horizontal="left" vertical="center" shrinkToFit="1"/>
    </xf>
    <xf numFmtId="0" fontId="24" fillId="0" borderId="0" xfId="0" applyFont="1" applyAlignment="1">
      <alignment vertical="center"/>
    </xf>
    <xf numFmtId="0" fontId="15" fillId="0" borderId="0" xfId="0" applyFont="1" applyAlignment="1">
      <alignment vertical="center"/>
    </xf>
    <xf numFmtId="0" fontId="35" fillId="0" borderId="0"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22" fillId="0" borderId="0" xfId="0" applyFont="1" applyBorder="1" applyAlignment="1">
      <alignment horizontal="center" vertical="center"/>
    </xf>
    <xf numFmtId="0" fontId="24" fillId="0" borderId="0" xfId="0" applyFont="1" applyBorder="1" applyAlignment="1">
      <alignment vertical="center" wrapText="1"/>
    </xf>
    <xf numFmtId="0" fontId="15" fillId="0" borderId="0" xfId="0" applyFont="1" applyBorder="1" applyAlignment="1">
      <alignment horizontal="center" vertical="center"/>
    </xf>
    <xf numFmtId="0" fontId="15" fillId="0" borderId="0" xfId="0" applyFont="1" applyBorder="1" applyAlignment="1">
      <alignment vertical="center"/>
    </xf>
    <xf numFmtId="0" fontId="15" fillId="0" borderId="34" xfId="0" applyFont="1" applyBorder="1" applyAlignment="1">
      <alignment vertical="center"/>
    </xf>
    <xf numFmtId="0" fontId="24" fillId="0" borderId="12" xfId="0" applyFont="1" applyBorder="1" applyAlignment="1">
      <alignment horizontal="center"/>
    </xf>
    <xf numFmtId="0" fontId="15" fillId="0" borderId="78" xfId="0" applyFont="1" applyBorder="1" applyAlignment="1">
      <alignment horizontal="left"/>
    </xf>
    <xf numFmtId="0" fontId="15" fillId="0" borderId="78" xfId="0" applyFont="1" applyBorder="1" applyAlignment="1">
      <alignment vertical="center"/>
    </xf>
    <xf numFmtId="0" fontId="15" fillId="0" borderId="46" xfId="0" applyFont="1" applyBorder="1" applyAlignment="1">
      <alignment vertical="center"/>
    </xf>
    <xf numFmtId="0" fontId="17" fillId="0" borderId="0" xfId="7" applyNumberFormat="1" applyFont="1" applyAlignment="1"/>
    <xf numFmtId="0" fontId="0" fillId="0" borderId="94" xfId="7" applyNumberFormat="1" applyFont="1" applyBorder="1" applyAlignment="1">
      <alignment horizontal="distributed" vertical="center" indent="2"/>
    </xf>
    <xf numFmtId="0" fontId="0" fillId="0" borderId="60" xfId="7" applyNumberFormat="1" applyFont="1" applyBorder="1" applyAlignment="1">
      <alignment horizontal="distributed" vertical="center" indent="2"/>
    </xf>
    <xf numFmtId="0" fontId="12" fillId="0" borderId="64" xfId="7" applyNumberFormat="1" applyFont="1" applyBorder="1" applyAlignment="1">
      <alignment horizontal="distributed" vertical="center" indent="2"/>
    </xf>
    <xf numFmtId="0" fontId="0" fillId="0" borderId="128" xfId="7" applyNumberFormat="1" applyFont="1" applyBorder="1" applyAlignment="1"/>
    <xf numFmtId="0" fontId="0" fillId="4" borderId="63" xfId="7" applyNumberFormat="1" applyFont="1" applyFill="1" applyBorder="1" applyAlignment="1">
      <alignment horizontal="center"/>
    </xf>
    <xf numFmtId="0" fontId="0" fillId="0" borderId="63" xfId="7" applyNumberFormat="1" applyFont="1" applyBorder="1" applyAlignment="1"/>
    <xf numFmtId="0" fontId="0" fillId="0" borderId="63" xfId="7" applyNumberFormat="1" applyFont="1" applyBorder="1" applyAlignment="1">
      <alignment horizontal="right"/>
    </xf>
    <xf numFmtId="0" fontId="0" fillId="0" borderId="63" xfId="7" applyNumberFormat="1" applyFont="1" applyBorder="1" applyAlignment="1">
      <alignment horizontal="center"/>
    </xf>
    <xf numFmtId="0" fontId="0" fillId="0" borderId="112" xfId="7" applyNumberFormat="1" applyFont="1" applyBorder="1" applyAlignment="1"/>
    <xf numFmtId="0" fontId="0" fillId="0" borderId="122" xfId="7" applyNumberFormat="1" applyFont="1" applyBorder="1" applyAlignment="1"/>
    <xf numFmtId="0" fontId="0" fillId="4" borderId="0" xfId="7" applyNumberFormat="1" applyFont="1" applyFill="1" applyBorder="1" applyAlignment="1"/>
    <xf numFmtId="0" fontId="0" fillId="0" borderId="0" xfId="7" applyNumberFormat="1" applyFont="1" applyBorder="1" applyAlignment="1"/>
    <xf numFmtId="0" fontId="0" fillId="0" borderId="12" xfId="7" applyNumberFormat="1" applyFont="1" applyBorder="1" applyAlignment="1">
      <alignment horizontal="center" vertical="center" wrapText="1"/>
    </xf>
    <xf numFmtId="0" fontId="0" fillId="0" borderId="12" xfId="7" applyNumberFormat="1" applyFont="1" applyBorder="1" applyAlignment="1">
      <alignment horizontal="left" vertical="center" wrapText="1"/>
    </xf>
    <xf numFmtId="0" fontId="0" fillId="0" borderId="65" xfId="7" applyNumberFormat="1" applyFont="1" applyBorder="1" applyAlignment="1"/>
    <xf numFmtId="0" fontId="0" fillId="0" borderId="12" xfId="7" applyNumberFormat="1" applyFont="1" applyBorder="1" applyAlignment="1">
      <alignment horizontal="left" vertical="center"/>
    </xf>
    <xf numFmtId="0" fontId="31" fillId="0" borderId="67" xfId="7" applyNumberFormat="1" applyFont="1" applyBorder="1" applyAlignment="1">
      <alignment horizontal="left"/>
    </xf>
    <xf numFmtId="0" fontId="31" fillId="0" borderId="74" xfId="7" applyNumberFormat="1" applyFont="1" applyBorder="1" applyAlignment="1">
      <alignment horizontal="left"/>
    </xf>
    <xf numFmtId="0" fontId="31" fillId="0" borderId="76" xfId="7" applyNumberFormat="1" applyFont="1" applyBorder="1" applyAlignment="1">
      <alignment horizontal="left"/>
    </xf>
    <xf numFmtId="0" fontId="0" fillId="0" borderId="26" xfId="7" applyNumberFormat="1" applyFont="1" applyBorder="1" applyAlignment="1">
      <alignment horizontal="center" vertical="center"/>
    </xf>
    <xf numFmtId="0" fontId="0" fillId="4" borderId="0" xfId="7" applyNumberFormat="1" applyFont="1" applyFill="1" applyBorder="1" applyAlignment="1">
      <alignment horizontal="center"/>
    </xf>
    <xf numFmtId="0" fontId="0" fillId="0" borderId="0" xfId="7" applyNumberFormat="1" applyFont="1" applyBorder="1" applyAlignment="1">
      <alignment horizontal="center"/>
    </xf>
    <xf numFmtId="0" fontId="0" fillId="0" borderId="126" xfId="7" applyNumberFormat="1" applyFont="1" applyBorder="1" applyAlignment="1"/>
    <xf numFmtId="0" fontId="0" fillId="4" borderId="88" xfId="7" applyNumberFormat="1" applyFont="1" applyFill="1" applyBorder="1" applyAlignment="1"/>
    <xf numFmtId="0" fontId="0" fillId="0" borderId="88" xfId="7" applyNumberFormat="1" applyFont="1" applyBorder="1" applyAlignment="1"/>
    <xf numFmtId="0" fontId="0" fillId="0" borderId="108" xfId="7" applyNumberFormat="1" applyFont="1" applyBorder="1" applyAlignment="1"/>
    <xf numFmtId="0" fontId="25" fillId="0" borderId="0" xfId="0" applyFont="1" applyAlignment="1">
      <alignment horizontal="center"/>
    </xf>
    <xf numFmtId="0" fontId="36" fillId="0" borderId="0" xfId="0" applyFont="1" applyAlignment="1">
      <alignment horizontal="justify" vertical="center"/>
    </xf>
    <xf numFmtId="0" fontId="37" fillId="0" borderId="116" xfId="0" applyFont="1" applyBorder="1" applyAlignment="1">
      <alignment horizontal="justify" vertical="center" wrapText="1"/>
    </xf>
    <xf numFmtId="0" fontId="37" fillId="0" borderId="129" xfId="0" applyFont="1" applyBorder="1" applyAlignment="1">
      <alignment horizontal="justify" vertical="center" wrapText="1"/>
    </xf>
    <xf numFmtId="0" fontId="37" fillId="0" borderId="130" xfId="0" applyFont="1" applyBorder="1" applyAlignment="1">
      <alignment horizontal="justify" vertical="center" wrapText="1"/>
    </xf>
    <xf numFmtId="0" fontId="6" fillId="0" borderId="0" xfId="0" applyFont="1" applyBorder="1" applyAlignment="1">
      <alignment horizontal="center" vertical="center"/>
    </xf>
    <xf numFmtId="0" fontId="38" fillId="0" borderId="0" xfId="0" applyFont="1" applyAlignment="1">
      <alignment vertical="center"/>
    </xf>
    <xf numFmtId="0" fontId="9" fillId="0" borderId="0" xfId="0" applyFont="1" applyAlignment="1">
      <alignment vertical="center"/>
    </xf>
    <xf numFmtId="0" fontId="38" fillId="0" borderId="25" xfId="0" applyFont="1" applyBorder="1" applyAlignment="1">
      <alignment vertical="center"/>
    </xf>
    <xf numFmtId="0" fontId="38" fillId="0" borderId="12" xfId="0" applyFont="1" applyBorder="1" applyAlignment="1">
      <alignment horizontal="center" vertical="center"/>
    </xf>
    <xf numFmtId="0" fontId="38" fillId="0" borderId="75" xfId="0" applyFont="1" applyBorder="1" applyAlignment="1">
      <alignment horizontal="center" vertical="center"/>
    </xf>
    <xf numFmtId="0" fontId="39" fillId="0" borderId="0" xfId="0" applyFont="1" applyAlignment="1">
      <alignment horizontal="left" vertical="center" indent="2"/>
    </xf>
    <xf numFmtId="0" fontId="38" fillId="0" borderId="25" xfId="0" applyFont="1" applyBorder="1" applyAlignment="1">
      <alignment horizontal="center" vertical="center"/>
    </xf>
    <xf numFmtId="0" fontId="38" fillId="0" borderId="26" xfId="0" applyFont="1" applyBorder="1" applyAlignment="1">
      <alignment horizontal="center" vertical="center"/>
    </xf>
    <xf numFmtId="0" fontId="38" fillId="0" borderId="0" xfId="0" applyFont="1" applyBorder="1" applyAlignment="1">
      <alignment horizontal="center" vertical="center"/>
    </xf>
    <xf numFmtId="0" fontId="38" fillId="0" borderId="0" xfId="0" applyFont="1" applyBorder="1" applyAlignment="1">
      <alignment horizontal="left" vertical="center" wrapText="1"/>
    </xf>
    <xf numFmtId="0" fontId="38" fillId="0" borderId="46" xfId="0" applyFont="1" applyBorder="1" applyAlignment="1">
      <alignment horizontal="left" vertical="center" wrapText="1"/>
    </xf>
    <xf numFmtId="0" fontId="38" fillId="0" borderId="0" xfId="0" applyFont="1" applyBorder="1" applyAlignment="1">
      <alignment vertical="top" wrapText="1"/>
    </xf>
    <xf numFmtId="0" fontId="38" fillId="0" borderId="71" xfId="0" applyFont="1" applyBorder="1" applyAlignment="1">
      <alignment vertical="top" wrapText="1"/>
    </xf>
    <xf numFmtId="0" fontId="38" fillId="0" borderId="12" xfId="0" applyFont="1" applyBorder="1" applyAlignment="1">
      <alignment horizontal="left" vertical="center"/>
    </xf>
    <xf numFmtId="0" fontId="38" fillId="0" borderId="12" xfId="0" applyFont="1" applyBorder="1" applyAlignment="1">
      <alignment horizontal="left" vertical="center" wrapText="1"/>
    </xf>
    <xf numFmtId="0" fontId="38" fillId="0" borderId="71" xfId="0" applyFont="1" applyBorder="1" applyAlignment="1">
      <alignment vertical="center"/>
    </xf>
    <xf numFmtId="0" fontId="38" fillId="0" borderId="12" xfId="0" applyFont="1" applyBorder="1" applyAlignment="1">
      <alignment vertical="center"/>
    </xf>
    <xf numFmtId="0" fontId="38" fillId="0" borderId="71" xfId="0" applyFont="1" applyBorder="1" applyAlignment="1">
      <alignment horizontal="left" vertical="center"/>
    </xf>
    <xf numFmtId="0" fontId="38" fillId="0" borderId="75" xfId="0" applyFont="1" applyBorder="1" applyAlignment="1">
      <alignment vertical="center"/>
    </xf>
    <xf numFmtId="0" fontId="38" fillId="0" borderId="0" xfId="0" applyFont="1" applyBorder="1" applyAlignment="1">
      <alignment vertical="center"/>
    </xf>
    <xf numFmtId="0" fontId="38" fillId="0" borderId="109" xfId="0" applyFont="1" applyBorder="1" applyAlignment="1">
      <alignment vertical="center"/>
    </xf>
    <xf numFmtId="0" fontId="38" fillId="0" borderId="47" xfId="0" applyFont="1" applyBorder="1" applyAlignment="1">
      <alignment vertical="center"/>
    </xf>
    <xf numFmtId="0" fontId="22" fillId="0" borderId="0" xfId="7" applyNumberFormat="1" applyFont="1" applyAlignment="1">
      <alignment vertical="center" textRotation="255" shrinkToFit="1"/>
    </xf>
    <xf numFmtId="0" fontId="22" fillId="0" borderId="0" xfId="7" applyNumberFormat="1" applyFont="1" applyAlignment="1">
      <alignment vertical="center"/>
    </xf>
    <xf numFmtId="0" fontId="40" fillId="0" borderId="0" xfId="7" applyNumberFormat="1" applyFont="1" applyBorder="1" applyAlignment="1">
      <alignment horizontal="left" vertical="center" shrinkToFit="1"/>
    </xf>
    <xf numFmtId="0" fontId="23" fillId="0" borderId="0" xfId="7" applyNumberFormat="1" applyFont="1" applyBorder="1" applyAlignment="1">
      <alignment horizontal="center" vertical="center"/>
    </xf>
    <xf numFmtId="0" fontId="22" fillId="0" borderId="0" xfId="7" applyNumberFormat="1" applyFont="1" applyBorder="1" applyAlignment="1">
      <alignment horizontal="left" vertical="top" wrapText="1"/>
    </xf>
    <xf numFmtId="0" fontId="22" fillId="0" borderId="0" xfId="7" applyNumberFormat="1" applyFont="1" applyAlignment="1">
      <alignment horizontal="left" vertical="center" textRotation="255" shrinkToFit="1"/>
    </xf>
    <xf numFmtId="0" fontId="15" fillId="0" borderId="131" xfId="7" applyNumberFormat="1" applyFont="1" applyBorder="1" applyAlignment="1">
      <alignment horizontal="center" vertical="center" textRotation="255" shrinkToFit="1"/>
    </xf>
    <xf numFmtId="0" fontId="15" fillId="0" borderId="122" xfId="7" applyNumberFormat="1" applyFont="1" applyBorder="1" applyAlignment="1">
      <alignment horizontal="center" vertical="center" shrinkToFit="1"/>
    </xf>
    <xf numFmtId="0" fontId="15" fillId="0" borderId="0" xfId="7" applyNumberFormat="1" applyFont="1" applyBorder="1" applyAlignment="1">
      <alignment horizontal="left" vertical="center"/>
    </xf>
    <xf numFmtId="0" fontId="15" fillId="0" borderId="0" xfId="7" applyNumberFormat="1" applyFont="1" applyBorder="1" applyAlignment="1">
      <alignment horizontal="center" vertical="center" shrinkToFit="1"/>
    </xf>
    <xf numFmtId="0" fontId="15" fillId="0" borderId="65" xfId="7" applyNumberFormat="1" applyFont="1" applyBorder="1" applyAlignment="1">
      <alignment horizontal="center" vertical="center" shrinkToFit="1"/>
    </xf>
    <xf numFmtId="0" fontId="15" fillId="5" borderId="131" xfId="7" applyNumberFormat="1" applyFont="1" applyFill="1" applyBorder="1" applyAlignment="1">
      <alignment horizontal="center" vertical="center" textRotation="255" shrinkToFit="1"/>
    </xf>
    <xf numFmtId="0" fontId="15" fillId="5" borderId="131" xfId="7" applyNumberFormat="1" applyFont="1" applyFill="1" applyBorder="1" applyAlignment="1">
      <alignment horizontal="center" vertical="center"/>
    </xf>
    <xf numFmtId="0" fontId="24" fillId="0" borderId="122" xfId="7" applyNumberFormat="1" applyFont="1" applyBorder="1" applyAlignment="1">
      <alignment horizontal="left" vertical="center" wrapText="1"/>
    </xf>
    <xf numFmtId="0" fontId="24" fillId="0" borderId="0" xfId="7" applyNumberFormat="1" applyFont="1" applyBorder="1" applyAlignment="1">
      <alignment horizontal="left" vertical="center"/>
    </xf>
    <xf numFmtId="0" fontId="22" fillId="0" borderId="0" xfId="7" applyNumberFormat="1" applyFont="1" applyAlignment="1">
      <alignment horizontal="left" vertical="top" wrapText="1"/>
    </xf>
    <xf numFmtId="0" fontId="15" fillId="0" borderId="132" xfId="7" applyNumberFormat="1" applyFont="1" applyBorder="1" applyAlignment="1">
      <alignment horizontal="center" vertical="center" wrapText="1"/>
    </xf>
    <xf numFmtId="0" fontId="15" fillId="0" borderId="26" xfId="7" applyNumberFormat="1" applyFont="1" applyBorder="1" applyAlignment="1">
      <alignment horizontal="center" vertical="center" wrapText="1"/>
    </xf>
    <xf numFmtId="0" fontId="15" fillId="0" borderId="12" xfId="7" applyNumberFormat="1" applyFont="1" applyBorder="1" applyAlignment="1">
      <alignment horizontal="center" vertical="center" wrapText="1"/>
    </xf>
    <xf numFmtId="0" fontId="15" fillId="0" borderId="98" xfId="7" applyNumberFormat="1" applyFont="1" applyBorder="1" applyAlignment="1">
      <alignment horizontal="center" vertical="center" wrapText="1"/>
    </xf>
    <xf numFmtId="0" fontId="15" fillId="0" borderId="65" xfId="7" applyNumberFormat="1" applyFont="1" applyBorder="1" applyAlignment="1">
      <alignment vertical="center"/>
    </xf>
    <xf numFmtId="0" fontId="15" fillId="5" borderId="97" xfId="7" applyNumberFormat="1" applyFont="1" applyFill="1" applyBorder="1" applyAlignment="1">
      <alignment horizontal="left" vertical="center" wrapText="1"/>
    </xf>
    <xf numFmtId="0" fontId="15" fillId="5" borderId="12" xfId="7" applyNumberFormat="1" applyFont="1" applyFill="1" applyBorder="1" applyAlignment="1">
      <alignment horizontal="left" vertical="center" textRotation="255" shrinkToFit="1"/>
    </xf>
    <xf numFmtId="0" fontId="15" fillId="5" borderId="98" xfId="7" applyNumberFormat="1" applyFont="1" applyFill="1" applyBorder="1" applyAlignment="1">
      <alignment horizontal="left" vertical="center" textRotation="255" shrinkToFit="1"/>
    </xf>
    <xf numFmtId="0" fontId="15" fillId="5" borderId="97" xfId="7" applyNumberFormat="1" applyFont="1" applyFill="1" applyBorder="1" applyAlignment="1">
      <alignment horizontal="center" vertical="center"/>
    </xf>
    <xf numFmtId="0" fontId="15" fillId="0" borderId="98" xfId="7" applyNumberFormat="1" applyFont="1" applyBorder="1" applyAlignment="1">
      <alignment horizontal="center" vertical="center" textRotation="255"/>
    </xf>
    <xf numFmtId="0" fontId="22" fillId="0" borderId="0" xfId="7" applyNumberFormat="1" applyFont="1" applyAlignment="1">
      <alignment horizontal="distributed" vertical="center"/>
    </xf>
    <xf numFmtId="0" fontId="15" fillId="5" borderId="12" xfId="7" applyNumberFormat="1" applyFont="1" applyFill="1" applyBorder="1" applyAlignment="1">
      <alignment horizontal="left" vertical="center" shrinkToFit="1"/>
    </xf>
    <xf numFmtId="0" fontId="15" fillId="5" borderId="98" xfId="7" applyNumberFormat="1" applyFont="1" applyFill="1" applyBorder="1" applyAlignment="1">
      <alignment horizontal="left" vertical="center" shrinkToFit="1"/>
    </xf>
    <xf numFmtId="0" fontId="15" fillId="0" borderId="133" xfId="7" applyNumberFormat="1" applyFont="1" applyBorder="1" applyAlignment="1">
      <alignment horizontal="center" vertical="center"/>
    </xf>
    <xf numFmtId="0" fontId="15" fillId="0" borderId="74" xfId="7" applyNumberFormat="1" applyFont="1" applyBorder="1" applyAlignment="1">
      <alignment horizontal="center" vertical="center"/>
    </xf>
    <xf numFmtId="0" fontId="15" fillId="0" borderId="83" xfId="7" applyNumberFormat="1" applyFont="1" applyBorder="1" applyAlignment="1">
      <alignment horizontal="left" vertical="center"/>
    </xf>
    <xf numFmtId="0" fontId="15" fillId="0" borderId="87" xfId="7" applyNumberFormat="1" applyFont="1" applyBorder="1" applyAlignment="1">
      <alignment horizontal="left" vertical="center"/>
    </xf>
    <xf numFmtId="0" fontId="15" fillId="0" borderId="134" xfId="7" applyNumberFormat="1" applyFont="1" applyBorder="1" applyAlignment="1">
      <alignment horizontal="left" vertical="center"/>
    </xf>
    <xf numFmtId="0" fontId="15" fillId="0" borderId="74" xfId="7" applyNumberFormat="1" applyFont="1" applyBorder="1" applyAlignment="1">
      <alignment horizontal="left" vertical="center"/>
    </xf>
    <xf numFmtId="0" fontId="15" fillId="0" borderId="12" xfId="7" applyNumberFormat="1" applyFont="1" applyBorder="1" applyAlignment="1">
      <alignment horizontal="center" vertical="center"/>
    </xf>
    <xf numFmtId="0" fontId="15" fillId="0" borderId="135" xfId="7" applyNumberFormat="1" applyFont="1" applyBorder="1" applyAlignment="1">
      <alignment horizontal="left" vertical="center"/>
    </xf>
    <xf numFmtId="0" fontId="15" fillId="5" borderId="136" xfId="7" applyNumberFormat="1" applyFont="1" applyFill="1" applyBorder="1" applyAlignment="1">
      <alignment horizontal="center" vertical="center" wrapText="1"/>
    </xf>
    <xf numFmtId="0" fontId="15" fillId="0" borderId="98" xfId="7" applyNumberFormat="1" applyFont="1" applyBorder="1" applyAlignment="1">
      <alignment horizontal="center" vertical="center"/>
    </xf>
    <xf numFmtId="0" fontId="15" fillId="0" borderId="135" xfId="7" applyNumberFormat="1" applyFont="1" applyBorder="1" applyAlignment="1">
      <alignment horizontal="center" vertical="center"/>
    </xf>
    <xf numFmtId="0" fontId="15" fillId="5" borderId="97" xfId="7" applyNumberFormat="1" applyFont="1" applyFill="1" applyBorder="1" applyAlignment="1">
      <alignment horizontal="center" vertical="center" shrinkToFit="1"/>
    </xf>
    <xf numFmtId="0" fontId="15" fillId="0" borderId="98" xfId="7" applyNumberFormat="1" applyFont="1" applyBorder="1" applyAlignment="1">
      <alignment horizontal="center" vertical="center" shrinkToFit="1"/>
    </xf>
    <xf numFmtId="0" fontId="15" fillId="5" borderId="67" xfId="7" applyNumberFormat="1" applyFont="1" applyFill="1" applyBorder="1" applyAlignment="1">
      <alignment horizontal="center" vertical="center"/>
    </xf>
    <xf numFmtId="0" fontId="15" fillId="0" borderId="76" xfId="7" applyNumberFormat="1" applyFont="1" applyBorder="1" applyAlignment="1">
      <alignment horizontal="center" vertical="center" textRotation="255"/>
    </xf>
    <xf numFmtId="0" fontId="22" fillId="0" borderId="0" xfId="7" applyNumberFormat="1" applyFont="1" applyBorder="1" applyAlignment="1">
      <alignment horizontal="left" vertical="center"/>
    </xf>
    <xf numFmtId="0" fontId="22" fillId="0" borderId="0" xfId="7" applyNumberFormat="1" applyFont="1" applyBorder="1" applyAlignment="1">
      <alignment horizontal="right" vertical="center"/>
    </xf>
    <xf numFmtId="0" fontId="15" fillId="0" borderId="68" xfId="7" applyNumberFormat="1" applyFont="1" applyBorder="1" applyAlignment="1">
      <alignment horizontal="center" vertical="center"/>
    </xf>
    <xf numFmtId="0" fontId="15" fillId="5" borderId="67" xfId="7" applyNumberFormat="1" applyFont="1" applyFill="1" applyBorder="1" applyAlignment="1">
      <alignment horizontal="center" vertical="center" wrapText="1"/>
    </xf>
    <xf numFmtId="0" fontId="15" fillId="0" borderId="76" xfId="7" applyNumberFormat="1" applyFont="1" applyBorder="1" applyAlignment="1">
      <alignment horizontal="center" vertical="center"/>
    </xf>
    <xf numFmtId="0" fontId="22" fillId="0" borderId="0" xfId="7" applyNumberFormat="1" applyFont="1" applyAlignment="1">
      <alignment horizontal="right" vertical="center"/>
    </xf>
    <xf numFmtId="0" fontId="0" fillId="0" borderId="0" xfId="4" applyFont="1" applyFill="1">
      <alignment vertical="center"/>
    </xf>
    <xf numFmtId="0" fontId="25" fillId="0" borderId="0" xfId="4" applyFont="1" applyFill="1">
      <alignment vertical="center"/>
    </xf>
    <xf numFmtId="0" fontId="25" fillId="0" borderId="0" xfId="6" applyFont="1" applyFill="1" applyAlignment="1">
      <alignment horizontal="center" vertical="center"/>
    </xf>
    <xf numFmtId="0" fontId="3" fillId="0" borderId="137" xfId="6" applyFont="1" applyFill="1" applyBorder="1" applyAlignment="1">
      <alignment horizontal="center" vertical="center" shrinkToFit="1"/>
    </xf>
    <xf numFmtId="0" fontId="3" fillId="0" borderId="96" xfId="6" applyFont="1" applyFill="1" applyBorder="1" applyAlignment="1">
      <alignment horizontal="left" vertical="center" shrinkToFit="1"/>
    </xf>
    <xf numFmtId="0" fontId="3" fillId="0" borderId="61" xfId="6" applyFont="1" applyFill="1" applyBorder="1" applyAlignment="1">
      <alignment horizontal="left" vertical="center" shrinkToFit="1"/>
    </xf>
    <xf numFmtId="0" fontId="3" fillId="0" borderId="95" xfId="6" applyFont="1" applyFill="1" applyBorder="1" applyAlignment="1">
      <alignment horizontal="left" vertical="center" shrinkToFit="1"/>
    </xf>
    <xf numFmtId="0" fontId="3" fillId="0" borderId="111" xfId="6" applyFont="1" applyFill="1" applyBorder="1" applyAlignment="1">
      <alignment horizontal="left" vertical="center" shrinkToFit="1"/>
    </xf>
    <xf numFmtId="0" fontId="3" fillId="6" borderId="61" xfId="6" applyFont="1" applyFill="1" applyBorder="1" applyAlignment="1">
      <alignment horizontal="left" vertical="center" shrinkToFit="1"/>
    </xf>
    <xf numFmtId="0" fontId="0" fillId="0" borderId="61" xfId="7" applyNumberFormat="1" applyFont="1" applyBorder="1" applyAlignment="1">
      <alignment horizontal="left" vertical="center" shrinkToFit="1"/>
    </xf>
    <xf numFmtId="0" fontId="3" fillId="7" borderId="61" xfId="8" applyNumberFormat="1" applyFont="1" applyFill="1" applyBorder="1" applyAlignment="1">
      <alignment horizontal="left" vertical="center" shrinkToFit="1"/>
    </xf>
    <xf numFmtId="0" fontId="3" fillId="0" borderId="112" xfId="6" applyFont="1" applyFill="1" applyBorder="1" applyAlignment="1">
      <alignment horizontal="left" vertical="center" shrinkToFit="1"/>
    </xf>
    <xf numFmtId="0" fontId="3" fillId="0" borderId="128" xfId="8" applyNumberFormat="1" applyFont="1" applyBorder="1" applyAlignment="1">
      <alignment horizontal="left" vertical="center" wrapText="1" shrinkToFit="1"/>
    </xf>
    <xf numFmtId="0" fontId="3" fillId="0" borderId="63" xfId="8" applyNumberFormat="1" applyFont="1" applyBorder="1" applyAlignment="1">
      <alignment horizontal="left" vertical="center" wrapText="1" shrinkToFit="1"/>
    </xf>
    <xf numFmtId="0" fontId="3" fillId="0" borderId="112" xfId="8" applyNumberFormat="1" applyFont="1" applyBorder="1" applyAlignment="1">
      <alignment horizontal="left" vertical="center" wrapText="1" shrinkToFit="1"/>
    </xf>
    <xf numFmtId="0" fontId="0" fillId="0" borderId="0" xfId="6" applyFont="1" applyFill="1" applyAlignment="1">
      <alignment vertical="top" wrapText="1"/>
    </xf>
    <xf numFmtId="0" fontId="0" fillId="0" borderId="0" xfId="4" applyFont="1" applyFill="1" applyAlignment="1">
      <alignment vertical="top"/>
    </xf>
    <xf numFmtId="0" fontId="3" fillId="0" borderId="138" xfId="6" applyFont="1" applyFill="1" applyBorder="1" applyAlignment="1">
      <alignment horizontal="center" vertical="center" shrinkToFit="1"/>
    </xf>
    <xf numFmtId="0" fontId="3" fillId="0" borderId="71" xfId="6" applyFont="1" applyFill="1" applyBorder="1" applyAlignment="1">
      <alignment horizontal="left" vertical="center" shrinkToFit="1"/>
    </xf>
    <xf numFmtId="0" fontId="3" fillId="0" borderId="12" xfId="6" applyFont="1" applyFill="1" applyBorder="1" applyAlignment="1">
      <alignment horizontal="left" vertical="center" shrinkToFit="1"/>
    </xf>
    <xf numFmtId="0" fontId="3" fillId="0" borderId="86" xfId="6" applyFont="1" applyFill="1" applyBorder="1" applyAlignment="1">
      <alignment horizontal="left" vertical="center" shrinkToFit="1"/>
    </xf>
    <xf numFmtId="0" fontId="3" fillId="0" borderId="78" xfId="6" applyFont="1" applyFill="1" applyBorder="1" applyAlignment="1">
      <alignment horizontal="left" vertical="center" shrinkToFit="1"/>
    </xf>
    <xf numFmtId="0" fontId="3" fillId="6" borderId="12" xfId="6" applyFont="1" applyFill="1" applyBorder="1" applyAlignment="1">
      <alignment horizontal="left" vertical="center" shrinkToFit="1"/>
    </xf>
    <xf numFmtId="0" fontId="0" fillId="0" borderId="86" xfId="2" applyFont="1" applyFill="1" applyBorder="1" applyAlignment="1">
      <alignment horizontal="left" vertical="center" shrinkToFit="1"/>
    </xf>
    <xf numFmtId="0" fontId="0" fillId="0" borderId="78" xfId="2" applyFont="1" applyFill="1" applyBorder="1" applyAlignment="1">
      <alignment horizontal="left" vertical="center" shrinkToFit="1"/>
    </xf>
    <xf numFmtId="0" fontId="0" fillId="0" borderId="48" xfId="7" applyNumberFormat="1" applyFont="1" applyBorder="1" applyAlignment="1">
      <alignment horizontal="left" vertical="center" shrinkToFit="1"/>
    </xf>
    <xf numFmtId="0" fontId="2" fillId="0" borderId="65" xfId="2" applyFont="1" applyBorder="1" applyAlignment="1">
      <alignment horizontal="left" vertical="center" shrinkToFit="1"/>
    </xf>
    <xf numFmtId="0" fontId="3" fillId="0" borderId="122" xfId="8" applyNumberFormat="1" applyFont="1" applyBorder="1" applyAlignment="1">
      <alignment horizontal="left" vertical="center" wrapText="1" shrinkToFit="1"/>
    </xf>
    <xf numFmtId="0" fontId="3" fillId="0" borderId="0" xfId="8" applyNumberFormat="1" applyFont="1" applyBorder="1" applyAlignment="1">
      <alignment horizontal="left" vertical="center" wrapText="1" shrinkToFit="1"/>
    </xf>
    <xf numFmtId="0" fontId="3" fillId="0" borderId="65" xfId="8" applyNumberFormat="1" applyFont="1" applyBorder="1" applyAlignment="1">
      <alignment horizontal="left" vertical="center" wrapText="1" shrinkToFit="1"/>
    </xf>
    <xf numFmtId="0" fontId="0" fillId="0" borderId="0" xfId="6" applyFont="1" applyFill="1" applyAlignment="1">
      <alignment horizontal="left" vertical="top" wrapText="1"/>
    </xf>
    <xf numFmtId="0" fontId="0" fillId="0" borderId="0" xfId="4" applyFont="1" applyFill="1" applyAlignment="1">
      <alignment horizontal="left" vertical="top"/>
    </xf>
    <xf numFmtId="0" fontId="3" fillId="0" borderId="0" xfId="8" applyNumberFormat="1" applyFont="1" applyBorder="1" applyAlignment="1">
      <alignment horizontal="left" vertical="top" wrapText="1"/>
    </xf>
    <xf numFmtId="0" fontId="3" fillId="0" borderId="139" xfId="8" applyNumberFormat="1" applyFont="1" applyBorder="1" applyAlignment="1">
      <alignment horizontal="left" vertical="center" wrapText="1" shrinkToFit="1"/>
    </xf>
    <xf numFmtId="0" fontId="3" fillId="0" borderId="109" xfId="8" applyNumberFormat="1" applyFont="1" applyBorder="1" applyAlignment="1">
      <alignment horizontal="left" vertical="center" wrapText="1" shrinkToFit="1"/>
    </xf>
    <xf numFmtId="0" fontId="3" fillId="0" borderId="140" xfId="8" applyNumberFormat="1" applyFont="1" applyBorder="1" applyAlignment="1">
      <alignment horizontal="left" vertical="center" wrapText="1" shrinkToFit="1"/>
    </xf>
    <xf numFmtId="0" fontId="3" fillId="0" borderId="47" xfId="6" applyFont="1" applyFill="1" applyBorder="1" applyAlignment="1">
      <alignment horizontal="left" vertical="center" shrinkToFit="1"/>
    </xf>
    <xf numFmtId="0" fontId="3" fillId="0" borderId="48" xfId="6" applyFont="1" applyFill="1" applyBorder="1" applyAlignment="1">
      <alignment horizontal="left" vertical="center" shrinkToFit="1"/>
    </xf>
    <xf numFmtId="0" fontId="3" fillId="0" borderId="46" xfId="6" applyFont="1" applyFill="1" applyBorder="1" applyAlignment="1">
      <alignment horizontal="left" vertical="center" shrinkToFit="1"/>
    </xf>
    <xf numFmtId="0" fontId="0" fillId="0" borderId="46" xfId="2" applyFont="1" applyFill="1" applyBorder="1" applyAlignment="1">
      <alignment horizontal="left" vertical="center" shrinkToFit="1"/>
    </xf>
    <xf numFmtId="0" fontId="2" fillId="0" borderId="140" xfId="2" applyFont="1" applyBorder="1" applyAlignment="1">
      <alignment horizontal="left" vertical="center" shrinkToFit="1"/>
    </xf>
    <xf numFmtId="0" fontId="3" fillId="0" borderId="97" xfId="8" applyNumberFormat="1" applyFont="1" applyBorder="1" applyAlignment="1">
      <alignment horizontal="center" vertical="center" wrapText="1" shrinkToFit="1"/>
    </xf>
    <xf numFmtId="0" fontId="3" fillId="0" borderId="36" xfId="8" applyNumberFormat="1" applyFont="1" applyBorder="1" applyAlignment="1">
      <alignment horizontal="left" vertical="center"/>
    </xf>
    <xf numFmtId="0" fontId="3" fillId="0" borderId="12" xfId="8" applyNumberFormat="1" applyFont="1" applyBorder="1" applyAlignment="1">
      <alignment horizontal="left" vertical="center" wrapText="1"/>
    </xf>
    <xf numFmtId="0" fontId="3" fillId="0" borderId="34" xfId="8" applyNumberFormat="1" applyFont="1" applyBorder="1" applyAlignment="1">
      <alignment horizontal="left" vertical="center"/>
    </xf>
    <xf numFmtId="0" fontId="3" fillId="0" borderId="141" xfId="8" applyNumberFormat="1" applyFont="1" applyBorder="1" applyAlignment="1">
      <alignment horizontal="center" vertical="center"/>
    </xf>
    <xf numFmtId="0" fontId="3" fillId="0" borderId="97" xfId="8" applyNumberFormat="1" applyFont="1" applyBorder="1" applyAlignment="1">
      <alignment horizontal="left" vertical="center" wrapText="1"/>
    </xf>
    <xf numFmtId="0" fontId="3" fillId="0" borderId="25" xfId="8" applyNumberFormat="1" applyFont="1" applyBorder="1" applyAlignment="1">
      <alignment horizontal="left" vertical="center" wrapText="1"/>
    </xf>
    <xf numFmtId="0" fontId="3" fillId="0" borderId="35" xfId="6" applyFont="1" applyFill="1" applyBorder="1" applyAlignment="1">
      <alignment horizontal="center" vertical="center" wrapText="1"/>
    </xf>
    <xf numFmtId="0" fontId="3" fillId="0" borderId="35" xfId="6" applyFont="1" applyFill="1" applyBorder="1" applyAlignment="1">
      <alignment horizontal="center" vertical="center" shrinkToFit="1"/>
    </xf>
    <xf numFmtId="0" fontId="3" fillId="0" borderId="36" xfId="8" applyNumberFormat="1" applyFont="1" applyBorder="1" applyAlignment="1">
      <alignment horizontal="center" vertical="center" shrinkToFit="1"/>
    </xf>
    <xf numFmtId="0" fontId="3" fillId="0" borderId="34" xfId="6" applyFont="1" applyFill="1" applyBorder="1" applyAlignment="1">
      <alignment horizontal="center" vertical="center" wrapText="1" shrinkToFit="1"/>
    </xf>
    <xf numFmtId="0" fontId="3" fillId="0" borderId="35" xfId="6" applyFont="1" applyFill="1" applyBorder="1" applyAlignment="1">
      <alignment horizontal="center" vertical="center" wrapText="1" shrinkToFit="1"/>
    </xf>
    <xf numFmtId="0" fontId="3" fillId="0" borderId="34" xfId="6" applyFont="1" applyFill="1" applyBorder="1" applyAlignment="1">
      <alignment horizontal="center" vertical="center" shrinkToFit="1"/>
    </xf>
    <xf numFmtId="0" fontId="3" fillId="0" borderId="36" xfId="6" applyFont="1" applyFill="1" applyBorder="1" applyAlignment="1">
      <alignment horizontal="center" vertical="center" wrapText="1" shrinkToFit="1"/>
    </xf>
    <xf numFmtId="0" fontId="0" fillId="0" borderId="12" xfId="7" applyNumberFormat="1" applyFont="1" applyBorder="1" applyAlignment="1">
      <alignment horizontal="center" vertical="center" shrinkToFit="1"/>
    </xf>
    <xf numFmtId="0" fontId="3" fillId="7" borderId="12" xfId="8" applyNumberFormat="1" applyFont="1" applyFill="1" applyBorder="1" applyAlignment="1">
      <alignment horizontal="center" vertical="center" shrinkToFit="1"/>
    </xf>
    <xf numFmtId="0" fontId="3" fillId="0" borderId="34" xfId="6" applyFont="1" applyFill="1" applyBorder="1" applyAlignment="1">
      <alignment horizontal="left" vertical="center" wrapText="1" shrinkToFit="1"/>
    </xf>
    <xf numFmtId="0" fontId="3" fillId="0" borderId="35" xfId="6" applyFont="1" applyFill="1" applyBorder="1" applyAlignment="1">
      <alignment horizontal="left" vertical="center" wrapText="1" shrinkToFit="1"/>
    </xf>
    <xf numFmtId="0" fontId="0" fillId="0" borderId="12" xfId="7" applyNumberFormat="1" applyFont="1" applyBorder="1" applyAlignment="1">
      <alignment horizontal="center" vertical="center" wrapText="1" shrinkToFit="1"/>
    </xf>
    <xf numFmtId="0" fontId="3" fillId="0" borderId="113" xfId="4" applyFont="1" applyFill="1" applyBorder="1" applyAlignment="1">
      <alignment horizontal="center" vertical="center"/>
    </xf>
    <xf numFmtId="0" fontId="3" fillId="0" borderId="86" xfId="8" applyNumberFormat="1" applyFont="1" applyBorder="1" applyAlignment="1">
      <alignment horizontal="left" vertical="center"/>
    </xf>
    <xf numFmtId="0" fontId="3" fillId="0" borderId="78" xfId="8" applyNumberFormat="1" applyFont="1" applyBorder="1" applyAlignment="1">
      <alignment horizontal="left" vertical="center"/>
    </xf>
    <xf numFmtId="0" fontId="41" fillId="0" borderId="71" xfId="6" applyFont="1" applyFill="1" applyBorder="1" applyAlignment="1">
      <alignment horizontal="center" vertical="center" wrapText="1"/>
    </xf>
    <xf numFmtId="0" fontId="3" fillId="0" borderId="71" xfId="6" applyFont="1" applyFill="1" applyBorder="1" applyAlignment="1">
      <alignment horizontal="center" vertical="center" shrinkToFit="1"/>
    </xf>
    <xf numFmtId="0" fontId="3" fillId="0" borderId="86" xfId="8" applyNumberFormat="1" applyFont="1" applyBorder="1" applyAlignment="1">
      <alignment horizontal="center" vertical="center" shrinkToFit="1"/>
    </xf>
    <xf numFmtId="0" fontId="3" fillId="0" borderId="78" xfId="6" applyFont="1" applyFill="1" applyBorder="1" applyAlignment="1">
      <alignment horizontal="center" vertical="center" wrapText="1" shrinkToFit="1"/>
    </xf>
    <xf numFmtId="0" fontId="3" fillId="0" borderId="71" xfId="6" applyFont="1" applyFill="1" applyBorder="1" applyAlignment="1">
      <alignment horizontal="center" vertical="center" wrapText="1" shrinkToFit="1"/>
    </xf>
    <xf numFmtId="0" fontId="3" fillId="0" borderId="78" xfId="6" applyFont="1" applyFill="1" applyBorder="1" applyAlignment="1">
      <alignment horizontal="center" vertical="center" shrinkToFit="1"/>
    </xf>
    <xf numFmtId="0" fontId="0" fillId="0" borderId="86" xfId="2" applyFont="1" applyFill="1" applyBorder="1" applyAlignment="1">
      <alignment horizontal="center" vertical="center" shrinkToFit="1"/>
    </xf>
    <xf numFmtId="0" fontId="0" fillId="0" borderId="86" xfId="2" applyFont="1" applyFill="1" applyBorder="1" applyAlignment="1">
      <alignment horizontal="center" vertical="center" wrapText="1" shrinkToFit="1"/>
    </xf>
    <xf numFmtId="0" fontId="0" fillId="0" borderId="78" xfId="2" applyFont="1" applyFill="1" applyBorder="1" applyAlignment="1">
      <alignment horizontal="center" vertical="center" wrapText="1" shrinkToFit="1"/>
    </xf>
    <xf numFmtId="0" fontId="3" fillId="0" borderId="78" xfId="6" applyFont="1" applyFill="1" applyBorder="1" applyAlignment="1">
      <alignment horizontal="left" vertical="center" wrapText="1" shrinkToFit="1"/>
    </xf>
    <xf numFmtId="0" fontId="3" fillId="0" borderId="71" xfId="6" applyFont="1" applyFill="1" applyBorder="1" applyAlignment="1">
      <alignment horizontal="left" vertical="center" wrapText="1" shrinkToFit="1"/>
    </xf>
    <xf numFmtId="0" fontId="2" fillId="0" borderId="65" xfId="2" applyFont="1" applyBorder="1" applyAlignment="1">
      <alignment horizontal="center" vertical="center"/>
    </xf>
    <xf numFmtId="0" fontId="3" fillId="0" borderId="48" xfId="8" applyNumberFormat="1" applyFont="1" applyBorder="1" applyAlignment="1">
      <alignment horizontal="left" vertical="center"/>
    </xf>
    <xf numFmtId="0" fontId="3" fillId="0" borderId="46" xfId="8" applyNumberFormat="1" applyFont="1" applyBorder="1" applyAlignment="1">
      <alignment horizontal="left" vertical="center"/>
    </xf>
    <xf numFmtId="0" fontId="25" fillId="5" borderId="107" xfId="8" applyNumberFormat="1" applyFont="1" applyFill="1" applyBorder="1" applyAlignment="1">
      <alignment horizontal="center" vertical="center"/>
    </xf>
    <xf numFmtId="0" fontId="25" fillId="5" borderId="120" xfId="8" applyNumberFormat="1" applyFont="1" applyFill="1" applyBorder="1" applyAlignment="1">
      <alignment horizontal="center" vertical="center"/>
    </xf>
    <xf numFmtId="0" fontId="25" fillId="5" borderId="121" xfId="8" applyNumberFormat="1" applyFont="1" applyFill="1" applyBorder="1" applyAlignment="1">
      <alignment horizontal="center" vertical="center"/>
    </xf>
    <xf numFmtId="0" fontId="3" fillId="0" borderId="138" xfId="6" applyFont="1" applyFill="1" applyBorder="1" applyAlignment="1">
      <alignment horizontal="center" vertical="center"/>
    </xf>
    <xf numFmtId="0" fontId="3" fillId="0" borderId="12" xfId="8" applyNumberFormat="1" applyFont="1" applyBorder="1" applyAlignment="1">
      <alignment horizontal="center" vertical="center"/>
    </xf>
    <xf numFmtId="0" fontId="3" fillId="0" borderId="12" xfId="8" applyNumberFormat="1" applyFont="1" applyBorder="1" applyAlignment="1">
      <alignment horizontal="center" vertical="top" wrapText="1"/>
    </xf>
    <xf numFmtId="0" fontId="3" fillId="0" borderId="25" xfId="8" applyNumberFormat="1" applyFont="1" applyBorder="1" applyAlignment="1">
      <alignment horizontal="center" vertical="center"/>
    </xf>
    <xf numFmtId="0" fontId="3" fillId="0" borderId="97" xfId="8" applyNumberFormat="1" applyFont="1" applyBorder="1" applyAlignment="1">
      <alignment horizontal="center" vertical="center" wrapText="1"/>
    </xf>
    <xf numFmtId="0" fontId="3" fillId="0" borderId="25" xfId="8" applyNumberFormat="1" applyFont="1" applyBorder="1" applyAlignment="1">
      <alignment horizontal="center" vertical="top" wrapText="1"/>
    </xf>
    <xf numFmtId="0" fontId="3" fillId="0" borderId="67" xfId="8" applyNumberFormat="1" applyFont="1" applyBorder="1" applyAlignment="1">
      <alignment horizontal="center" vertical="center" wrapText="1" shrinkToFit="1"/>
    </xf>
    <xf numFmtId="0" fontId="3" fillId="0" borderId="68" xfId="8" applyNumberFormat="1" applyFont="1" applyBorder="1" applyAlignment="1">
      <alignment horizontal="center" vertical="center"/>
    </xf>
    <xf numFmtId="0" fontId="3" fillId="0" borderId="68" xfId="8" applyNumberFormat="1" applyFont="1" applyBorder="1" applyAlignment="1">
      <alignment horizontal="center" vertical="top" wrapText="1"/>
    </xf>
    <xf numFmtId="0" fontId="3" fillId="0" borderId="83" xfId="8" applyNumberFormat="1" applyFont="1" applyBorder="1" applyAlignment="1">
      <alignment horizontal="center" vertical="center"/>
    </xf>
    <xf numFmtId="0" fontId="3" fillId="0" borderId="142" xfId="8" applyNumberFormat="1" applyFont="1" applyBorder="1" applyAlignment="1">
      <alignment horizontal="center" vertical="center"/>
    </xf>
    <xf numFmtId="0" fontId="3" fillId="0" borderId="67" xfId="8" applyNumberFormat="1" applyFont="1" applyBorder="1" applyAlignment="1">
      <alignment horizontal="center" vertical="center" wrapText="1"/>
    </xf>
    <xf numFmtId="0" fontId="3" fillId="0" borderId="83" xfId="8" applyNumberFormat="1" applyFont="1" applyBorder="1" applyAlignment="1">
      <alignment horizontal="center" vertical="top" wrapText="1"/>
    </xf>
    <xf numFmtId="0" fontId="0" fillId="0" borderId="0" xfId="8" applyNumberFormat="1" applyFont="1" applyAlignment="1">
      <alignment horizontal="left" vertical="center" wrapText="1"/>
    </xf>
    <xf numFmtId="0" fontId="3" fillId="0" borderId="94" xfId="8" applyNumberFormat="1" applyFont="1" applyBorder="1" applyAlignment="1">
      <alignment horizontal="center" vertical="center" wrapText="1" shrinkToFit="1"/>
    </xf>
    <xf numFmtId="0" fontId="3" fillId="0" borderId="61" xfId="8" applyNumberFormat="1" applyFont="1" applyBorder="1" applyAlignment="1">
      <alignment vertical="center"/>
    </xf>
    <xf numFmtId="0" fontId="3" fillId="0" borderId="61" xfId="8" applyNumberFormat="1" applyFont="1" applyBorder="1" applyAlignment="1">
      <alignment horizontal="right" vertical="center"/>
    </xf>
    <xf numFmtId="0" fontId="3" fillId="0" borderId="61" xfId="8" applyNumberFormat="1" applyFont="1" applyBorder="1" applyAlignment="1">
      <alignment horizontal="right" vertical="center" wrapText="1"/>
    </xf>
    <xf numFmtId="0" fontId="3" fillId="0" borderId="64" xfId="8" applyNumberFormat="1" applyFont="1" applyBorder="1" applyAlignment="1">
      <alignment vertical="center"/>
    </xf>
    <xf numFmtId="0" fontId="3" fillId="0" borderId="0" xfId="8" applyNumberFormat="1" applyFont="1" applyBorder="1" applyAlignment="1">
      <alignment vertical="center"/>
    </xf>
    <xf numFmtId="0" fontId="3" fillId="0" borderId="12" xfId="8" applyNumberFormat="1" applyFont="1" applyBorder="1" applyAlignment="1">
      <alignment horizontal="left" vertical="center"/>
    </xf>
    <xf numFmtId="0" fontId="3" fillId="0" borderId="98" xfId="8" applyNumberFormat="1" applyFont="1" applyBorder="1" applyAlignment="1">
      <alignment horizontal="left" vertical="center"/>
    </xf>
    <xf numFmtId="0" fontId="0" fillId="0" borderId="107" xfId="9" applyNumberFormat="1" applyFont="1" applyBorder="1" applyAlignment="1">
      <alignment horizontal="center" vertical="center"/>
    </xf>
    <xf numFmtId="0" fontId="0" fillId="0" borderId="105" xfId="9" applyNumberFormat="1" applyFont="1" applyBorder="1" applyAlignment="1">
      <alignment horizontal="center" vertical="center"/>
    </xf>
    <xf numFmtId="0" fontId="0" fillId="0" borderId="64" xfId="9" applyNumberFormat="1" applyFont="1" applyBorder="1" applyAlignment="1">
      <alignment vertical="center"/>
    </xf>
    <xf numFmtId="0" fontId="3" fillId="0" borderId="138" xfId="6" applyFont="1" applyFill="1" applyBorder="1" applyAlignment="1">
      <alignment vertical="center"/>
    </xf>
    <xf numFmtId="0" fontId="0" fillId="0" borderId="98" xfId="9" applyNumberFormat="1" applyFont="1" applyBorder="1" applyAlignment="1">
      <alignment vertical="center"/>
    </xf>
    <xf numFmtId="0" fontId="0" fillId="0" borderId="98" xfId="9" applyNumberFormat="1" applyFont="1" applyBorder="1">
      <alignment vertical="center"/>
    </xf>
    <xf numFmtId="0" fontId="3" fillId="0" borderId="138" xfId="6" applyFont="1" applyFill="1" applyBorder="1">
      <alignment vertical="center"/>
    </xf>
    <xf numFmtId="0" fontId="3" fillId="0" borderId="98" xfId="8" applyNumberFormat="1" applyFont="1" applyBorder="1" applyAlignment="1">
      <alignment horizontal="center" vertical="center"/>
    </xf>
    <xf numFmtId="0" fontId="41" fillId="0" borderId="47" xfId="6" applyFont="1" applyFill="1" applyBorder="1" applyAlignment="1">
      <alignment horizontal="center" vertical="center" wrapText="1"/>
    </xf>
    <xf numFmtId="0" fontId="3" fillId="0" borderId="47" xfId="6" applyFont="1" applyFill="1" applyBorder="1" applyAlignment="1">
      <alignment horizontal="center" vertical="center" shrinkToFit="1"/>
    </xf>
    <xf numFmtId="0" fontId="3" fillId="0" borderId="48" xfId="8" applyNumberFormat="1" applyFont="1" applyBorder="1" applyAlignment="1">
      <alignment horizontal="center" vertical="center" shrinkToFit="1"/>
    </xf>
    <xf numFmtId="0" fontId="3" fillId="0" borderId="46" xfId="6" applyFont="1" applyFill="1" applyBorder="1" applyAlignment="1">
      <alignment horizontal="center" vertical="center" wrapText="1" shrinkToFit="1"/>
    </xf>
    <xf numFmtId="0" fontId="3" fillId="0" borderId="47" xfId="6" applyFont="1" applyFill="1" applyBorder="1" applyAlignment="1">
      <alignment horizontal="center" vertical="center" wrapText="1" shrinkToFit="1"/>
    </xf>
    <xf numFmtId="0" fontId="3" fillId="0" borderId="46" xfId="6" applyFont="1" applyFill="1" applyBorder="1" applyAlignment="1">
      <alignment horizontal="center" vertical="center" shrinkToFit="1"/>
    </xf>
    <xf numFmtId="0" fontId="0" fillId="0" borderId="48" xfId="2" applyFont="1" applyFill="1" applyBorder="1" applyAlignment="1">
      <alignment horizontal="center" vertical="center" shrinkToFit="1"/>
    </xf>
    <xf numFmtId="0" fontId="0" fillId="0" borderId="48" xfId="2" applyFont="1" applyFill="1" applyBorder="1" applyAlignment="1">
      <alignment horizontal="center" vertical="center" wrapText="1" shrinkToFit="1"/>
    </xf>
    <xf numFmtId="0" fontId="0" fillId="0" borderId="46" xfId="2" applyFont="1" applyFill="1" applyBorder="1" applyAlignment="1">
      <alignment horizontal="center" vertical="center" wrapText="1" shrinkToFit="1"/>
    </xf>
    <xf numFmtId="0" fontId="3" fillId="0" borderId="46" xfId="6" applyFont="1" applyFill="1" applyBorder="1" applyAlignment="1">
      <alignment horizontal="left" vertical="center" wrapText="1" shrinkToFit="1"/>
    </xf>
    <xf numFmtId="0" fontId="3" fillId="0" borderId="47" xfId="6" applyFont="1" applyFill="1" applyBorder="1" applyAlignment="1">
      <alignment horizontal="left" vertical="center" wrapText="1" shrinkToFit="1"/>
    </xf>
    <xf numFmtId="0" fontId="2" fillId="0" borderId="140" xfId="2" applyFont="1" applyBorder="1" applyAlignment="1">
      <alignment horizontal="center" vertical="center"/>
    </xf>
    <xf numFmtId="0" fontId="3" fillId="0" borderId="143" xfId="6" applyFont="1" applyFill="1" applyBorder="1" applyAlignment="1">
      <alignment horizontal="center" vertical="center" shrinkToFit="1"/>
    </xf>
    <xf numFmtId="0" fontId="0" fillId="0" borderId="68" xfId="7" applyNumberFormat="1" applyFont="1" applyBorder="1" applyAlignment="1">
      <alignment horizontal="center" vertical="center" shrinkToFit="1"/>
    </xf>
    <xf numFmtId="0" fontId="3" fillId="0" borderId="68" xfId="8" applyNumberFormat="1" applyFont="1" applyBorder="1" applyAlignment="1">
      <alignment horizontal="left" vertical="center" shrinkToFit="1"/>
    </xf>
    <xf numFmtId="0" fontId="3" fillId="0" borderId="113" xfId="4" applyFont="1" applyFill="1" applyBorder="1" applyAlignment="1">
      <alignment horizontal="center" vertical="center" shrinkToFit="1"/>
    </xf>
    <xf numFmtId="0" fontId="3" fillId="0" borderId="76" xfId="8" applyNumberFormat="1" applyFont="1" applyBorder="1" applyAlignment="1">
      <alignment horizontal="center" vertical="center"/>
    </xf>
    <xf numFmtId="0" fontId="3" fillId="0" borderId="65" xfId="4" applyFont="1" applyFill="1" applyBorder="1" applyAlignment="1">
      <alignment horizontal="center" vertical="center" shrinkToFit="1"/>
    </xf>
    <xf numFmtId="0" fontId="0" fillId="0" borderId="76" xfId="9" applyNumberFormat="1" applyFont="1" applyBorder="1">
      <alignment vertical="center"/>
    </xf>
    <xf numFmtId="0" fontId="3" fillId="0" borderId="144" xfId="6" applyFont="1" applyFill="1" applyBorder="1" applyAlignment="1">
      <alignment horizontal="center" vertical="center" shrinkToFit="1"/>
    </xf>
    <xf numFmtId="0" fontId="3" fillId="0" borderId="91" xfId="6" applyFont="1" applyFill="1" applyBorder="1" applyAlignment="1">
      <alignment horizontal="center" vertical="center" shrinkToFit="1"/>
    </xf>
    <xf numFmtId="0" fontId="3" fillId="0" borderId="105" xfId="6" applyFont="1" applyFill="1" applyBorder="1" applyAlignment="1">
      <alignment horizontal="center" vertical="center" shrinkToFit="1"/>
    </xf>
    <xf numFmtId="0" fontId="3" fillId="0" borderId="92" xfId="6" applyFont="1" applyFill="1" applyBorder="1" applyAlignment="1">
      <alignment horizontal="center" vertical="center" shrinkToFit="1"/>
    </xf>
    <xf numFmtId="0" fontId="0" fillId="0" borderId="105" xfId="7" applyNumberFormat="1" applyFont="1" applyBorder="1" applyAlignment="1">
      <alignment horizontal="center" vertical="center" shrinkToFit="1"/>
    </xf>
    <xf numFmtId="0" fontId="3" fillId="0" borderId="108" xfId="4" applyFont="1" applyFill="1" applyBorder="1" applyAlignment="1">
      <alignment horizontal="center" vertical="center" shrinkToFit="1"/>
    </xf>
    <xf numFmtId="0" fontId="0" fillId="0" borderId="0" xfId="6" applyFont="1" applyFill="1" applyAlignment="1">
      <alignment vertical="center" wrapText="1"/>
    </xf>
    <xf numFmtId="0" fontId="7" fillId="0" borderId="0" xfId="10" applyFont="1" applyBorder="1" applyAlignment="1" applyProtection="1">
      <alignment vertical="center"/>
    </xf>
    <xf numFmtId="0" fontId="0" fillId="0" borderId="0" xfId="7" applyNumberFormat="1" applyFont="1" applyAlignment="1" applyProtection="1">
      <alignment vertical="center"/>
    </xf>
    <xf numFmtId="0" fontId="25" fillId="0" borderId="0" xfId="7" applyNumberFormat="1" applyFont="1" applyAlignment="1" applyProtection="1">
      <alignment vertical="center"/>
    </xf>
    <xf numFmtId="0" fontId="0" fillId="0" borderId="0" xfId="7" applyNumberFormat="1" applyFont="1" applyAlignment="1" applyProtection="1">
      <alignment horizontal="center" vertical="center"/>
    </xf>
    <xf numFmtId="0" fontId="17" fillId="0" borderId="0" xfId="7" applyNumberFormat="1" applyFont="1" applyAlignment="1" applyProtection="1">
      <alignment vertical="center"/>
    </xf>
    <xf numFmtId="0" fontId="25" fillId="0" borderId="0" xfId="7" applyNumberFormat="1" applyFont="1" applyBorder="1" applyAlignment="1" applyProtection="1">
      <alignment horizontal="center" vertical="center"/>
    </xf>
    <xf numFmtId="0" fontId="25" fillId="0" borderId="0" xfId="7" applyNumberFormat="1" applyFont="1" applyAlignment="1" applyProtection="1">
      <alignment horizontal="center" vertical="center"/>
    </xf>
    <xf numFmtId="0" fontId="0" fillId="8" borderId="12" xfId="7" applyNumberFormat="1" applyFont="1" applyFill="1" applyBorder="1" applyAlignment="1" applyProtection="1">
      <alignment horizontal="center" vertical="center"/>
    </xf>
    <xf numFmtId="0" fontId="0" fillId="8" borderId="35" xfId="7" applyNumberFormat="1" applyFont="1" applyFill="1" applyBorder="1" applyAlignment="1" applyProtection="1">
      <alignment horizontal="left" vertical="center"/>
    </xf>
    <xf numFmtId="0" fontId="0" fillId="8" borderId="36" xfId="7" applyNumberFormat="1" applyFont="1" applyFill="1" applyBorder="1" applyAlignment="1" applyProtection="1">
      <alignment horizontal="left" vertical="center"/>
    </xf>
    <xf numFmtId="0" fontId="0" fillId="9" borderId="36" xfId="7" applyNumberFormat="1" applyFont="1" applyFill="1" applyBorder="1" applyAlignment="1" applyProtection="1">
      <alignment horizontal="left" vertical="center"/>
    </xf>
    <xf numFmtId="0" fontId="0" fillId="9" borderId="36" xfId="7" applyNumberFormat="1" applyFont="1" applyFill="1" applyBorder="1" applyAlignment="1" applyProtection="1">
      <alignment horizontal="left" vertical="center" shrinkToFit="1"/>
    </xf>
    <xf numFmtId="0" fontId="0" fillId="9" borderId="12" xfId="7" applyNumberFormat="1" applyFont="1" applyFill="1" applyBorder="1" applyAlignment="1" applyProtection="1">
      <alignment horizontal="center" vertical="center" wrapText="1"/>
    </xf>
    <xf numFmtId="0" fontId="0" fillId="0" borderId="0" xfId="7" applyNumberFormat="1" applyFont="1" applyBorder="1" applyAlignment="1" applyProtection="1">
      <alignment horizontal="left" vertical="center"/>
    </xf>
    <xf numFmtId="0" fontId="0" fillId="0" borderId="0" xfId="7" applyNumberFormat="1" applyFont="1" applyAlignment="1" applyProtection="1">
      <alignment horizontal="left" vertical="center"/>
    </xf>
    <xf numFmtId="0" fontId="0" fillId="0" borderId="0" xfId="7" applyNumberFormat="1" applyFont="1" applyBorder="1" applyAlignment="1" applyProtection="1">
      <alignment vertical="center"/>
    </xf>
    <xf numFmtId="0" fontId="0" fillId="8" borderId="145" xfId="7" applyNumberFormat="1" applyFont="1" applyFill="1" applyBorder="1" applyAlignment="1" applyProtection="1">
      <alignment horizontal="center" vertical="center"/>
    </xf>
    <xf numFmtId="0" fontId="0" fillId="9" borderId="146" xfId="7" applyNumberFormat="1" applyFont="1" applyFill="1" applyBorder="1" applyAlignment="1" applyProtection="1">
      <alignment horizontal="center" vertical="center"/>
    </xf>
    <xf numFmtId="0" fontId="12" fillId="9" borderId="145" xfId="7" applyNumberFormat="1" applyFont="1" applyFill="1" applyBorder="1" applyAlignment="1" applyProtection="1">
      <alignment horizontal="center" vertical="center" wrapText="1"/>
    </xf>
    <xf numFmtId="0" fontId="0" fillId="9" borderId="145" xfId="7" applyNumberFormat="1" applyFont="1" applyFill="1" applyBorder="1" applyAlignment="1" applyProtection="1">
      <alignment horizontal="center" vertical="center" wrapText="1"/>
    </xf>
    <xf numFmtId="0" fontId="0" fillId="8" borderId="36" xfId="7" applyNumberFormat="1" applyFont="1" applyFill="1" applyBorder="1" applyAlignment="1" applyProtection="1">
      <alignment vertical="center"/>
    </xf>
    <xf numFmtId="0" fontId="0" fillId="8" borderId="26" xfId="7" applyNumberFormat="1" applyFont="1" applyFill="1" applyBorder="1" applyAlignment="1" applyProtection="1">
      <alignment horizontal="center" vertical="center"/>
    </xf>
    <xf numFmtId="0" fontId="0" fillId="0" borderId="26" xfId="7" applyNumberFormat="1" applyFont="1" applyBorder="1" applyAlignment="1" applyProtection="1">
      <alignment horizontal="center" vertical="center"/>
    </xf>
    <xf numFmtId="38" fontId="0" fillId="0" borderId="12" xfId="7" applyNumberFormat="1" applyFont="1" applyBorder="1" applyAlignment="1" applyProtection="1">
      <alignment horizontal="center" vertical="center"/>
    </xf>
    <xf numFmtId="0" fontId="0" fillId="0" borderId="12" xfId="7" applyNumberFormat="1" applyFont="1" applyBorder="1" applyAlignment="1" applyProtection="1">
      <alignment horizontal="center" vertical="center"/>
    </xf>
    <xf numFmtId="0" fontId="0" fillId="0" borderId="147" xfId="7" applyNumberFormat="1" applyFont="1" applyBorder="1" applyAlignment="1" applyProtection="1">
      <alignment horizontal="left" vertical="center"/>
    </xf>
    <xf numFmtId="38" fontId="0" fillId="9" borderId="26" xfId="7" applyNumberFormat="1" applyFont="1" applyFill="1" applyBorder="1" applyAlignment="1" applyProtection="1">
      <alignment horizontal="center" vertical="center"/>
    </xf>
    <xf numFmtId="38" fontId="0" fillId="9" borderId="148" xfId="7" applyNumberFormat="1" applyFont="1" applyFill="1" applyBorder="1" applyAlignment="1" applyProtection="1">
      <alignment horizontal="right" vertical="center"/>
    </xf>
    <xf numFmtId="0" fontId="0" fillId="9" borderId="148" xfId="7" applyNumberFormat="1" applyFont="1" applyFill="1" applyBorder="1" applyAlignment="1" applyProtection="1">
      <alignment horizontal="right" vertical="center"/>
    </xf>
    <xf numFmtId="0" fontId="0" fillId="0" borderId="0" xfId="7" applyNumberFormat="1" applyFont="1" applyBorder="1" applyAlignment="1" applyProtection="1">
      <alignment vertical="center" wrapText="1"/>
    </xf>
    <xf numFmtId="0" fontId="0" fillId="8" borderId="86" xfId="7" applyNumberFormat="1" applyFont="1" applyFill="1" applyBorder="1" applyAlignment="1" applyProtection="1">
      <alignment vertical="center"/>
    </xf>
    <xf numFmtId="0" fontId="0" fillId="8" borderId="35" xfId="7" applyNumberFormat="1" applyFont="1" applyFill="1" applyBorder="1" applyAlignment="1" applyProtection="1">
      <alignment horizontal="center" vertical="center"/>
    </xf>
    <xf numFmtId="0" fontId="0" fillId="0" borderId="35" xfId="7" applyNumberFormat="1" applyFont="1" applyBorder="1" applyAlignment="1" applyProtection="1">
      <alignment horizontal="center" vertical="center"/>
    </xf>
    <xf numFmtId="38" fontId="0" fillId="0" borderId="36" xfId="7" applyNumberFormat="1" applyFont="1" applyBorder="1" applyAlignment="1" applyProtection="1">
      <alignment horizontal="center" vertical="center"/>
    </xf>
    <xf numFmtId="0" fontId="0" fillId="0" borderId="36" xfId="7" applyNumberFormat="1" applyFont="1" applyBorder="1" applyAlignment="1" applyProtection="1">
      <alignment horizontal="center" vertical="center"/>
    </xf>
    <xf numFmtId="0" fontId="0" fillId="8" borderId="110" xfId="7" applyNumberFormat="1" applyFont="1" applyFill="1" applyBorder="1" applyAlignment="1" applyProtection="1">
      <alignment vertical="center"/>
    </xf>
    <xf numFmtId="0" fontId="0" fillId="8" borderId="61" xfId="7" applyNumberFormat="1" applyFont="1" applyFill="1" applyBorder="1" applyAlignment="1" applyProtection="1">
      <alignment horizontal="center" vertical="center"/>
    </xf>
    <xf numFmtId="0" fontId="0" fillId="0" borderId="60" xfId="7" applyNumberFormat="1" applyFont="1" applyBorder="1" applyAlignment="1" applyProtection="1">
      <alignment horizontal="center" vertical="center"/>
    </xf>
    <xf numFmtId="38" fontId="0" fillId="0" borderId="61" xfId="7" applyNumberFormat="1" applyFont="1" applyBorder="1" applyAlignment="1" applyProtection="1">
      <alignment horizontal="center" vertical="center"/>
    </xf>
    <xf numFmtId="0" fontId="0" fillId="0" borderId="61" xfId="7" applyNumberFormat="1" applyFont="1" applyBorder="1" applyAlignment="1" applyProtection="1">
      <alignment horizontal="center" vertical="center"/>
      <protection locked="0"/>
    </xf>
    <xf numFmtId="0" fontId="0" fillId="0" borderId="112" xfId="7" applyNumberFormat="1" applyFont="1" applyBorder="1" applyAlignment="1" applyProtection="1">
      <alignment vertical="center"/>
    </xf>
    <xf numFmtId="38" fontId="0" fillId="9" borderId="12" xfId="7" applyNumberFormat="1" applyFont="1" applyFill="1" applyBorder="1" applyAlignment="1" applyProtection="1">
      <alignment horizontal="center" vertical="center"/>
    </xf>
    <xf numFmtId="0" fontId="0" fillId="9" borderId="12" xfId="7" applyNumberFormat="1" applyFont="1" applyFill="1" applyBorder="1" applyAlignment="1" applyProtection="1">
      <alignment horizontal="center" vertical="center"/>
    </xf>
    <xf numFmtId="0" fontId="0" fillId="8" borderId="149" xfId="7" applyNumberFormat="1" applyFont="1" applyFill="1" applyBorder="1" applyAlignment="1" applyProtection="1">
      <alignment vertical="center"/>
    </xf>
    <xf numFmtId="0" fontId="0" fillId="0" borderId="12" xfId="7" applyNumberFormat="1" applyFont="1" applyBorder="1" applyAlignment="1" applyProtection="1">
      <alignment horizontal="center" vertical="center"/>
      <protection locked="0"/>
    </xf>
    <xf numFmtId="0" fontId="31" fillId="0" borderId="65" xfId="7" applyNumberFormat="1" applyFont="1" applyBorder="1" applyAlignment="1" applyProtection="1">
      <alignment vertical="center"/>
    </xf>
    <xf numFmtId="0" fontId="0" fillId="0" borderId="25" xfId="7" applyNumberFormat="1" applyFont="1" applyBorder="1" applyAlignment="1" applyProtection="1">
      <alignment horizontal="center" vertical="center"/>
      <protection locked="0"/>
    </xf>
    <xf numFmtId="0" fontId="31" fillId="0" borderId="150" xfId="7" applyNumberFormat="1" applyFont="1" applyBorder="1" applyAlignment="1" applyProtection="1">
      <alignment horizontal="center" vertical="center"/>
    </xf>
    <xf numFmtId="0" fontId="0" fillId="0" borderId="65" xfId="7" applyNumberFormat="1" applyFont="1" applyBorder="1" applyAlignment="1" applyProtection="1">
      <alignment vertical="center"/>
    </xf>
    <xf numFmtId="0" fontId="0" fillId="8" borderId="12" xfId="7" applyNumberFormat="1" applyFont="1" applyFill="1" applyBorder="1" applyAlignment="1" applyProtection="1">
      <alignment horizontal="center" vertical="center" shrinkToFit="1"/>
    </xf>
    <xf numFmtId="0" fontId="25" fillId="0" borderId="0" xfId="7" applyNumberFormat="1" applyFont="1" applyAlignment="1" applyProtection="1">
      <alignment horizontal="center" vertical="center" shrinkToFit="1"/>
    </xf>
    <xf numFmtId="0" fontId="0" fillId="8" borderId="66" xfId="7" applyNumberFormat="1" applyFont="1" applyFill="1" applyBorder="1" applyAlignment="1" applyProtection="1">
      <alignment vertical="center"/>
    </xf>
    <xf numFmtId="0" fontId="0" fillId="8" borderId="97" xfId="7" applyNumberFormat="1" applyFont="1" applyFill="1" applyBorder="1" applyAlignment="1" applyProtection="1">
      <alignment horizontal="center" vertical="center"/>
    </xf>
    <xf numFmtId="0" fontId="0" fillId="0" borderId="12" xfId="7" applyNumberFormat="1" applyFont="1" applyBorder="1" applyAlignment="1" applyProtection="1">
      <alignment horizontal="center" vertical="center" shrinkToFit="1"/>
    </xf>
    <xf numFmtId="0" fontId="0" fillId="0" borderId="0" xfId="7" applyNumberFormat="1" applyFont="1" applyBorder="1" applyAlignment="1" applyProtection="1">
      <alignment horizontal="right" vertical="center"/>
    </xf>
    <xf numFmtId="0" fontId="0" fillId="0" borderId="0" xfId="7" applyNumberFormat="1" applyFont="1" applyAlignment="1" applyProtection="1">
      <alignment horizontal="right" vertical="center"/>
    </xf>
    <xf numFmtId="0" fontId="0" fillId="8" borderId="67" xfId="7" applyNumberFormat="1" applyFont="1" applyFill="1" applyBorder="1" applyAlignment="1" applyProtection="1">
      <alignment horizontal="center" vertical="center" wrapText="1"/>
    </xf>
    <xf numFmtId="38" fontId="17" fillId="0" borderId="36" xfId="7" applyNumberFormat="1" applyFont="1" applyBorder="1" applyAlignment="1" applyProtection="1">
      <alignment horizontal="right" vertical="center"/>
    </xf>
    <xf numFmtId="0" fontId="17" fillId="0" borderId="36" xfId="7" applyNumberFormat="1" applyFont="1" applyBorder="1" applyAlignment="1" applyProtection="1">
      <alignment horizontal="right" vertical="center"/>
    </xf>
    <xf numFmtId="0" fontId="0" fillId="0" borderId="97" xfId="7" applyNumberFormat="1" applyFont="1" applyBorder="1" applyAlignment="1" applyProtection="1">
      <alignment horizontal="center" vertical="center"/>
    </xf>
    <xf numFmtId="0" fontId="0" fillId="0" borderId="91" xfId="7" applyNumberFormat="1" applyFont="1" applyBorder="1" applyAlignment="1" applyProtection="1">
      <alignment horizontal="center" vertical="center"/>
    </xf>
    <xf numFmtId="0" fontId="0" fillId="0" borderId="105" xfId="7" applyNumberFormat="1" applyFont="1" applyBorder="1" applyAlignment="1" applyProtection="1">
      <alignment horizontal="center" vertical="center"/>
    </xf>
    <xf numFmtId="0" fontId="0" fillId="0" borderId="108" xfId="7" applyNumberFormat="1" applyFont="1" applyBorder="1" applyAlignment="1" applyProtection="1">
      <alignment vertical="center"/>
    </xf>
    <xf numFmtId="0" fontId="25" fillId="0" borderId="12" xfId="7" applyNumberFormat="1" applyFont="1" applyBorder="1" applyAlignment="1" applyProtection="1">
      <alignment horizontal="center" vertical="center"/>
    </xf>
    <xf numFmtId="178" fontId="0" fillId="0" borderId="12" xfId="7" applyNumberFormat="1" applyFont="1" applyBorder="1" applyAlignment="1" applyProtection="1">
      <alignment horizontal="center" vertical="center" shrinkToFit="1"/>
    </xf>
    <xf numFmtId="0" fontId="12" fillId="9" borderId="36" xfId="7" applyNumberFormat="1" applyFont="1" applyFill="1" applyBorder="1" applyAlignment="1" applyProtection="1">
      <alignment horizontal="left" vertical="center" shrinkToFit="1"/>
    </xf>
    <xf numFmtId="0" fontId="22" fillId="8" borderId="12" xfId="7" applyNumberFormat="1" applyFont="1" applyFill="1" applyBorder="1" applyAlignment="1">
      <alignment horizontal="left" vertical="center"/>
    </xf>
    <xf numFmtId="0" fontId="22" fillId="8" borderId="137" xfId="7" applyNumberFormat="1" applyFont="1" applyFill="1" applyBorder="1" applyAlignment="1">
      <alignment horizontal="center" vertical="center"/>
    </xf>
    <xf numFmtId="0" fontId="22" fillId="8" borderId="131" xfId="7" applyNumberFormat="1" applyFont="1" applyFill="1" applyBorder="1" applyAlignment="1">
      <alignment horizontal="center" vertical="center"/>
    </xf>
    <xf numFmtId="0" fontId="22" fillId="8" borderId="94" xfId="7" applyNumberFormat="1" applyFont="1" applyFill="1" applyBorder="1" applyAlignment="1">
      <alignment horizontal="center" vertical="center"/>
    </xf>
    <xf numFmtId="0" fontId="22" fillId="0" borderId="95" xfId="7" applyNumberFormat="1" applyFont="1" applyBorder="1" applyAlignment="1">
      <alignment horizontal="center" vertical="center"/>
    </xf>
    <xf numFmtId="0" fontId="22" fillId="0" borderId="137" xfId="7" applyNumberFormat="1" applyFont="1" applyBorder="1" applyAlignment="1">
      <alignment horizontal="center" vertical="center"/>
    </xf>
    <xf numFmtId="0" fontId="22" fillId="8" borderId="150" xfId="7" applyNumberFormat="1" applyFont="1" applyFill="1" applyBorder="1" applyAlignment="1">
      <alignment horizontal="center" vertical="center"/>
    </xf>
    <xf numFmtId="0" fontId="22" fillId="8" borderId="137" xfId="7" applyNumberFormat="1" applyFont="1" applyFill="1" applyBorder="1" applyAlignment="1">
      <alignment horizontal="center" vertical="center" shrinkToFit="1"/>
    </xf>
    <xf numFmtId="0" fontId="24" fillId="0" borderId="0" xfId="7" applyNumberFormat="1" applyFont="1" applyBorder="1" applyAlignment="1">
      <alignment horizontal="left" vertical="center" wrapText="1" shrinkToFit="1"/>
    </xf>
    <xf numFmtId="0" fontId="24" fillId="0" borderId="0" xfId="7" applyNumberFormat="1" applyFont="1" applyBorder="1" applyAlignment="1">
      <alignment horizontal="left" vertical="center" wrapText="1"/>
    </xf>
    <xf numFmtId="0" fontId="24" fillId="0" borderId="0" xfId="7" applyNumberFormat="1" applyFont="1" applyAlignment="1">
      <alignment vertical="center" textRotation="255" shrinkToFit="1"/>
    </xf>
    <xf numFmtId="0" fontId="22" fillId="0" borderId="145" xfId="7" applyNumberFormat="1" applyFont="1" applyBorder="1" applyAlignment="1">
      <alignment horizontal="center" vertical="center"/>
    </xf>
    <xf numFmtId="0" fontId="22" fillId="0" borderId="151" xfId="7" applyNumberFormat="1" applyFont="1" applyBorder="1" applyAlignment="1">
      <alignment horizontal="center" vertical="center"/>
    </xf>
    <xf numFmtId="0" fontId="22" fillId="8" borderId="97" xfId="7" applyNumberFormat="1" applyFont="1" applyFill="1" applyBorder="1" applyAlignment="1">
      <alignment horizontal="center" vertical="center" wrapText="1"/>
    </xf>
    <xf numFmtId="0" fontId="22" fillId="8" borderId="12" xfId="7" applyNumberFormat="1" applyFont="1" applyFill="1" applyBorder="1" applyAlignment="1">
      <alignment horizontal="center" vertical="center" wrapText="1"/>
    </xf>
    <xf numFmtId="0" fontId="22" fillId="0" borderId="12" xfId="7" applyNumberFormat="1" applyFont="1" applyBorder="1" applyAlignment="1">
      <alignment horizontal="center" vertical="center" shrinkToFit="1"/>
    </xf>
    <xf numFmtId="0" fontId="22" fillId="0" borderId="143" xfId="7" applyNumberFormat="1" applyFont="1" applyBorder="1" applyAlignment="1">
      <alignment horizontal="center" vertical="center"/>
    </xf>
    <xf numFmtId="0" fontId="22" fillId="8" borderId="136" xfId="7" applyNumberFormat="1" applyFont="1" applyFill="1" applyBorder="1" applyAlignment="1">
      <alignment horizontal="center" vertical="center"/>
    </xf>
    <xf numFmtId="0" fontId="22" fillId="0" borderId="36" xfId="7" applyNumberFormat="1" applyFont="1" applyBorder="1" applyAlignment="1">
      <alignment horizontal="center" vertical="center"/>
    </xf>
    <xf numFmtId="0" fontId="22" fillId="0" borderId="132" xfId="7" applyNumberFormat="1" applyFont="1" applyBorder="1" applyAlignment="1">
      <alignment horizontal="center" vertical="center"/>
    </xf>
    <xf numFmtId="0" fontId="22" fillId="8" borderId="152" xfId="7" applyNumberFormat="1" applyFont="1" applyFill="1" applyBorder="1" applyAlignment="1">
      <alignment horizontal="center" vertical="center" shrinkToFit="1"/>
    </xf>
    <xf numFmtId="0" fontId="22" fillId="0" borderId="153" xfId="7" applyNumberFormat="1" applyFont="1" applyBorder="1" applyAlignment="1">
      <alignment horizontal="center" vertical="center"/>
    </xf>
    <xf numFmtId="0" fontId="22" fillId="0" borderId="107" xfId="7" applyNumberFormat="1" applyFont="1" applyBorder="1" applyAlignment="1">
      <alignment horizontal="center" vertical="center"/>
    </xf>
    <xf numFmtId="0" fontId="22" fillId="0" borderId="61" xfId="7" applyNumberFormat="1" applyFont="1" applyBorder="1" applyAlignment="1">
      <alignment vertical="center" shrinkToFit="1"/>
    </xf>
    <xf numFmtId="0" fontId="22" fillId="0" borderId="61" xfId="7" applyNumberFormat="1" applyFont="1" applyBorder="1" applyAlignment="1">
      <alignment horizontal="center" vertical="center" shrinkToFit="1"/>
    </xf>
    <xf numFmtId="0" fontId="22" fillId="0" borderId="61" xfId="7" applyNumberFormat="1" applyFont="1" applyBorder="1" applyAlignment="1">
      <alignment vertical="center"/>
    </xf>
    <xf numFmtId="0" fontId="22" fillId="0" borderId="137" xfId="7" applyNumberFormat="1" applyFont="1" applyBorder="1" applyAlignment="1">
      <alignment vertical="center" shrinkToFit="1"/>
    </xf>
    <xf numFmtId="0" fontId="22" fillId="0" borderId="131" xfId="7" applyNumberFormat="1" applyFont="1" applyBorder="1" applyAlignment="1">
      <alignment vertical="center"/>
    </xf>
    <xf numFmtId="0" fontId="22" fillId="0" borderId="12" xfId="7" applyNumberFormat="1" applyFont="1" applyBorder="1" applyAlignment="1">
      <alignment vertical="center" shrinkToFit="1"/>
    </xf>
    <xf numFmtId="0" fontId="22" fillId="0" borderId="26" xfId="7" applyNumberFormat="1" applyFont="1" applyBorder="1" applyAlignment="1">
      <alignment vertical="center"/>
    </xf>
    <xf numFmtId="0" fontId="22" fillId="0" borderId="12" xfId="7" applyNumberFormat="1" applyFont="1" applyBorder="1" applyAlignment="1">
      <alignment vertical="center"/>
    </xf>
    <xf numFmtId="0" fontId="22" fillId="0" borderId="152" xfId="7" applyNumberFormat="1" applyFont="1" applyBorder="1" applyAlignment="1">
      <alignment vertical="center" shrinkToFit="1"/>
    </xf>
    <xf numFmtId="0" fontId="22" fillId="0" borderId="152" xfId="7" applyNumberFormat="1" applyFont="1" applyBorder="1" applyAlignment="1">
      <alignment vertical="center"/>
    </xf>
    <xf numFmtId="0" fontId="22" fillId="0" borderId="68" xfId="7" applyNumberFormat="1" applyFont="1" applyBorder="1" applyAlignment="1">
      <alignment vertical="center" shrinkToFit="1"/>
    </xf>
    <xf numFmtId="0" fontId="22" fillId="0" borderId="68" xfId="7" applyNumberFormat="1" applyFont="1" applyBorder="1" applyAlignment="1">
      <alignment vertical="center"/>
    </xf>
    <xf numFmtId="0" fontId="22" fillId="0" borderId="154" xfId="7" applyNumberFormat="1" applyFont="1" applyBorder="1" applyAlignment="1">
      <alignment vertical="center" shrinkToFit="1"/>
    </xf>
    <xf numFmtId="0" fontId="22" fillId="0" borderId="143" xfId="7" applyNumberFormat="1" applyFont="1" applyBorder="1" applyAlignment="1">
      <alignment vertical="center"/>
    </xf>
    <xf numFmtId="0" fontId="22" fillId="0" borderId="131" xfId="7" applyNumberFormat="1" applyFont="1" applyBorder="1" applyAlignment="1">
      <alignment vertical="center" shrinkToFit="1"/>
    </xf>
    <xf numFmtId="0" fontId="22" fillId="0" borderId="152" xfId="7" applyNumberFormat="1" applyFont="1" applyBorder="1" applyAlignment="1">
      <alignment horizontal="center" vertical="center"/>
    </xf>
    <xf numFmtId="0" fontId="22" fillId="8" borderId="132" xfId="7" applyNumberFormat="1" applyFont="1" applyFill="1" applyBorder="1" applyAlignment="1">
      <alignment horizontal="center" vertical="center"/>
    </xf>
    <xf numFmtId="0" fontId="22" fillId="8" borderId="153" xfId="7" applyNumberFormat="1" applyFont="1" applyFill="1" applyBorder="1" applyAlignment="1">
      <alignment horizontal="center" vertical="center"/>
    </xf>
    <xf numFmtId="0" fontId="22" fillId="0" borderId="154" xfId="7" applyNumberFormat="1" applyFont="1" applyBorder="1" applyAlignment="1">
      <alignment vertical="center"/>
    </xf>
    <xf numFmtId="0" fontId="22" fillId="8" borderId="152" xfId="7" applyNumberFormat="1" applyFont="1" applyFill="1" applyBorder="1" applyAlignment="1">
      <alignment horizontal="center" vertical="center"/>
    </xf>
    <xf numFmtId="0" fontId="22" fillId="0" borderId="154" xfId="7" applyNumberFormat="1" applyFont="1" applyBorder="1" applyAlignment="1">
      <alignment horizontal="center" vertical="center"/>
    </xf>
    <xf numFmtId="0" fontId="22" fillId="0" borderId="155" xfId="7" applyNumberFormat="1" applyFont="1" applyBorder="1" applyAlignment="1">
      <alignment horizontal="center" vertical="center"/>
    </xf>
    <xf numFmtId="0" fontId="22" fillId="0" borderId="48" xfId="7" applyNumberFormat="1" applyFont="1" applyBorder="1" applyAlignment="1">
      <alignment vertical="center" shrinkToFit="1"/>
    </xf>
    <xf numFmtId="0" fontId="22" fillId="0" borderId="48" xfId="7" applyNumberFormat="1" applyFont="1" applyBorder="1" applyAlignment="1">
      <alignment vertical="center"/>
    </xf>
    <xf numFmtId="0" fontId="22" fillId="8" borderId="12" xfId="7" applyNumberFormat="1" applyFont="1" applyFill="1" applyBorder="1" applyAlignment="1">
      <alignment horizontal="center" vertical="center" shrinkToFit="1"/>
    </xf>
    <xf numFmtId="0" fontId="22" fillId="0" borderId="66" xfId="7" applyNumberFormat="1" applyFont="1" applyBorder="1" applyAlignment="1">
      <alignment horizontal="center" vertical="center" wrapText="1"/>
    </xf>
    <xf numFmtId="0" fontId="22" fillId="0" borderId="48" xfId="7" applyNumberFormat="1" applyFont="1" applyBorder="1" applyAlignment="1">
      <alignment horizontal="center" vertical="center"/>
    </xf>
    <xf numFmtId="0" fontId="22" fillId="0" borderId="156" xfId="7" applyNumberFormat="1" applyFont="1" applyBorder="1" applyAlignment="1">
      <alignment horizontal="center" vertical="center"/>
    </xf>
    <xf numFmtId="0" fontId="22" fillId="0" borderId="150" xfId="7" applyNumberFormat="1" applyFont="1" applyBorder="1" applyAlignment="1">
      <alignment horizontal="center" vertical="center"/>
    </xf>
    <xf numFmtId="0" fontId="22" fillId="0" borderId="97" xfId="7" applyNumberFormat="1" applyFont="1" applyBorder="1" applyAlignment="1">
      <alignment horizontal="center" vertical="center" wrapText="1"/>
    </xf>
    <xf numFmtId="179" fontId="22" fillId="0" borderId="12" xfId="7" applyNumberFormat="1" applyFont="1" applyBorder="1" applyAlignment="1">
      <alignment horizontal="center" vertical="center"/>
    </xf>
    <xf numFmtId="179" fontId="22" fillId="0" borderId="152" xfId="7" applyNumberFormat="1" applyFont="1" applyBorder="1" applyAlignment="1">
      <alignment horizontal="center" vertical="center"/>
    </xf>
    <xf numFmtId="0" fontId="22" fillId="0" borderId="157" xfId="7" applyNumberFormat="1" applyFont="1" applyBorder="1" applyAlignment="1">
      <alignment horizontal="center" vertical="center"/>
    </xf>
    <xf numFmtId="0" fontId="22" fillId="0" borderId="67" xfId="7" applyNumberFormat="1" applyFont="1" applyBorder="1" applyAlignment="1">
      <alignment horizontal="center" vertical="center" wrapText="1"/>
    </xf>
    <xf numFmtId="179" fontId="22" fillId="0" borderId="68" xfId="7" applyNumberFormat="1" applyFont="1" applyBorder="1" applyAlignment="1">
      <alignment horizontal="center" vertical="center"/>
    </xf>
    <xf numFmtId="179" fontId="22" fillId="0" borderId="154" xfId="7" applyNumberFormat="1" applyFont="1" applyBorder="1" applyAlignment="1">
      <alignment horizontal="center" vertical="center"/>
    </xf>
    <xf numFmtId="0" fontId="22" fillId="0" borderId="158" xfId="7" applyNumberFormat="1" applyFont="1" applyBorder="1" applyAlignment="1">
      <alignment horizontal="center" vertical="center"/>
    </xf>
    <xf numFmtId="0" fontId="22" fillId="0" borderId="116" xfId="7" applyNumberFormat="1" applyFont="1" applyBorder="1" applyAlignment="1">
      <alignment horizontal="center" vertical="center"/>
    </xf>
    <xf numFmtId="0" fontId="22" fillId="0" borderId="120" xfId="7" applyNumberFormat="1" applyFont="1" applyBorder="1" applyAlignment="1">
      <alignment vertical="center"/>
    </xf>
    <xf numFmtId="0" fontId="22" fillId="0" borderId="121" xfId="7" applyNumberFormat="1" applyFont="1" applyBorder="1" applyAlignment="1">
      <alignment vertical="center"/>
    </xf>
    <xf numFmtId="0" fontId="22" fillId="0" borderId="159" xfId="7" applyNumberFormat="1" applyFont="1" applyBorder="1" applyAlignment="1">
      <alignment vertical="center"/>
    </xf>
    <xf numFmtId="0" fontId="22" fillId="9" borderId="78" xfId="7" applyNumberFormat="1" applyFont="1" applyFill="1" applyBorder="1" applyAlignment="1">
      <alignment horizontal="center" vertical="center"/>
    </xf>
    <xf numFmtId="0" fontId="22" fillId="10" borderId="0" xfId="7" applyNumberFormat="1" applyFont="1" applyFill="1" applyBorder="1" applyAlignment="1">
      <alignment horizontal="center" vertical="center"/>
    </xf>
    <xf numFmtId="0" fontId="22" fillId="9" borderId="137" xfId="7" applyNumberFormat="1" applyFont="1" applyFill="1" applyBorder="1" applyAlignment="1">
      <alignment horizontal="center" vertical="center"/>
    </xf>
    <xf numFmtId="0" fontId="22" fillId="5" borderId="131" xfId="7" applyNumberFormat="1" applyFont="1" applyFill="1" applyBorder="1" applyAlignment="1">
      <alignment horizontal="center" vertical="center"/>
    </xf>
    <xf numFmtId="0" fontId="22" fillId="9" borderId="94" xfId="7" applyNumberFormat="1" applyFont="1" applyFill="1" applyBorder="1" applyAlignment="1">
      <alignment horizontal="center" vertical="center"/>
    </xf>
    <xf numFmtId="0" fontId="22" fillId="10" borderId="150" xfId="7" applyNumberFormat="1" applyFont="1" applyFill="1" applyBorder="1" applyAlignment="1">
      <alignment horizontal="center" vertical="center"/>
    </xf>
    <xf numFmtId="0" fontId="22" fillId="10" borderId="137" xfId="7" applyNumberFormat="1" applyFont="1" applyFill="1" applyBorder="1" applyAlignment="1">
      <alignment horizontal="center" vertical="center" shrinkToFit="1"/>
    </xf>
    <xf numFmtId="0" fontId="22" fillId="0" borderId="145" xfId="7" applyNumberFormat="1" applyFont="1" applyBorder="1" applyAlignment="1">
      <alignment horizontal="center" vertical="center" shrinkToFit="1"/>
    </xf>
    <xf numFmtId="0" fontId="22" fillId="9" borderId="97" xfId="7" applyNumberFormat="1" applyFont="1" applyFill="1" applyBorder="1" applyAlignment="1">
      <alignment horizontal="center" vertical="center" wrapText="1"/>
    </xf>
    <xf numFmtId="0" fontId="22" fillId="9" borderId="12" xfId="7" applyNumberFormat="1" applyFont="1" applyFill="1" applyBorder="1" applyAlignment="1">
      <alignment horizontal="center" vertical="center" wrapText="1"/>
    </xf>
    <xf numFmtId="0" fontId="22" fillId="5" borderId="152" xfId="7" applyNumberFormat="1" applyFont="1" applyFill="1" applyBorder="1" applyAlignment="1">
      <alignment horizontal="center" vertical="center" shrinkToFit="1"/>
    </xf>
    <xf numFmtId="0" fontId="22" fillId="10" borderId="136" xfId="7" applyNumberFormat="1" applyFont="1" applyFill="1" applyBorder="1" applyAlignment="1">
      <alignment horizontal="center" vertical="center"/>
    </xf>
    <xf numFmtId="0" fontId="22" fillId="0" borderId="152" xfId="7" applyNumberFormat="1" applyFont="1" applyBorder="1" applyAlignment="1">
      <alignment horizontal="center" vertical="center" shrinkToFit="1"/>
    </xf>
    <xf numFmtId="0" fontId="22" fillId="9" borderId="61" xfId="7" applyNumberFormat="1" applyFont="1" applyFill="1" applyBorder="1" applyAlignment="1">
      <alignment horizontal="center" vertical="center" shrinkToFit="1"/>
    </xf>
    <xf numFmtId="0" fontId="22" fillId="5" borderId="152" xfId="7" applyNumberFormat="1" applyFont="1" applyFill="1" applyBorder="1" applyAlignment="1">
      <alignment horizontal="center" vertical="center"/>
    </xf>
    <xf numFmtId="0" fontId="22" fillId="5" borderId="132" xfId="7" applyNumberFormat="1" applyFont="1" applyFill="1" applyBorder="1" applyAlignment="1">
      <alignment horizontal="center" vertical="center"/>
    </xf>
    <xf numFmtId="0" fontId="22" fillId="8" borderId="154" xfId="7" applyNumberFormat="1" applyFont="1" applyFill="1" applyBorder="1" applyAlignment="1">
      <alignment horizontal="center" vertical="center"/>
    </xf>
    <xf numFmtId="0" fontId="22" fillId="5" borderId="12" xfId="7" applyNumberFormat="1" applyFont="1" applyFill="1" applyBorder="1" applyAlignment="1">
      <alignment horizontal="center" vertical="center"/>
    </xf>
    <xf numFmtId="0" fontId="40" fillId="0" borderId="0" xfId="7" applyNumberFormat="1" applyFont="1" applyAlignment="1">
      <alignment vertical="center"/>
    </xf>
    <xf numFmtId="0" fontId="15" fillId="8" borderId="12" xfId="7" applyNumberFormat="1" applyFont="1" applyFill="1" applyBorder="1" applyAlignment="1">
      <alignment horizontal="left" vertical="center" wrapText="1"/>
    </xf>
    <xf numFmtId="0" fontId="15" fillId="0" borderId="71" xfId="7" applyNumberFormat="1" applyFont="1" applyBorder="1" applyAlignment="1">
      <alignment horizontal="left" vertical="center" wrapText="1"/>
    </xf>
    <xf numFmtId="0" fontId="15" fillId="8" borderId="36" xfId="7" applyNumberFormat="1" applyFont="1" applyFill="1" applyBorder="1" applyAlignment="1">
      <alignment horizontal="left" vertical="center"/>
    </xf>
    <xf numFmtId="0" fontId="15" fillId="8" borderId="25" xfId="7" applyNumberFormat="1" applyFont="1" applyFill="1" applyBorder="1" applyAlignment="1">
      <alignment horizontal="left" vertical="center" indent="2"/>
    </xf>
    <xf numFmtId="0" fontId="15" fillId="8" borderId="12" xfId="7" applyNumberFormat="1" applyFont="1" applyFill="1" applyBorder="1" applyAlignment="1">
      <alignment horizontal="left" vertical="center" indent="2"/>
    </xf>
    <xf numFmtId="0" fontId="35" fillId="0" borderId="0" xfId="7" applyNumberFormat="1" applyFont="1" applyBorder="1" applyAlignment="1">
      <alignment horizontal="left" vertical="center" indent="2"/>
    </xf>
    <xf numFmtId="0" fontId="35" fillId="0" borderId="71" xfId="7" applyNumberFormat="1" applyFont="1" applyBorder="1" applyAlignment="1">
      <alignment horizontal="left" vertical="center" indent="2"/>
    </xf>
    <xf numFmtId="0" fontId="35" fillId="0" borderId="86" xfId="7" applyNumberFormat="1" applyFont="1" applyBorder="1" applyAlignment="1">
      <alignment horizontal="left" vertical="center" indent="2"/>
    </xf>
    <xf numFmtId="0" fontId="15" fillId="8" borderId="12" xfId="7" applyNumberFormat="1" applyFont="1" applyFill="1" applyBorder="1" applyAlignment="1">
      <alignment vertical="center"/>
    </xf>
    <xf numFmtId="0" fontId="15" fillId="8" borderId="26" xfId="7" applyNumberFormat="1" applyFont="1" applyFill="1" applyBorder="1" applyAlignment="1">
      <alignment vertical="center"/>
    </xf>
    <xf numFmtId="0" fontId="15" fillId="0" borderId="0" xfId="7" applyNumberFormat="1" applyFont="1" applyBorder="1" applyAlignment="1">
      <alignment horizontal="left" vertical="center" wrapText="1"/>
    </xf>
    <xf numFmtId="0" fontId="42" fillId="0" borderId="0" xfId="7" applyNumberFormat="1" applyFont="1" applyBorder="1" applyAlignment="1">
      <alignment horizontal="left" vertical="center" wrapText="1"/>
    </xf>
    <xf numFmtId="0" fontId="23" fillId="0" borderId="12" xfId="7" applyNumberFormat="1" applyFont="1" applyBorder="1" applyAlignment="1">
      <alignment horizontal="left" vertical="center"/>
    </xf>
    <xf numFmtId="0" fontId="43" fillId="0" borderId="12" xfId="7" applyNumberFormat="1" applyFont="1" applyBorder="1" applyAlignment="1">
      <alignment horizontal="left" vertical="center"/>
    </xf>
    <xf numFmtId="0" fontId="15" fillId="0" borderId="12" xfId="7" applyNumberFormat="1" applyFont="1" applyBorder="1" applyAlignment="1">
      <alignment horizontal="left" vertical="center" wrapText="1"/>
    </xf>
    <xf numFmtId="0" fontId="15" fillId="0" borderId="71" xfId="7" applyNumberFormat="1" applyFont="1" applyBorder="1" applyAlignment="1">
      <alignment vertical="center"/>
    </xf>
    <xf numFmtId="0" fontId="15" fillId="0" borderId="51" xfId="7" applyNumberFormat="1" applyFont="1" applyBorder="1" applyAlignment="1">
      <alignment vertical="center"/>
    </xf>
    <xf numFmtId="0" fontId="15" fillId="0" borderId="35" xfId="7" applyNumberFormat="1" applyFont="1" applyBorder="1" applyAlignment="1">
      <alignment vertical="center"/>
    </xf>
    <xf numFmtId="0" fontId="15" fillId="0" borderId="36" xfId="7" applyNumberFormat="1" applyFont="1" applyBorder="1" applyAlignment="1">
      <alignment vertical="center"/>
    </xf>
    <xf numFmtId="0" fontId="15" fillId="0" borderId="86" xfId="7" applyNumberFormat="1" applyFont="1" applyBorder="1" applyAlignment="1">
      <alignment vertical="center"/>
    </xf>
    <xf numFmtId="0" fontId="15" fillId="0" borderId="12" xfId="7" applyNumberFormat="1" applyFont="1" applyBorder="1" applyAlignment="1">
      <alignment vertical="center" wrapText="1"/>
    </xf>
    <xf numFmtId="0" fontId="15" fillId="8" borderId="12" xfId="7" applyNumberFormat="1" applyFont="1" applyFill="1" applyBorder="1" applyAlignment="1">
      <alignment horizontal="center" vertical="center"/>
    </xf>
    <xf numFmtId="0" fontId="15" fillId="0" borderId="12" xfId="7" applyNumberFormat="1" applyFont="1" applyBorder="1" applyAlignment="1">
      <alignment horizontal="right" vertical="center"/>
    </xf>
    <xf numFmtId="0" fontId="15" fillId="0" borderId="0" xfId="7" applyNumberFormat="1" applyFont="1" applyBorder="1" applyAlignment="1">
      <alignment horizontal="right" vertical="center"/>
    </xf>
    <xf numFmtId="0" fontId="44" fillId="0" borderId="109" xfId="7" applyNumberFormat="1" applyFont="1" applyBorder="1" applyAlignment="1">
      <alignment horizontal="left" vertical="center" wrapText="1"/>
    </xf>
    <xf numFmtId="0" fontId="15" fillId="0" borderId="0" xfId="7" applyNumberFormat="1" applyFont="1" applyBorder="1" applyAlignment="1">
      <alignment vertical="center" wrapText="1"/>
    </xf>
    <xf numFmtId="0" fontId="15" fillId="0" borderId="109" xfId="7" applyNumberFormat="1" applyFont="1" applyBorder="1" applyAlignment="1">
      <alignment vertical="center"/>
    </xf>
    <xf numFmtId="0" fontId="24" fillId="0" borderId="109" xfId="7" applyNumberFormat="1" applyFont="1" applyBorder="1" applyAlignment="1">
      <alignment vertical="center" wrapText="1"/>
    </xf>
    <xf numFmtId="0" fontId="15" fillId="0" borderId="109" xfId="7" applyNumberFormat="1" applyFont="1" applyBorder="1" applyAlignment="1">
      <alignment vertical="center" wrapText="1"/>
    </xf>
    <xf numFmtId="0" fontId="15" fillId="0" borderId="47" xfId="7" applyNumberFormat="1" applyFont="1" applyBorder="1" applyAlignment="1">
      <alignment vertical="center"/>
    </xf>
    <xf numFmtId="0" fontId="15" fillId="0" borderId="0" xfId="7" applyNumberFormat="1" applyFont="1" applyAlignment="1">
      <alignment horizontal="right" vertical="center"/>
    </xf>
    <xf numFmtId="0" fontId="15" fillId="0" borderId="86" xfId="7" applyNumberFormat="1" applyFont="1" applyBorder="1" applyAlignment="1">
      <alignment horizontal="center" vertical="center"/>
    </xf>
    <xf numFmtId="0" fontId="7" fillId="4" borderId="0" xfId="10" applyFont="1" applyFill="1" applyBorder="1" applyAlignment="1" applyProtection="1">
      <alignment horizontal="center" vertical="center"/>
    </xf>
    <xf numFmtId="0" fontId="22" fillId="5" borderId="131" xfId="7" applyNumberFormat="1" applyFont="1" applyFill="1" applyBorder="1" applyAlignment="1">
      <alignment horizontal="center" vertical="center" shrinkToFit="1"/>
    </xf>
    <xf numFmtId="0" fontId="22" fillId="5" borderId="150" xfId="7" applyNumberFormat="1" applyFont="1" applyFill="1" applyBorder="1" applyAlignment="1">
      <alignment horizontal="center" vertical="center" wrapText="1"/>
    </xf>
    <xf numFmtId="0" fontId="22" fillId="0" borderId="60" xfId="7" applyNumberFormat="1" applyFont="1" applyBorder="1" applyAlignment="1">
      <alignment horizontal="center" vertical="center"/>
    </xf>
    <xf numFmtId="0" fontId="22" fillId="0" borderId="61" xfId="7" applyNumberFormat="1" applyFont="1" applyBorder="1" applyAlignment="1">
      <alignment horizontal="center" vertical="center"/>
    </xf>
    <xf numFmtId="0" fontId="22" fillId="0" borderId="64" xfId="7" applyNumberFormat="1" applyFont="1" applyBorder="1" applyAlignment="1">
      <alignment horizontal="center" vertical="center"/>
    </xf>
    <xf numFmtId="0" fontId="45" fillId="0" borderId="0" xfId="7" applyNumberFormat="1" applyFont="1" applyBorder="1" applyAlignment="1">
      <alignment horizontal="left" vertical="center"/>
    </xf>
    <xf numFmtId="0" fontId="22" fillId="0" borderId="0" xfId="7" applyNumberFormat="1" applyFont="1" applyBorder="1" applyAlignment="1">
      <alignment horizontal="left" vertical="center" wrapText="1"/>
    </xf>
    <xf numFmtId="0" fontId="22" fillId="0" borderId="71" xfId="7" applyNumberFormat="1" applyFont="1" applyBorder="1" applyAlignment="1">
      <alignment horizontal="left" vertical="center" shrinkToFit="1"/>
    </xf>
    <xf numFmtId="0" fontId="22" fillId="0" borderId="12" xfId="7" applyNumberFormat="1" applyFont="1" applyBorder="1" applyAlignment="1">
      <alignment horizontal="center" vertical="center" textRotation="255" shrinkToFit="1"/>
    </xf>
    <xf numFmtId="0" fontId="45" fillId="0" borderId="0" xfId="7" applyNumberFormat="1" applyFont="1" applyBorder="1" applyAlignment="1">
      <alignment horizontal="left" vertical="center" wrapText="1"/>
    </xf>
    <xf numFmtId="0" fontId="22" fillId="5" borderId="150" xfId="7" applyNumberFormat="1" applyFont="1" applyFill="1" applyBorder="1" applyAlignment="1">
      <alignment horizontal="center" vertical="center" shrinkToFit="1"/>
    </xf>
    <xf numFmtId="0" fontId="15" fillId="5" borderId="94" xfId="7" applyNumberFormat="1" applyFont="1" applyFill="1" applyBorder="1" applyAlignment="1">
      <alignment horizontal="center" vertical="center" shrinkToFit="1"/>
    </xf>
    <xf numFmtId="0" fontId="22" fillId="0" borderId="94" xfId="7" applyNumberFormat="1" applyFont="1" applyBorder="1" applyAlignment="1">
      <alignment vertical="center"/>
    </xf>
    <xf numFmtId="0" fontId="22" fillId="0" borderId="64" xfId="7" applyNumberFormat="1" applyFont="1" applyBorder="1" applyAlignment="1">
      <alignment vertical="center"/>
    </xf>
    <xf numFmtId="0" fontId="22" fillId="0" borderId="0" xfId="7" applyNumberFormat="1" applyFont="1" applyBorder="1" applyAlignment="1">
      <alignment vertical="center"/>
    </xf>
    <xf numFmtId="0" fontId="22" fillId="0" borderId="97" xfId="7" applyNumberFormat="1" applyFont="1" applyBorder="1" applyAlignment="1">
      <alignment vertical="center"/>
    </xf>
    <xf numFmtId="0" fontId="22" fillId="0" borderId="98" xfId="7" applyNumberFormat="1" applyFont="1" applyBorder="1" applyAlignment="1">
      <alignment vertical="center"/>
    </xf>
    <xf numFmtId="0" fontId="15" fillId="5" borderId="67" xfId="7" applyNumberFormat="1" applyFont="1" applyFill="1" applyBorder="1" applyAlignment="1">
      <alignment horizontal="center" vertical="center" shrinkToFit="1"/>
    </xf>
    <xf numFmtId="0" fontId="22" fillId="0" borderId="67" xfId="7" applyNumberFormat="1" applyFont="1" applyBorder="1" applyAlignment="1">
      <alignment vertical="center"/>
    </xf>
    <xf numFmtId="0" fontId="22" fillId="0" borderId="76" xfId="7" applyNumberFormat="1" applyFont="1" applyBorder="1" applyAlignment="1">
      <alignment vertical="center"/>
    </xf>
    <xf numFmtId="0" fontId="22" fillId="5" borderId="150" xfId="7" applyNumberFormat="1" applyFont="1" applyFill="1" applyBorder="1" applyAlignment="1">
      <alignment horizontal="center" vertical="center"/>
    </xf>
    <xf numFmtId="0" fontId="24" fillId="5" borderId="150" xfId="7" applyNumberFormat="1" applyFont="1" applyFill="1" applyBorder="1" applyAlignment="1">
      <alignment horizontal="center" vertical="center" wrapText="1"/>
    </xf>
    <xf numFmtId="0" fontId="22" fillId="0" borderId="120" xfId="7" applyNumberFormat="1" applyFont="1" applyBorder="1" applyAlignment="1">
      <alignment horizontal="center" vertical="center"/>
    </xf>
    <xf numFmtId="0" fontId="22" fillId="0" borderId="121" xfId="7" applyNumberFormat="1" applyFont="1" applyBorder="1" applyAlignment="1">
      <alignment horizontal="center" vertical="center"/>
    </xf>
    <xf numFmtId="0" fontId="22" fillId="0" borderId="105" xfId="7" applyNumberFormat="1" applyFont="1" applyBorder="1" applyAlignment="1">
      <alignment horizontal="center" vertical="center"/>
    </xf>
    <xf numFmtId="0" fontId="22" fillId="0" borderId="160" xfId="7" applyNumberFormat="1" applyFont="1" applyBorder="1" applyAlignment="1">
      <alignment horizontal="center" vertical="center"/>
    </xf>
    <xf numFmtId="0" fontId="25" fillId="0" borderId="0" xfId="7" applyNumberFormat="1" applyFont="1" applyBorder="1" applyAlignment="1">
      <alignment horizontal="center" vertical="center"/>
    </xf>
    <xf numFmtId="0" fontId="15" fillId="8" borderId="12" xfId="7" applyNumberFormat="1" applyFont="1" applyFill="1" applyBorder="1" applyAlignment="1">
      <alignment horizontal="left" vertical="center" shrinkToFit="1"/>
    </xf>
    <xf numFmtId="0" fontId="0" fillId="8" borderId="12" xfId="7" applyNumberFormat="1" applyFont="1" applyFill="1" applyBorder="1" applyAlignment="1">
      <alignment horizontal="center" vertical="center"/>
    </xf>
    <xf numFmtId="0" fontId="0" fillId="0" borderId="35" xfId="7" applyNumberFormat="1" applyFont="1" applyBorder="1" applyAlignment="1">
      <alignment vertical="center"/>
    </xf>
    <xf numFmtId="0" fontId="25" fillId="0" borderId="12" xfId="7" applyNumberFormat="1" applyFont="1" applyBorder="1" applyAlignment="1">
      <alignment horizontal="center" vertical="center"/>
    </xf>
    <xf numFmtId="0" fontId="25" fillId="0" borderId="71" xfId="7" applyNumberFormat="1" applyFont="1" applyBorder="1" applyAlignment="1">
      <alignment horizontal="center" vertical="center"/>
    </xf>
    <xf numFmtId="0" fontId="0" fillId="0" borderId="71" xfId="7" applyNumberFormat="1" applyFont="1" applyBorder="1" applyAlignment="1">
      <alignment horizontal="right" vertical="center"/>
    </xf>
    <xf numFmtId="0" fontId="0" fillId="0" borderId="78" xfId="7" applyNumberFormat="1" applyFont="1" applyBorder="1" applyAlignment="1">
      <alignment vertical="center"/>
    </xf>
    <xf numFmtId="0" fontId="0" fillId="0" borderId="71" xfId="7" applyNumberFormat="1" applyFont="1" applyBorder="1" applyAlignment="1">
      <alignment vertical="center"/>
    </xf>
    <xf numFmtId="0" fontId="0" fillId="0" borderId="0" xfId="7" applyNumberFormat="1" applyFont="1" applyAlignment="1">
      <alignment horizontal="right" vertical="center"/>
    </xf>
    <xf numFmtId="0" fontId="0" fillId="0" borderId="46" xfId="7" applyNumberFormat="1" applyFont="1" applyBorder="1" applyAlignment="1">
      <alignment vertical="center"/>
    </xf>
    <xf numFmtId="0" fontId="0" fillId="0" borderId="47" xfId="7" applyNumberFormat="1" applyFont="1" applyBorder="1" applyAlignment="1">
      <alignment vertical="center"/>
    </xf>
    <xf numFmtId="0" fontId="8" fillId="0" borderId="0" xfId="7" applyNumberFormat="1" applyFont="1" applyAlignment="1">
      <alignment vertical="center"/>
    </xf>
    <xf numFmtId="0" fontId="0" fillId="0" borderId="86" xfId="7" applyNumberFormat="1" applyFont="1" applyBorder="1" applyAlignment="1">
      <alignment horizontal="center" vertical="center"/>
    </xf>
    <xf numFmtId="0" fontId="25" fillId="0" borderId="86" xfId="7" applyNumberFormat="1" applyFont="1" applyBorder="1" applyAlignment="1">
      <alignment horizontal="center" vertical="center"/>
    </xf>
    <xf numFmtId="0" fontId="0" fillId="0" borderId="86" xfId="7" applyNumberFormat="1" applyFont="1" applyBorder="1" applyAlignment="1">
      <alignment horizontal="right" vertical="center"/>
    </xf>
    <xf numFmtId="0" fontId="25" fillId="0" borderId="0" xfId="7" applyNumberFormat="1" applyFont="1" applyAlignment="1"/>
    <xf numFmtId="0" fontId="16" fillId="0" borderId="0" xfId="7" applyNumberFormat="1" applyFont="1" applyAlignment="1"/>
    <xf numFmtId="0" fontId="25" fillId="0" borderId="34" xfId="7" applyNumberFormat="1" applyFont="1" applyBorder="1" applyAlignment="1"/>
    <xf numFmtId="0" fontId="25" fillId="0" borderId="51" xfId="7" applyNumberFormat="1" applyFont="1" applyBorder="1" applyAlignment="1"/>
    <xf numFmtId="0" fontId="25" fillId="0" borderId="35" xfId="7" applyNumberFormat="1" applyFont="1" applyBorder="1" applyAlignment="1"/>
    <xf numFmtId="0" fontId="13" fillId="0" borderId="0" xfId="7" applyNumberFormat="1" applyFont="1" applyAlignment="1"/>
    <xf numFmtId="0" fontId="0" fillId="0" borderId="78" xfId="7" applyNumberFormat="1" applyFont="1" applyBorder="1" applyAlignment="1"/>
    <xf numFmtId="0" fontId="0" fillId="0" borderId="71" xfId="7" applyNumberFormat="1" applyFont="1" applyBorder="1" applyAlignment="1"/>
    <xf numFmtId="0" fontId="26" fillId="0" borderId="0" xfId="7" applyNumberFormat="1" applyFont="1" applyAlignment="1">
      <alignment horizontal="center"/>
    </xf>
    <xf numFmtId="0" fontId="16" fillId="0" borderId="0" xfId="7" applyNumberFormat="1" applyFont="1" applyAlignment="1">
      <alignment horizontal="center"/>
    </xf>
    <xf numFmtId="0" fontId="26" fillId="0" borderId="78" xfId="7" applyNumberFormat="1" applyFont="1" applyBorder="1" applyAlignment="1">
      <alignment horizontal="center"/>
    </xf>
    <xf numFmtId="0" fontId="26" fillId="0" borderId="71" xfId="7" applyNumberFormat="1" applyFont="1" applyBorder="1" applyAlignment="1">
      <alignment horizontal="center"/>
    </xf>
    <xf numFmtId="0" fontId="0" fillId="8" borderId="12" xfId="7" applyNumberFormat="1" applyFont="1" applyFill="1" applyBorder="1" applyAlignment="1">
      <alignment horizontal="center" vertical="center" shrinkToFit="1"/>
    </xf>
    <xf numFmtId="0" fontId="0" fillId="0" borderId="71" xfId="7" applyNumberFormat="1" applyFont="1" applyBorder="1" applyAlignment="1">
      <alignment horizontal="right"/>
    </xf>
    <xf numFmtId="0" fontId="26" fillId="0" borderId="78" xfId="7" applyNumberFormat="1" applyFont="1" applyBorder="1" applyAlignment="1">
      <alignment horizontal="left"/>
    </xf>
    <xf numFmtId="0" fontId="26" fillId="0" borderId="12" xfId="7" applyNumberFormat="1" applyFont="1" applyBorder="1" applyAlignment="1">
      <alignment horizontal="center"/>
    </xf>
    <xf numFmtId="0" fontId="25" fillId="0" borderId="0" xfId="7" applyNumberFormat="1" applyFont="1" applyBorder="1" applyAlignment="1">
      <alignment horizontal="left"/>
    </xf>
    <xf numFmtId="0" fontId="25" fillId="0" borderId="71" xfId="7" applyNumberFormat="1" applyFont="1" applyBorder="1" applyAlignment="1">
      <alignment horizontal="left"/>
    </xf>
    <xf numFmtId="0" fontId="0" fillId="0" borderId="46" xfId="7" applyNumberFormat="1" applyFont="1" applyBorder="1" applyAlignment="1"/>
    <xf numFmtId="0" fontId="25" fillId="0" borderId="109" xfId="7" applyNumberFormat="1" applyFont="1" applyBorder="1" applyAlignment="1">
      <alignment horizontal="left"/>
    </xf>
    <xf numFmtId="0" fontId="25" fillId="0" borderId="47" xfId="7" applyNumberFormat="1" applyFont="1" applyBorder="1" applyAlignment="1">
      <alignment horizontal="left"/>
    </xf>
    <xf numFmtId="0" fontId="46" fillId="0" borderId="0" xfId="5" applyFont="1">
      <alignment vertical="center"/>
    </xf>
    <xf numFmtId="0" fontId="2" fillId="0" borderId="0" xfId="4" applyFont="1">
      <alignment vertical="center"/>
    </xf>
    <xf numFmtId="0" fontId="47" fillId="0" borderId="0" xfId="5" applyFont="1">
      <alignment vertical="center"/>
    </xf>
    <xf numFmtId="0" fontId="48" fillId="0" borderId="0" xfId="4" applyFont="1" applyBorder="1" applyAlignment="1">
      <alignment horizontal="center" vertical="center"/>
    </xf>
    <xf numFmtId="0" fontId="46" fillId="0" borderId="0" xfId="5" applyFont="1" applyAlignment="1">
      <alignment horizontal="left" vertical="center"/>
    </xf>
    <xf numFmtId="0" fontId="49" fillId="0" borderId="0" xfId="5" applyFont="1" applyAlignment="1">
      <alignment horizontal="center" vertical="center"/>
    </xf>
    <xf numFmtId="0" fontId="46" fillId="0" borderId="0" xfId="5" applyFont="1" applyAlignment="1">
      <alignment horizontal="center" vertical="center"/>
    </xf>
    <xf numFmtId="0" fontId="50" fillId="0" borderId="36" xfId="4" applyFont="1" applyBorder="1" applyAlignment="1">
      <alignment horizontal="center" vertical="center"/>
    </xf>
    <xf numFmtId="0" fontId="2" fillId="0" borderId="36" xfId="4" applyFont="1" applyBorder="1" applyAlignment="1">
      <alignment horizontal="center" vertical="center" wrapText="1"/>
    </xf>
    <xf numFmtId="0" fontId="50" fillId="0" borderId="36" xfId="4" applyFont="1" applyBorder="1" applyAlignment="1">
      <alignment horizontal="center" vertical="center" wrapText="1"/>
    </xf>
    <xf numFmtId="0" fontId="46" fillId="0" borderId="36" xfId="5" applyFont="1" applyBorder="1" applyAlignment="1">
      <alignment horizontal="left" vertical="center" indent="1"/>
    </xf>
    <xf numFmtId="0" fontId="46" fillId="0" borderId="75" xfId="5" applyFont="1" applyFill="1" applyBorder="1" applyAlignment="1">
      <alignment horizontal="center" vertical="center"/>
    </xf>
    <xf numFmtId="0" fontId="46" fillId="0" borderId="75" xfId="5" applyFont="1" applyFill="1" applyBorder="1" applyAlignment="1">
      <alignment vertical="center"/>
    </xf>
    <xf numFmtId="0" fontId="46" fillId="0" borderId="161" xfId="5" applyFont="1" applyFill="1" applyBorder="1" applyAlignment="1">
      <alignment horizontal="center" vertical="center"/>
    </xf>
    <xf numFmtId="0" fontId="46" fillId="0" borderId="12" xfId="5" applyFont="1" applyBorder="1" applyAlignment="1">
      <alignment horizontal="center" vertical="center"/>
    </xf>
    <xf numFmtId="0" fontId="46" fillId="0" borderId="12" xfId="5" applyFont="1" applyFill="1" applyBorder="1" applyAlignment="1">
      <alignment vertical="center" shrinkToFit="1"/>
    </xf>
    <xf numFmtId="0" fontId="46" fillId="0" borderId="12" xfId="5" applyFont="1" applyFill="1" applyBorder="1" applyAlignment="1">
      <alignment horizontal="center" vertical="center" shrinkToFit="1"/>
    </xf>
    <xf numFmtId="0" fontId="46" fillId="0" borderId="0" xfId="5" applyFont="1" applyBorder="1" applyAlignment="1">
      <alignment vertical="center" shrinkToFit="1"/>
    </xf>
    <xf numFmtId="0" fontId="46" fillId="0" borderId="12" xfId="5" applyFont="1" applyBorder="1" applyAlignment="1">
      <alignment horizontal="left" vertical="center" indent="1"/>
    </xf>
    <xf numFmtId="0" fontId="46" fillId="0" borderId="25" xfId="5" applyFont="1" applyFill="1" applyBorder="1" applyAlignment="1">
      <alignment horizontal="center" vertical="center"/>
    </xf>
    <xf numFmtId="0" fontId="46" fillId="0" borderId="162" xfId="5" applyFont="1" applyFill="1" applyBorder="1" applyAlignment="1">
      <alignment horizontal="center" vertical="center"/>
    </xf>
    <xf numFmtId="0" fontId="46" fillId="0" borderId="26" xfId="5" applyFont="1" applyFill="1" applyBorder="1" applyAlignment="1">
      <alignment horizontal="center" vertical="center"/>
    </xf>
    <xf numFmtId="0" fontId="2" fillId="0" borderId="12" xfId="4" applyFont="1" applyBorder="1" applyAlignment="1">
      <alignment horizontal="center" vertical="center"/>
    </xf>
    <xf numFmtId="0" fontId="47" fillId="0" borderId="0" xfId="5" applyFont="1" applyBorder="1" applyAlignment="1">
      <alignment horizontal="left" vertical="top" wrapText="1"/>
    </xf>
    <xf numFmtId="0" fontId="47" fillId="0" borderId="0" xfId="5" applyFont="1" applyBorder="1" applyAlignment="1">
      <alignment horizontal="left" vertical="center" wrapText="1"/>
    </xf>
    <xf numFmtId="0" fontId="47" fillId="0" borderId="0" xfId="5" applyFont="1" applyAlignment="1">
      <alignment horizontal="left" vertical="center" wrapText="1"/>
    </xf>
    <xf numFmtId="0" fontId="50" fillId="0" borderId="86" xfId="4" applyFont="1" applyBorder="1" applyAlignment="1">
      <alignment horizontal="center" vertical="center"/>
    </xf>
    <xf numFmtId="0" fontId="2" fillId="0" borderId="86" xfId="4" applyFont="1" applyBorder="1" applyAlignment="1">
      <alignment horizontal="center" vertical="center" wrapText="1"/>
    </xf>
    <xf numFmtId="0" fontId="50" fillId="0" borderId="86" xfId="4" applyFont="1" applyBorder="1" applyAlignment="1">
      <alignment horizontal="center" vertical="center" wrapText="1"/>
    </xf>
    <xf numFmtId="0" fontId="46" fillId="0" borderId="86" xfId="5" applyFont="1" applyBorder="1" applyAlignment="1">
      <alignment horizontal="left" vertical="center" indent="1"/>
    </xf>
    <xf numFmtId="0" fontId="46" fillId="0" borderId="34" xfId="5" applyFont="1" applyFill="1" applyBorder="1" applyAlignment="1">
      <alignment horizontal="left" vertical="center" indent="1"/>
    </xf>
    <xf numFmtId="0" fontId="46" fillId="0" borderId="163" xfId="5" applyFont="1" applyFill="1" applyBorder="1" applyAlignment="1">
      <alignment horizontal="center" vertical="center"/>
    </xf>
    <xf numFmtId="0" fontId="46" fillId="0" borderId="0" xfId="5" applyFont="1" applyBorder="1" applyAlignment="1">
      <alignment horizontal="center" vertical="center"/>
    </xf>
    <xf numFmtId="0" fontId="47" fillId="0" borderId="0" xfId="5" applyFont="1" applyAlignment="1">
      <alignment horizontal="left" vertical="center"/>
    </xf>
    <xf numFmtId="0" fontId="46" fillId="0" borderId="78" xfId="5" applyFont="1" applyFill="1" applyBorder="1" applyAlignment="1">
      <alignment horizontal="left" vertical="center" indent="1"/>
    </xf>
    <xf numFmtId="0" fontId="2" fillId="0" borderId="12" xfId="4" applyFont="1" applyBorder="1" applyAlignment="1">
      <alignment horizontal="left" vertical="center" wrapText="1"/>
    </xf>
    <xf numFmtId="0" fontId="51" fillId="0" borderId="36" xfId="4" applyFont="1" applyFill="1" applyBorder="1" applyAlignment="1">
      <alignment horizontal="left" vertical="center" wrapText="1"/>
    </xf>
    <xf numFmtId="0" fontId="50" fillId="0" borderId="12" xfId="4" applyFont="1" applyFill="1" applyBorder="1" applyAlignment="1">
      <alignment horizontal="center" vertical="center"/>
    </xf>
    <xf numFmtId="0" fontId="46" fillId="0" borderId="36" xfId="5" applyFont="1" applyFill="1" applyBorder="1" applyAlignment="1">
      <alignment horizontal="center" vertical="center"/>
    </xf>
    <xf numFmtId="0" fontId="51" fillId="0" borderId="86" xfId="4" applyFont="1" applyFill="1" applyBorder="1" applyAlignment="1">
      <alignment horizontal="left" vertical="center"/>
    </xf>
    <xf numFmtId="0" fontId="46" fillId="0" borderId="86" xfId="5" applyFont="1" applyFill="1" applyBorder="1" applyAlignment="1">
      <alignment horizontal="center" vertical="center"/>
    </xf>
    <xf numFmtId="0" fontId="46" fillId="0" borderId="46" xfId="5" applyFont="1" applyFill="1" applyBorder="1" applyAlignment="1">
      <alignment horizontal="left" vertical="center" indent="1"/>
    </xf>
    <xf numFmtId="0" fontId="46" fillId="0" borderId="164" xfId="5" applyFont="1" applyFill="1" applyBorder="1" applyAlignment="1">
      <alignment horizontal="center" vertical="center"/>
    </xf>
    <xf numFmtId="0" fontId="46" fillId="0" borderId="48" xfId="5" applyFont="1" applyFill="1" applyBorder="1" applyAlignment="1">
      <alignment horizontal="center" vertical="center"/>
    </xf>
    <xf numFmtId="179" fontId="46" fillId="0" borderId="36" xfId="5" applyNumberFormat="1" applyFont="1" applyFill="1" applyBorder="1" applyAlignment="1">
      <alignment horizontal="right" vertical="center"/>
    </xf>
    <xf numFmtId="179" fontId="46" fillId="0" borderId="165" xfId="5" applyNumberFormat="1" applyFont="1" applyFill="1" applyBorder="1" applyAlignment="1">
      <alignment horizontal="right" vertical="center"/>
    </xf>
    <xf numFmtId="179" fontId="46" fillId="0" borderId="161" xfId="5" applyNumberFormat="1" applyFont="1" applyFill="1" applyBorder="1" applyAlignment="1">
      <alignment horizontal="right" vertical="center"/>
    </xf>
    <xf numFmtId="179" fontId="46" fillId="0" borderId="86" xfId="5" applyNumberFormat="1" applyFont="1" applyFill="1" applyBorder="1" applyAlignment="1">
      <alignment horizontal="right" vertical="center"/>
    </xf>
    <xf numFmtId="179" fontId="46" fillId="0" borderId="123" xfId="5" applyNumberFormat="1" applyFont="1" applyFill="1" applyBorder="1" applyAlignment="1">
      <alignment horizontal="right" vertical="center"/>
    </xf>
    <xf numFmtId="179" fontId="46" fillId="0" borderId="163" xfId="5" applyNumberFormat="1" applyFont="1" applyFill="1" applyBorder="1" applyAlignment="1">
      <alignment horizontal="right" vertical="center"/>
    </xf>
    <xf numFmtId="0" fontId="51" fillId="0" borderId="48" xfId="4" applyFont="1" applyFill="1" applyBorder="1" applyAlignment="1">
      <alignment horizontal="left" vertical="center"/>
    </xf>
    <xf numFmtId="0" fontId="2" fillId="0" borderId="0" xfId="4" applyFont="1" applyFill="1" applyAlignment="1">
      <alignment horizontal="right" vertical="center"/>
    </xf>
    <xf numFmtId="0" fontId="50" fillId="0" borderId="36" xfId="4" applyFont="1" applyFill="1" applyBorder="1" applyAlignment="1">
      <alignment horizontal="center" vertical="center" shrinkToFit="1"/>
    </xf>
    <xf numFmtId="0" fontId="50" fillId="0" borderId="86" xfId="4" applyFont="1" applyFill="1" applyBorder="1" applyAlignment="1">
      <alignment horizontal="center" vertical="center" shrinkToFit="1"/>
    </xf>
    <xf numFmtId="179" fontId="46" fillId="0" borderId="86" xfId="5" applyNumberFormat="1" applyFont="1" applyFill="1" applyBorder="1" applyAlignment="1">
      <alignment vertical="center"/>
    </xf>
    <xf numFmtId="180" fontId="46" fillId="0" borderId="78" xfId="5" applyNumberFormat="1" applyFont="1" applyFill="1" applyBorder="1" applyAlignment="1">
      <alignment vertical="center"/>
    </xf>
    <xf numFmtId="180" fontId="46" fillId="0" borderId="163" xfId="5" applyNumberFormat="1" applyFont="1" applyFill="1" applyBorder="1" applyAlignment="1">
      <alignment vertical="center"/>
    </xf>
    <xf numFmtId="181" fontId="46" fillId="0" borderId="123" xfId="5" applyNumberFormat="1" applyFont="1" applyFill="1" applyBorder="1" applyAlignment="1">
      <alignment vertical="center"/>
    </xf>
    <xf numFmtId="181" fontId="46" fillId="0" borderId="163" xfId="5" applyNumberFormat="1" applyFont="1" applyFill="1" applyBorder="1" applyAlignment="1">
      <alignment vertical="center"/>
    </xf>
    <xf numFmtId="179" fontId="46" fillId="0" borderId="166" xfId="5" applyNumberFormat="1" applyFont="1" applyFill="1" applyBorder="1" applyAlignment="1">
      <alignment vertical="center"/>
    </xf>
    <xf numFmtId="181" fontId="46" fillId="0" borderId="167" xfId="5" applyNumberFormat="1" applyFont="1" applyFill="1" applyBorder="1" applyAlignment="1">
      <alignment vertical="center"/>
    </xf>
    <xf numFmtId="181" fontId="46" fillId="0" borderId="168" xfId="5" applyNumberFormat="1" applyFont="1" applyFill="1" applyBorder="1" applyAlignment="1">
      <alignment vertical="center"/>
    </xf>
    <xf numFmtId="180" fontId="46" fillId="0" borderId="169" xfId="5" applyNumberFormat="1" applyFont="1" applyFill="1" applyBorder="1" applyAlignment="1">
      <alignment horizontal="center" vertical="center"/>
    </xf>
    <xf numFmtId="181" fontId="46" fillId="0" borderId="170" xfId="5" applyNumberFormat="1" applyFont="1" applyFill="1" applyBorder="1" applyAlignment="1">
      <alignment horizontal="center" vertical="center"/>
    </xf>
    <xf numFmtId="181" fontId="46" fillId="0" borderId="171" xfId="5" applyNumberFormat="1" applyFont="1" applyFill="1" applyBorder="1" applyAlignment="1">
      <alignment horizontal="center" vertical="center"/>
    </xf>
    <xf numFmtId="38" fontId="46" fillId="0" borderId="12" xfId="11" applyFont="1" applyFill="1" applyBorder="1" applyAlignment="1">
      <alignment horizontal="center" vertical="center"/>
    </xf>
    <xf numFmtId="181" fontId="46" fillId="0" borderId="172" xfId="5" applyNumberFormat="1" applyFont="1" applyFill="1" applyBorder="1" applyAlignment="1">
      <alignment horizontal="center" vertical="center"/>
    </xf>
    <xf numFmtId="181" fontId="46" fillId="0" borderId="173" xfId="5" applyNumberFormat="1" applyFont="1" applyFill="1" applyBorder="1" applyAlignment="1">
      <alignment horizontal="center" vertical="center"/>
    </xf>
    <xf numFmtId="0" fontId="50" fillId="0" borderId="48" xfId="4" applyFont="1" applyFill="1" applyBorder="1" applyAlignment="1">
      <alignment horizontal="center" vertical="center" shrinkToFit="1"/>
    </xf>
    <xf numFmtId="180" fontId="46" fillId="0" borderId="86" xfId="5" applyNumberFormat="1" applyFont="1" applyFill="1" applyBorder="1" applyAlignment="1">
      <alignment horizontal="center" vertical="center"/>
    </xf>
    <xf numFmtId="181" fontId="46" fillId="0" borderId="78" xfId="5" applyNumberFormat="1" applyFont="1" applyFill="1" applyBorder="1" applyAlignment="1">
      <alignment horizontal="center" vertical="center"/>
    </xf>
    <xf numFmtId="181" fontId="46" fillId="0" borderId="163" xfId="5" applyNumberFormat="1" applyFont="1" applyFill="1" applyBorder="1" applyAlignment="1">
      <alignment horizontal="center" vertical="center"/>
    </xf>
    <xf numFmtId="181" fontId="46" fillId="0" borderId="25" xfId="5" applyNumberFormat="1" applyFont="1" applyFill="1" applyBorder="1" applyAlignment="1">
      <alignment horizontal="center" vertical="center"/>
    </xf>
    <xf numFmtId="181" fontId="46" fillId="0" borderId="162" xfId="5" applyNumberFormat="1" applyFont="1" applyFill="1" applyBorder="1" applyAlignment="1">
      <alignment horizontal="center" vertical="center"/>
    </xf>
    <xf numFmtId="0" fontId="2" fillId="0" borderId="36" xfId="4" applyFont="1" applyFill="1" applyBorder="1" applyAlignment="1">
      <alignment horizontal="center" vertical="center"/>
    </xf>
    <xf numFmtId="0" fontId="2" fillId="0" borderId="86" xfId="4" applyFont="1" applyFill="1" applyBorder="1" applyAlignment="1">
      <alignment horizontal="center" vertical="center"/>
    </xf>
    <xf numFmtId="0" fontId="50" fillId="0" borderId="48" xfId="4" applyFont="1" applyFill="1" applyBorder="1" applyAlignment="1">
      <alignment horizontal="center" vertical="center"/>
    </xf>
    <xf numFmtId="0" fontId="2" fillId="0" borderId="48" xfId="4" applyFont="1" applyFill="1" applyBorder="1" applyAlignment="1">
      <alignment horizontal="center" vertical="center"/>
    </xf>
    <xf numFmtId="0" fontId="46" fillId="0" borderId="48" xfId="5" applyFont="1" applyBorder="1" applyAlignment="1">
      <alignment horizontal="left" vertical="center" indent="1"/>
    </xf>
    <xf numFmtId="180" fontId="46" fillId="0" borderId="48" xfId="5" applyNumberFormat="1" applyFont="1" applyFill="1" applyBorder="1" applyAlignment="1">
      <alignment horizontal="center" vertical="center"/>
    </xf>
    <xf numFmtId="181" fontId="46" fillId="0" borderId="46" xfId="5" applyNumberFormat="1" applyFont="1" applyFill="1" applyBorder="1" applyAlignment="1">
      <alignment horizontal="center" vertical="center"/>
    </xf>
    <xf numFmtId="181" fontId="46" fillId="0" borderId="164" xfId="5" applyNumberFormat="1" applyFont="1" applyFill="1" applyBorder="1" applyAlignment="1">
      <alignment horizontal="center" vertical="center"/>
    </xf>
    <xf numFmtId="0" fontId="47" fillId="0" borderId="0" xfId="5" applyFont="1" applyAlignment="1">
      <alignment horizontal="right" vertical="center"/>
    </xf>
    <xf numFmtId="0" fontId="47" fillId="0" borderId="0" xfId="5" applyFont="1" applyBorder="1" applyAlignment="1">
      <alignment vertical="center" wrapText="1"/>
    </xf>
    <xf numFmtId="0" fontId="1" fillId="0" borderId="0" xfId="1" applyAlignment="1" applyProtection="1">
      <alignment vertical="center"/>
    </xf>
    <xf numFmtId="182" fontId="46" fillId="0" borderId="0" xfId="5" applyNumberFormat="1" applyFont="1">
      <alignment vertical="center"/>
    </xf>
    <xf numFmtId="0" fontId="43" fillId="0" borderId="0" xfId="7" applyNumberFormat="1" applyFont="1" applyAlignment="1">
      <alignment horizontal="left" vertical="center"/>
    </xf>
    <xf numFmtId="0" fontId="52" fillId="0" borderId="0" xfId="7" applyNumberFormat="1" applyFont="1" applyBorder="1" applyAlignment="1">
      <alignment horizontal="center" vertical="center" wrapText="1"/>
    </xf>
    <xf numFmtId="0" fontId="52" fillId="0" borderId="0" xfId="7" applyNumberFormat="1" applyFont="1" applyAlignment="1">
      <alignment horizontal="center" vertical="center" wrapText="1"/>
    </xf>
    <xf numFmtId="0" fontId="43" fillId="0" borderId="0" xfId="7" applyNumberFormat="1" applyFont="1" applyAlignment="1">
      <alignment horizontal="center" vertical="center" wrapText="1"/>
    </xf>
    <xf numFmtId="0" fontId="15" fillId="0" borderId="0" xfId="7" applyNumberFormat="1" applyFont="1" applyAlignment="1">
      <alignment horizontal="center" vertical="center"/>
    </xf>
    <xf numFmtId="0" fontId="43" fillId="0" borderId="34" xfId="7" applyNumberFormat="1" applyFont="1" applyBorder="1" applyAlignment="1">
      <alignment vertical="center" wrapText="1"/>
    </xf>
    <xf numFmtId="0" fontId="0" fillId="0" borderId="75" xfId="7" applyNumberFormat="1" applyFont="1" applyBorder="1" applyAlignment="1">
      <alignment horizontal="left" vertical="center" wrapText="1"/>
    </xf>
    <xf numFmtId="0" fontId="15" fillId="0" borderId="75" xfId="7" applyNumberFormat="1" applyFont="1" applyBorder="1" applyAlignment="1">
      <alignment horizontal="left" vertical="center" wrapText="1"/>
    </xf>
    <xf numFmtId="0" fontId="15" fillId="0" borderId="25" xfId="7" applyNumberFormat="1" applyFont="1" applyBorder="1" applyAlignment="1">
      <alignment horizontal="left" vertical="center"/>
    </xf>
    <xf numFmtId="0" fontId="15" fillId="0" borderId="75" xfId="7" applyNumberFormat="1" applyFont="1" applyBorder="1" applyAlignment="1">
      <alignment horizontal="left" vertical="center"/>
    </xf>
    <xf numFmtId="0" fontId="15" fillId="0" borderId="26" xfId="7" applyNumberFormat="1" applyFont="1" applyBorder="1" applyAlignment="1">
      <alignment horizontal="left" vertical="center"/>
    </xf>
    <xf numFmtId="0" fontId="15" fillId="0" borderId="51" xfId="7" applyNumberFormat="1" applyFont="1" applyBorder="1" applyAlignment="1">
      <alignment horizontal="left" vertical="center"/>
    </xf>
    <xf numFmtId="0" fontId="15" fillId="0" borderId="71" xfId="7" applyNumberFormat="1" applyFont="1" applyBorder="1" applyAlignment="1">
      <alignment horizontal="left" vertical="center"/>
    </xf>
    <xf numFmtId="0" fontId="39" fillId="8" borderId="12" xfId="7" applyNumberFormat="1" applyFont="1" applyFill="1" applyBorder="1" applyAlignment="1">
      <alignment horizontal="center" vertical="center" shrinkToFit="1"/>
    </xf>
    <xf numFmtId="0" fontId="39" fillId="8" borderId="12" xfId="7" applyNumberFormat="1" applyFont="1" applyFill="1" applyBorder="1" applyAlignment="1">
      <alignment horizontal="center" vertical="center" wrapText="1"/>
    </xf>
    <xf numFmtId="0" fontId="15" fillId="0" borderId="71" xfId="7" applyNumberFormat="1" applyFont="1" applyBorder="1" applyAlignment="1">
      <alignment horizontal="right" vertical="center"/>
    </xf>
    <xf numFmtId="0" fontId="15" fillId="0" borderId="86" xfId="7" applyNumberFormat="1" applyFont="1" applyBorder="1" applyAlignment="1">
      <alignment horizontal="left" vertical="center"/>
    </xf>
    <xf numFmtId="0" fontId="43" fillId="0" borderId="12" xfId="7" applyNumberFormat="1" applyFont="1" applyBorder="1" applyAlignment="1">
      <alignment horizontal="center" vertical="center" shrinkToFit="1"/>
    </xf>
    <xf numFmtId="0" fontId="43" fillId="0" borderId="0" xfId="7" applyNumberFormat="1" applyFont="1" applyBorder="1" applyAlignment="1">
      <alignment horizontal="center" vertical="center"/>
    </xf>
    <xf numFmtId="0" fontId="15" fillId="0" borderId="48" xfId="7" applyNumberFormat="1" applyFont="1" applyBorder="1" applyAlignment="1">
      <alignment horizontal="left" vertical="center"/>
    </xf>
    <xf numFmtId="0" fontId="24" fillId="0" borderId="0" xfId="7" applyNumberFormat="1" applyFont="1" applyAlignment="1">
      <alignment horizontal="right" vertical="center"/>
    </xf>
    <xf numFmtId="0" fontId="15" fillId="0" borderId="109" xfId="7" applyNumberFormat="1" applyFont="1" applyBorder="1" applyAlignment="1">
      <alignment horizontal="left" vertical="center"/>
    </xf>
    <xf numFmtId="0" fontId="43" fillId="0" borderId="0" xfId="7" applyNumberFormat="1" applyFont="1" applyAlignment="1">
      <alignment horizontal="left" vertical="center" wrapText="1"/>
    </xf>
    <xf numFmtId="0" fontId="23" fillId="0" borderId="0" xfId="7" applyNumberFormat="1" applyFont="1" applyAlignment="1">
      <alignment horizontal="center" vertical="center"/>
    </xf>
    <xf numFmtId="0" fontId="22" fillId="8" borderId="58" xfId="7" applyNumberFormat="1" applyFont="1" applyFill="1" applyBorder="1" applyAlignment="1">
      <alignment horizontal="distributed" vertical="center" indent="2"/>
    </xf>
    <xf numFmtId="0" fontId="22" fillId="8" borderId="94" xfId="7" applyNumberFormat="1" applyFont="1" applyFill="1" applyBorder="1" applyAlignment="1">
      <alignment horizontal="center" vertical="distributed" textRotation="255" wrapText="1" indent="2"/>
    </xf>
    <xf numFmtId="0" fontId="22" fillId="8" borderId="174" xfId="7" applyNumberFormat="1" applyFont="1" applyFill="1" applyBorder="1" applyAlignment="1">
      <alignment horizontal="center" vertical="center" wrapText="1"/>
    </xf>
    <xf numFmtId="0" fontId="24" fillId="0" borderId="0" xfId="7" applyNumberFormat="1" applyFont="1" applyBorder="1" applyAlignment="1"/>
    <xf numFmtId="0" fontId="24" fillId="0" borderId="0" xfId="7" applyNumberFormat="1" applyFont="1" applyBorder="1" applyAlignment="1">
      <alignment vertical="center"/>
    </xf>
    <xf numFmtId="0" fontId="24" fillId="0" borderId="0" xfId="7" applyNumberFormat="1" applyFont="1" applyBorder="1" applyAlignment="1">
      <alignment horizontal="left" vertical="top" wrapText="1"/>
    </xf>
    <xf numFmtId="0" fontId="24" fillId="8" borderId="139" xfId="7" applyNumberFormat="1" applyFont="1" applyFill="1" applyBorder="1" applyAlignment="1">
      <alignment horizontal="center" vertical="center" textRotation="255" shrinkToFit="1"/>
    </xf>
    <xf numFmtId="0" fontId="22" fillId="8" borderId="162" xfId="7" applyNumberFormat="1" applyFont="1" applyFill="1" applyBorder="1" applyAlignment="1">
      <alignment horizontal="center" vertical="center" textRotation="255" shrinkToFit="1"/>
    </xf>
    <xf numFmtId="0" fontId="53" fillId="0" borderId="36" xfId="7" applyNumberFormat="1" applyFont="1" applyBorder="1" applyAlignment="1">
      <alignment horizontal="center" vertical="center"/>
    </xf>
    <xf numFmtId="0" fontId="53" fillId="0" borderId="0" xfId="7" applyNumberFormat="1" applyFont="1" applyBorder="1" applyAlignment="1">
      <alignment horizontal="center" vertical="center"/>
    </xf>
    <xf numFmtId="0" fontId="53" fillId="0" borderId="0" xfId="7" applyNumberFormat="1" applyFont="1" applyAlignment="1">
      <alignment horizontal="center" vertical="center"/>
    </xf>
    <xf numFmtId="0" fontId="22" fillId="8" borderId="139" xfId="7" applyNumberFormat="1" applyFont="1" applyFill="1" applyBorder="1" applyAlignment="1">
      <alignment horizontal="center" vertical="center" wrapText="1"/>
    </xf>
    <xf numFmtId="0" fontId="22" fillId="8" borderId="164" xfId="7" applyNumberFormat="1" applyFont="1" applyFill="1" applyBorder="1" applyAlignment="1">
      <alignment horizontal="center" vertical="center"/>
    </xf>
    <xf numFmtId="0" fontId="22" fillId="8" borderId="175" xfId="7" applyNumberFormat="1" applyFont="1" applyFill="1" applyBorder="1" applyAlignment="1">
      <alignment horizontal="center" vertical="center" wrapText="1"/>
    </xf>
    <xf numFmtId="0" fontId="22" fillId="8" borderId="26" xfId="7" applyNumberFormat="1" applyFont="1" applyFill="1" applyBorder="1" applyAlignment="1">
      <alignment horizontal="center" vertical="center" wrapText="1"/>
    </xf>
    <xf numFmtId="0" fontId="53" fillId="0" borderId="48" xfId="7" applyNumberFormat="1" applyFont="1" applyBorder="1" applyAlignment="1">
      <alignment horizontal="left" vertical="center" wrapText="1"/>
    </xf>
    <xf numFmtId="0" fontId="54" fillId="0" borderId="0" xfId="7" applyNumberFormat="1" applyFont="1" applyBorder="1" applyAlignment="1">
      <alignment horizontal="left" vertical="center" wrapText="1"/>
    </xf>
    <xf numFmtId="0" fontId="53" fillId="0" borderId="0" xfId="7" applyNumberFormat="1" applyFont="1" applyAlignment="1">
      <alignment horizontal="left" vertical="center" wrapText="1"/>
    </xf>
    <xf numFmtId="0" fontId="22" fillId="0" borderId="176" xfId="7" applyNumberFormat="1" applyFont="1" applyBorder="1" applyAlignment="1">
      <alignment horizontal="left" vertical="center" indent="2"/>
    </xf>
    <xf numFmtId="0" fontId="22" fillId="0" borderId="177" xfId="7" applyNumberFormat="1" applyFont="1" applyBorder="1" applyAlignment="1">
      <alignment horizontal="left" vertical="center" indent="2"/>
    </xf>
    <xf numFmtId="0" fontId="22" fillId="0" borderId="97" xfId="7" applyNumberFormat="1" applyFont="1" applyBorder="1" applyAlignment="1">
      <alignment horizontal="distributed" vertical="center" indent="4"/>
    </xf>
    <xf numFmtId="0" fontId="22" fillId="0" borderId="12" xfId="7" applyNumberFormat="1" applyFont="1" applyBorder="1" applyAlignment="1">
      <alignment horizontal="distributed" vertical="center" indent="4"/>
    </xf>
    <xf numFmtId="0" fontId="22" fillId="0" borderId="25" xfId="7" applyNumberFormat="1" applyFont="1" applyBorder="1" applyAlignment="1">
      <alignment horizontal="center" vertical="center"/>
    </xf>
    <xf numFmtId="0" fontId="22" fillId="0" borderId="161" xfId="7" applyNumberFormat="1" applyFont="1" applyBorder="1" applyAlignment="1">
      <alignment horizontal="center" vertical="center"/>
    </xf>
    <xf numFmtId="0" fontId="22" fillId="0" borderId="34" xfId="7" applyNumberFormat="1" applyFont="1" applyBorder="1" applyAlignment="1">
      <alignment vertical="center" shrinkToFit="1"/>
    </xf>
    <xf numFmtId="0" fontId="22" fillId="0" borderId="178" xfId="7" applyNumberFormat="1" applyFont="1" applyBorder="1" applyAlignment="1">
      <alignment vertical="center" shrinkToFit="1"/>
    </xf>
    <xf numFmtId="0" fontId="15" fillId="0" borderId="179" xfId="7" applyNumberFormat="1" applyFont="1" applyBorder="1" applyAlignment="1">
      <alignment horizontal="left" vertical="center" wrapText="1"/>
    </xf>
    <xf numFmtId="0" fontId="22" fillId="0" borderId="26" xfId="7" applyNumberFormat="1" applyFont="1" applyBorder="1" applyAlignment="1">
      <alignment horizontal="center" vertical="center"/>
    </xf>
    <xf numFmtId="0" fontId="22" fillId="0" borderId="98" xfId="7" applyNumberFormat="1" applyFont="1" applyBorder="1" applyAlignment="1">
      <alignment horizontal="center" vertical="center"/>
    </xf>
    <xf numFmtId="0" fontId="22" fillId="0" borderId="122" xfId="7" applyNumberFormat="1" applyFont="1" applyBorder="1" applyAlignment="1">
      <alignment horizontal="left" vertical="center" indent="2"/>
    </xf>
    <xf numFmtId="0" fontId="15" fillId="0" borderId="180" xfId="7" applyNumberFormat="1" applyFont="1" applyBorder="1" applyAlignment="1">
      <alignment vertical="center"/>
    </xf>
    <xf numFmtId="0" fontId="22" fillId="0" borderId="78" xfId="7" applyNumberFormat="1" applyFont="1" applyBorder="1" applyAlignment="1">
      <alignment vertical="center" shrinkToFit="1"/>
    </xf>
    <xf numFmtId="0" fontId="22" fillId="0" borderId="180" xfId="7" applyNumberFormat="1" applyFont="1" applyBorder="1" applyAlignment="1">
      <alignment vertical="center" shrinkToFit="1"/>
    </xf>
    <xf numFmtId="0" fontId="22" fillId="0" borderId="181" xfId="7" applyNumberFormat="1" applyFont="1" applyBorder="1" applyAlignment="1">
      <alignment horizontal="left" vertical="center" wrapText="1"/>
    </xf>
    <xf numFmtId="0" fontId="22" fillId="0" borderId="83" xfId="7" applyNumberFormat="1" applyFont="1" applyBorder="1" applyAlignment="1">
      <alignment horizontal="left" vertical="center" wrapText="1"/>
    </xf>
    <xf numFmtId="0" fontId="22" fillId="0" borderId="74" xfId="7" applyNumberFormat="1" applyFont="1" applyBorder="1" applyAlignment="1">
      <alignment horizontal="center" vertical="center" wrapText="1"/>
    </xf>
    <xf numFmtId="0" fontId="22" fillId="0" borderId="78" xfId="7" applyNumberFormat="1" applyFont="1" applyBorder="1" applyAlignment="1">
      <alignment vertical="center"/>
    </xf>
    <xf numFmtId="0" fontId="22" fillId="0" borderId="180" xfId="7" applyNumberFormat="1" applyFont="1" applyBorder="1" applyAlignment="1">
      <alignment vertical="center"/>
    </xf>
    <xf numFmtId="0" fontId="22" fillId="0" borderId="182" xfId="7" applyNumberFormat="1" applyFont="1" applyBorder="1" applyAlignment="1">
      <alignment horizontal="center" vertical="center"/>
    </xf>
    <xf numFmtId="0" fontId="22" fillId="0" borderId="183" xfId="7" applyNumberFormat="1" applyFont="1" applyBorder="1" applyAlignment="1">
      <alignment horizontal="center" vertical="center"/>
    </xf>
    <xf numFmtId="0" fontId="22" fillId="0" borderId="184" xfId="7" applyNumberFormat="1" applyFont="1" applyBorder="1" applyAlignment="1">
      <alignment horizontal="center" vertical="center"/>
    </xf>
    <xf numFmtId="0" fontId="22" fillId="0" borderId="136" xfId="7" applyNumberFormat="1" applyFont="1" applyBorder="1" applyAlignment="1">
      <alignment horizontal="center" vertical="center"/>
    </xf>
    <xf numFmtId="0" fontId="22" fillId="0" borderId="34" xfId="7" applyNumberFormat="1" applyFont="1" applyBorder="1" applyAlignment="1">
      <alignment horizontal="center" vertical="center"/>
    </xf>
    <xf numFmtId="0" fontId="22" fillId="0" borderId="149" xfId="7" applyNumberFormat="1" applyFont="1" applyBorder="1" applyAlignment="1">
      <alignment vertical="center"/>
    </xf>
    <xf numFmtId="0" fontId="22" fillId="0" borderId="86" xfId="7" applyNumberFormat="1" applyFont="1" applyBorder="1" applyAlignment="1">
      <alignment vertical="center"/>
    </xf>
    <xf numFmtId="0" fontId="22" fillId="0" borderId="65" xfId="7" applyNumberFormat="1" applyFont="1" applyBorder="1" applyAlignment="1">
      <alignment vertical="center"/>
    </xf>
    <xf numFmtId="0" fontId="22" fillId="0" borderId="149" xfId="7" applyNumberFormat="1" applyFont="1" applyBorder="1" applyAlignment="1">
      <alignment horizontal="center" vertical="center"/>
    </xf>
    <xf numFmtId="0" fontId="22" fillId="0" borderId="86" xfId="7" applyNumberFormat="1" applyFont="1" applyBorder="1" applyAlignment="1">
      <alignment horizontal="center" vertical="center"/>
    </xf>
    <xf numFmtId="0" fontId="22" fillId="0" borderId="108" xfId="7" applyNumberFormat="1" applyFont="1" applyBorder="1" applyAlignment="1">
      <alignment horizontal="center" vertical="center" shrinkToFit="1"/>
    </xf>
    <xf numFmtId="0" fontId="22" fillId="0" borderId="78" xfId="7" applyNumberFormat="1" applyFont="1" applyBorder="1" applyAlignment="1">
      <alignment horizontal="center" vertical="center"/>
    </xf>
    <xf numFmtId="0" fontId="22" fillId="0" borderId="149" xfId="7" applyNumberFormat="1" applyFont="1" applyBorder="1" applyAlignment="1">
      <alignment horizontal="right" vertical="center"/>
    </xf>
    <xf numFmtId="0" fontId="22" fillId="0" borderId="86" xfId="7" applyNumberFormat="1" applyFont="1" applyBorder="1" applyAlignment="1">
      <alignment horizontal="right" vertical="center"/>
    </xf>
    <xf numFmtId="0" fontId="22" fillId="0" borderId="126" xfId="7" applyNumberFormat="1" applyFont="1" applyBorder="1" applyAlignment="1">
      <alignment horizontal="left" vertical="center" indent="2"/>
    </xf>
    <xf numFmtId="0" fontId="22" fillId="0" borderId="88" xfId="7" applyNumberFormat="1" applyFont="1" applyBorder="1" applyAlignment="1">
      <alignment horizontal="center" vertical="center"/>
    </xf>
    <xf numFmtId="0" fontId="15" fillId="0" borderId="92" xfId="7" applyNumberFormat="1" applyFont="1" applyBorder="1" applyAlignment="1">
      <alignment vertical="center"/>
    </xf>
    <xf numFmtId="0" fontId="15" fillId="0" borderId="185" xfId="7" applyNumberFormat="1" applyFont="1" applyBorder="1" applyAlignment="1">
      <alignment vertical="center"/>
    </xf>
    <xf numFmtId="0" fontId="22" fillId="0" borderId="88" xfId="7" applyNumberFormat="1" applyFont="1" applyBorder="1" applyAlignment="1">
      <alignment vertical="center"/>
    </xf>
    <xf numFmtId="0" fontId="16" fillId="0" borderId="0" xfId="7" applyNumberFormat="1" applyFont="1" applyAlignment="1">
      <alignment vertical="center"/>
    </xf>
    <xf numFmtId="0" fontId="0" fillId="0" borderId="51" xfId="7" applyNumberFormat="1" applyFont="1" applyBorder="1" applyAlignment="1">
      <alignment vertical="center"/>
    </xf>
    <xf numFmtId="0" fontId="0" fillId="0" borderId="75" xfId="7" applyNumberFormat="1" applyFont="1" applyBorder="1" applyAlignment="1">
      <alignment vertical="center"/>
    </xf>
    <xf numFmtId="0" fontId="0" fillId="0" borderId="51" xfId="7" applyNumberFormat="1" applyFont="1" applyBorder="1" applyAlignment="1">
      <alignment vertical="center" wrapText="1"/>
    </xf>
    <xf numFmtId="0" fontId="0" fillId="0" borderId="186" xfId="7" applyNumberFormat="1" applyFont="1" applyBorder="1" applyAlignment="1">
      <alignment vertical="center"/>
    </xf>
    <xf numFmtId="0" fontId="0" fillId="0" borderId="187" xfId="7" applyNumberFormat="1" applyFont="1" applyBorder="1" applyAlignment="1">
      <alignment horizontal="right" vertical="center"/>
    </xf>
    <xf numFmtId="0" fontId="0" fillId="0" borderId="187" xfId="7" applyNumberFormat="1" applyFont="1" applyBorder="1" applyAlignment="1">
      <alignment vertical="center"/>
    </xf>
    <xf numFmtId="0" fontId="0" fillId="0" borderId="188" xfId="7" applyNumberFormat="1" applyFont="1" applyBorder="1" applyAlignment="1">
      <alignment vertical="center"/>
    </xf>
    <xf numFmtId="0" fontId="0" fillId="0" borderId="189" xfId="7" applyNumberFormat="1" applyFont="1" applyBorder="1" applyAlignment="1">
      <alignment horizontal="right" vertical="center"/>
    </xf>
    <xf numFmtId="0" fontId="0" fillId="0" borderId="109" xfId="7" applyNumberFormat="1" applyFont="1" applyBorder="1" applyAlignment="1">
      <alignment vertical="center"/>
    </xf>
    <xf numFmtId="0" fontId="0" fillId="0" borderId="25" xfId="7" applyNumberFormat="1" applyFont="1" applyBorder="1" applyAlignment="1">
      <alignment horizontal="center" vertical="center" wrapText="1"/>
    </xf>
    <xf numFmtId="0" fontId="0" fillId="0" borderId="26" xfId="7" applyNumberFormat="1" applyFont="1" applyBorder="1" applyAlignment="1">
      <alignment vertical="center"/>
    </xf>
    <xf numFmtId="0" fontId="0" fillId="5" borderId="12" xfId="7" applyNumberFormat="1" applyFont="1" applyFill="1" applyBorder="1" applyAlignment="1">
      <alignment horizontal="center" vertical="center"/>
    </xf>
    <xf numFmtId="0" fontId="0" fillId="0" borderId="190" xfId="7" applyNumberFormat="1" applyFont="1" applyBorder="1" applyAlignment="1">
      <alignment vertical="center"/>
    </xf>
    <xf numFmtId="0" fontId="0" fillId="0" borderId="191" xfId="7" applyNumberFormat="1" applyFont="1" applyBorder="1" applyAlignment="1">
      <alignment horizontal="center" vertical="center"/>
    </xf>
    <xf numFmtId="0" fontId="0" fillId="0" borderId="192" xfId="7" applyNumberFormat="1" applyFont="1" applyBorder="1" applyAlignment="1">
      <alignment horizontal="center" vertical="center"/>
    </xf>
    <xf numFmtId="0" fontId="0" fillId="0" borderId="182" xfId="7" applyNumberFormat="1" applyFont="1" applyBorder="1" applyAlignment="1">
      <alignment horizontal="center" vertical="center"/>
    </xf>
    <xf numFmtId="0" fontId="0" fillId="0" borderId="183" xfId="7" applyNumberFormat="1" applyFont="1" applyBorder="1" applyAlignment="1">
      <alignment horizontal="center" vertical="center"/>
    </xf>
    <xf numFmtId="0" fontId="0" fillId="0" borderId="193" xfId="7" applyNumberFormat="1" applyFont="1" applyBorder="1" applyAlignment="1">
      <alignment horizontal="center" vertical="center"/>
    </xf>
    <xf numFmtId="0" fontId="0" fillId="0" borderId="175" xfId="7" applyNumberFormat="1" applyFont="1" applyBorder="1" applyAlignment="1">
      <alignment horizontal="center" vertical="center"/>
    </xf>
    <xf numFmtId="0" fontId="0" fillId="0" borderId="194" xfId="7" applyNumberFormat="1" applyFont="1" applyBorder="1" applyAlignment="1">
      <alignment horizontal="center" vertical="center"/>
    </xf>
    <xf numFmtId="0" fontId="0" fillId="0" borderId="36" xfId="7" applyNumberFormat="1" applyFont="1" applyBorder="1" applyAlignment="1">
      <alignment horizontal="center" vertical="center"/>
    </xf>
    <xf numFmtId="0" fontId="0" fillId="0" borderId="71" xfId="7" applyNumberFormat="1" applyFont="1" applyBorder="1" applyAlignment="1">
      <alignment horizontal="left" vertical="center"/>
    </xf>
    <xf numFmtId="0" fontId="0" fillId="0" borderId="195" xfId="7" applyNumberFormat="1" applyFont="1" applyBorder="1" applyAlignment="1">
      <alignment vertical="center"/>
    </xf>
    <xf numFmtId="0" fontId="0" fillId="0" borderId="196" xfId="7" applyNumberFormat="1" applyFont="1" applyBorder="1" applyAlignment="1">
      <alignment vertical="center"/>
    </xf>
    <xf numFmtId="0" fontId="0" fillId="0" borderId="197" xfId="7" applyNumberFormat="1" applyFont="1" applyBorder="1" applyAlignment="1">
      <alignment vertical="center"/>
    </xf>
    <xf numFmtId="0" fontId="0" fillId="0" borderId="198" xfId="7" applyNumberFormat="1" applyFont="1" applyBorder="1" applyAlignment="1">
      <alignment horizontal="left" vertical="center" wrapText="1"/>
    </xf>
    <xf numFmtId="0" fontId="0" fillId="0" borderId="199" xfId="7" applyNumberFormat="1" applyFont="1" applyBorder="1" applyAlignment="1">
      <alignment horizontal="left" vertical="center" wrapText="1"/>
    </xf>
    <xf numFmtId="0" fontId="0" fillId="0" borderId="46" xfId="7" applyNumberFormat="1" applyFont="1" applyBorder="1" applyAlignment="1">
      <alignment horizontal="left" vertical="center" wrapText="1"/>
    </xf>
    <xf numFmtId="0" fontId="0" fillId="0" borderId="0" xfId="7" applyNumberFormat="1" applyFont="1" applyBorder="1" applyAlignment="1">
      <alignment horizontal="left" vertical="center" wrapText="1"/>
    </xf>
    <xf numFmtId="0" fontId="0" fillId="0" borderId="182" xfId="7" applyNumberFormat="1" applyFont="1" applyBorder="1" applyAlignment="1">
      <alignment vertical="center"/>
    </xf>
    <xf numFmtId="0" fontId="0" fillId="0" borderId="183" xfId="7" applyNumberFormat="1" applyFont="1" applyBorder="1" applyAlignment="1">
      <alignment vertical="center"/>
    </xf>
    <xf numFmtId="0" fontId="0" fillId="0" borderId="193" xfId="7" applyNumberFormat="1" applyFont="1" applyBorder="1" applyAlignment="1">
      <alignment vertical="center"/>
    </xf>
    <xf numFmtId="0" fontId="0" fillId="0" borderId="198" xfId="7" applyNumberFormat="1" applyFont="1" applyBorder="1" applyAlignment="1">
      <alignment vertical="center"/>
    </xf>
    <xf numFmtId="0" fontId="0" fillId="0" borderId="200" xfId="7" applyNumberFormat="1" applyFont="1" applyBorder="1" applyAlignment="1">
      <alignment vertical="center"/>
    </xf>
    <xf numFmtId="0" fontId="0" fillId="0" borderId="199" xfId="7" applyNumberFormat="1" applyFont="1" applyBorder="1" applyAlignment="1">
      <alignment vertical="center"/>
    </xf>
    <xf numFmtId="0" fontId="0" fillId="5" borderId="48" xfId="7" applyNumberFormat="1" applyFont="1" applyFill="1" applyBorder="1" applyAlignment="1">
      <alignment vertical="center"/>
    </xf>
    <xf numFmtId="0" fontId="0" fillId="0" borderId="201" xfId="7" applyNumberFormat="1" applyFont="1" applyBorder="1" applyAlignment="1">
      <alignment vertical="center"/>
    </xf>
    <xf numFmtId="0" fontId="0" fillId="5" borderId="109" xfId="7" applyNumberFormat="1" applyFont="1" applyFill="1" applyBorder="1" applyAlignment="1">
      <alignment vertical="center"/>
    </xf>
    <xf numFmtId="0" fontId="0" fillId="5" borderId="47" xfId="7" applyNumberFormat="1" applyFont="1" applyFill="1" applyBorder="1" applyAlignment="1">
      <alignment vertical="center"/>
    </xf>
    <xf numFmtId="183" fontId="0" fillId="5" borderId="195" xfId="7" applyNumberFormat="1" applyFont="1" applyFill="1" applyBorder="1" applyAlignment="1">
      <alignment horizontal="center" vertical="center"/>
    </xf>
    <xf numFmtId="0" fontId="0" fillId="5" borderId="196" xfId="7" applyNumberFormat="1" applyFont="1" applyFill="1" applyBorder="1" applyAlignment="1">
      <alignment horizontal="center" vertical="center"/>
    </xf>
    <xf numFmtId="0" fontId="0" fillId="0" borderId="197" xfId="7" applyNumberFormat="1" applyFont="1" applyBorder="1" applyAlignment="1">
      <alignment horizontal="center" vertical="center"/>
    </xf>
    <xf numFmtId="0" fontId="0" fillId="5" borderId="71" xfId="7" applyNumberFormat="1" applyFont="1" applyFill="1" applyBorder="1" applyAlignment="1">
      <alignment horizontal="center" vertical="center"/>
    </xf>
    <xf numFmtId="0" fontId="0" fillId="5" borderId="175" xfId="7" applyNumberFormat="1" applyFont="1" applyFill="1" applyBorder="1" applyAlignment="1">
      <alignment vertical="center"/>
    </xf>
    <xf numFmtId="0" fontId="0" fillId="5" borderId="202" xfId="7" applyNumberFormat="1" applyFont="1" applyFill="1" applyBorder="1" applyAlignment="1">
      <alignment vertical="center"/>
    </xf>
    <xf numFmtId="0" fontId="0" fillId="0" borderId="202" xfId="7" applyNumberFormat="1" applyFont="1" applyBorder="1" applyAlignment="1">
      <alignment vertical="center"/>
    </xf>
    <xf numFmtId="9" fontId="0" fillId="0" borderId="194" xfId="7" applyNumberFormat="1" applyFont="1" applyBorder="1" applyAlignment="1" applyProtection="1">
      <alignment vertical="center"/>
    </xf>
    <xf numFmtId="0" fontId="0" fillId="0" borderId="109" xfId="7" applyNumberFormat="1" applyFont="1" applyBorder="1" applyAlignment="1">
      <alignment horizontal="left" vertical="center" wrapText="1"/>
    </xf>
    <xf numFmtId="0" fontId="55" fillId="0" borderId="0" xfId="7" applyNumberFormat="1" applyFont="1" applyBorder="1" applyAlignment="1">
      <alignment horizontal="center" vertical="center"/>
    </xf>
    <xf numFmtId="0" fontId="0" fillId="0" borderId="25" xfId="7" applyNumberFormat="1" applyFont="1" applyBorder="1" applyAlignment="1">
      <alignment horizontal="center" vertical="center" shrinkToFit="1"/>
    </xf>
    <xf numFmtId="0" fontId="0" fillId="0" borderId="35" xfId="7" applyNumberFormat="1" applyFont="1" applyBorder="1" applyAlignment="1">
      <alignment horizontal="distributed" vertical="center"/>
    </xf>
    <xf numFmtId="0" fontId="0" fillId="0" borderId="78" xfId="7" applyNumberFormat="1" applyFont="1" applyBorder="1" applyAlignment="1">
      <alignment horizontal="left" vertical="top" wrapText="1"/>
    </xf>
    <xf numFmtId="0" fontId="11" fillId="0" borderId="48" xfId="7" applyNumberFormat="1" applyFont="1" applyBorder="1" applyAlignment="1">
      <alignment horizontal="distributed" vertical="center"/>
    </xf>
    <xf numFmtId="0" fontId="0" fillId="0" borderId="48" xfId="7" applyNumberFormat="1" applyFont="1" applyBorder="1" applyAlignment="1">
      <alignment vertical="center" shrinkToFit="1"/>
    </xf>
    <xf numFmtId="0" fontId="0" fillId="0" borderId="12" xfId="7" applyNumberFormat="1" applyFont="1" applyBorder="1" applyAlignment="1">
      <alignment vertical="center" shrinkToFit="1"/>
    </xf>
    <xf numFmtId="0" fontId="18" fillId="0" borderId="48" xfId="7" applyNumberFormat="1" applyFont="1" applyBorder="1" applyAlignment="1">
      <alignment horizontal="distributed" vertical="center" shrinkToFit="1"/>
    </xf>
    <xf numFmtId="0" fontId="0" fillId="0" borderId="36" xfId="7" applyNumberFormat="1" applyFont="1" applyBorder="1" applyAlignment="1">
      <alignment vertical="center" shrinkToFit="1"/>
    </xf>
    <xf numFmtId="0" fontId="0" fillId="0" borderId="203" xfId="7" applyNumberFormat="1" applyFont="1" applyBorder="1" applyAlignment="1">
      <alignment horizontal="center" vertical="center"/>
    </xf>
    <xf numFmtId="0" fontId="0" fillId="0" borderId="150" xfId="7" applyNumberFormat="1" applyFont="1" applyBorder="1" applyAlignment="1">
      <alignment horizontal="center" vertical="center"/>
    </xf>
    <xf numFmtId="0" fontId="0" fillId="0" borderId="75" xfId="7" applyNumberFormat="1" applyFont="1" applyBorder="1" applyAlignment="1">
      <alignment horizontal="center" vertical="center"/>
    </xf>
    <xf numFmtId="179" fontId="0" fillId="0" borderId="150" xfId="7" applyNumberFormat="1" applyFont="1" applyBorder="1" applyAlignment="1">
      <alignment vertical="center"/>
    </xf>
    <xf numFmtId="38" fontId="4" fillId="0" borderId="150" xfId="7" applyNumberFormat="1" applyFont="1" applyBorder="1" applyAlignment="1" applyProtection="1">
      <alignment vertical="center"/>
    </xf>
    <xf numFmtId="0" fontId="0" fillId="0" borderId="78" xfId="7" applyNumberFormat="1" applyFont="1" applyBorder="1" applyAlignment="1">
      <alignment horizontal="left" vertical="center" wrapText="1"/>
    </xf>
    <xf numFmtId="0" fontId="0" fillId="0" borderId="0" xfId="7" applyNumberFormat="1" applyFont="1" applyBorder="1" applyAlignment="1">
      <alignment horizontal="distributed" vertical="center"/>
    </xf>
    <xf numFmtId="38" fontId="4" fillId="0" borderId="12" xfId="7" applyNumberFormat="1" applyFont="1" applyBorder="1" applyAlignment="1" applyProtection="1">
      <alignment vertical="center"/>
    </xf>
    <xf numFmtId="0" fontId="56" fillId="0" borderId="0" xfId="7" applyNumberFormat="1" applyFont="1" applyBorder="1" applyAlignment="1">
      <alignment horizontal="center" vertical="center"/>
    </xf>
    <xf numFmtId="0" fontId="32" fillId="5" borderId="150" xfId="7" applyNumberFormat="1" applyFont="1" applyFill="1" applyBorder="1" applyAlignment="1">
      <alignment horizontal="distributed" vertical="center"/>
    </xf>
    <xf numFmtId="0" fontId="32" fillId="5" borderId="131" xfId="7" applyNumberFormat="1" applyFont="1" applyFill="1" applyBorder="1" applyAlignment="1">
      <alignment horizontal="center" vertical="center" textRotation="255" shrinkToFit="1"/>
    </xf>
    <xf numFmtId="0" fontId="32" fillId="5" borderId="130" xfId="7" applyNumberFormat="1" applyFont="1" applyFill="1" applyBorder="1" applyAlignment="1">
      <alignment horizontal="distributed" vertical="center"/>
    </xf>
    <xf numFmtId="0" fontId="32" fillId="5" borderId="130" xfId="7" applyNumberFormat="1" applyFont="1" applyFill="1" applyBorder="1" applyAlignment="1">
      <alignment horizontal="distributed" vertical="center" wrapText="1"/>
    </xf>
    <xf numFmtId="0" fontId="32" fillId="5" borderId="67" xfId="7" applyNumberFormat="1" applyFont="1" applyFill="1" applyBorder="1" applyAlignment="1">
      <alignment horizontal="center" vertical="center"/>
    </xf>
    <xf numFmtId="0" fontId="32" fillId="5" borderId="108" xfId="7" applyNumberFormat="1" applyFont="1" applyFill="1" applyBorder="1" applyAlignment="1">
      <alignment horizontal="center" vertical="center"/>
    </xf>
    <xf numFmtId="0" fontId="32" fillId="0" borderId="0" xfId="7" applyNumberFormat="1" applyFont="1" applyBorder="1" applyAlignment="1">
      <alignment vertical="center" wrapText="1"/>
    </xf>
    <xf numFmtId="0" fontId="32" fillId="0" borderId="0" xfId="7" applyNumberFormat="1" applyFont="1" applyAlignment="1">
      <alignment vertical="center" wrapText="1"/>
    </xf>
    <xf numFmtId="0" fontId="32" fillId="0" borderId="144" xfId="7" applyNumberFormat="1" applyFont="1" applyBorder="1" applyAlignment="1">
      <alignment horizontal="center" vertical="center"/>
    </xf>
    <xf numFmtId="0" fontId="32" fillId="0" borderId="150" xfId="7" applyNumberFormat="1" applyFont="1" applyBorder="1" applyAlignment="1">
      <alignment horizontal="center" vertical="center"/>
    </xf>
    <xf numFmtId="0" fontId="32" fillId="0" borderId="94" xfId="7" applyNumberFormat="1" applyFont="1" applyBorder="1" applyAlignment="1">
      <alignment horizontal="left" vertical="center"/>
    </xf>
    <xf numFmtId="0" fontId="32" fillId="0" borderId="64" xfId="7" applyNumberFormat="1" applyFont="1" applyBorder="1" applyAlignment="1">
      <alignment horizontal="left" vertical="center"/>
    </xf>
    <xf numFmtId="0" fontId="32" fillId="5" borderId="47" xfId="7" applyNumberFormat="1" applyFont="1" applyFill="1" applyBorder="1" applyAlignment="1">
      <alignment horizontal="center" vertical="center"/>
    </xf>
    <xf numFmtId="0" fontId="32" fillId="5" borderId="204" xfId="7" applyNumberFormat="1" applyFont="1" applyFill="1" applyBorder="1" applyAlignment="1">
      <alignment horizontal="center" vertical="center"/>
    </xf>
    <xf numFmtId="0" fontId="32" fillId="5" borderId="94" xfId="7" applyNumberFormat="1" applyFont="1" applyFill="1" applyBorder="1" applyAlignment="1">
      <alignment horizontal="center" vertical="center" wrapText="1"/>
    </xf>
    <xf numFmtId="0" fontId="32" fillId="5" borderId="64" xfId="7" applyNumberFormat="1" applyFont="1" applyFill="1" applyBorder="1" applyAlignment="1">
      <alignment horizontal="center" vertical="center"/>
    </xf>
    <xf numFmtId="0" fontId="32" fillId="5" borderId="128" xfId="7" applyNumberFormat="1" applyFont="1" applyFill="1" applyBorder="1" applyAlignment="1">
      <alignment horizontal="center" vertical="center"/>
    </xf>
    <xf numFmtId="0" fontId="32" fillId="0" borderId="129" xfId="7" applyNumberFormat="1" applyFont="1" applyBorder="1" applyAlignment="1">
      <alignment vertical="center"/>
    </xf>
    <xf numFmtId="0" fontId="32" fillId="0" borderId="112" xfId="7" applyNumberFormat="1" applyFont="1" applyBorder="1" applyAlignment="1">
      <alignment vertical="center"/>
    </xf>
    <xf numFmtId="0" fontId="32" fillId="0" borderId="108" xfId="7" applyNumberFormat="1" applyFont="1" applyBorder="1" applyAlignment="1">
      <alignment vertical="center"/>
    </xf>
    <xf numFmtId="0" fontId="32" fillId="0" borderId="65" xfId="7" applyNumberFormat="1" applyFont="1" applyBorder="1" applyAlignment="1">
      <alignment vertical="center"/>
    </xf>
    <xf numFmtId="0" fontId="32" fillId="0" borderId="74" xfId="7" applyNumberFormat="1" applyFont="1" applyBorder="1" applyAlignment="1">
      <alignment vertical="center"/>
    </xf>
    <xf numFmtId="0" fontId="32" fillId="0" borderId="205" xfId="7" applyNumberFormat="1" applyFont="1" applyBorder="1" applyAlignment="1">
      <alignment vertical="center"/>
    </xf>
    <xf numFmtId="0" fontId="32" fillId="5" borderId="97" xfId="7" applyNumberFormat="1" applyFont="1" applyFill="1" applyBorder="1" applyAlignment="1">
      <alignment horizontal="center" vertical="center"/>
    </xf>
    <xf numFmtId="0" fontId="32" fillId="5" borderId="12" xfId="7" applyNumberFormat="1" applyFont="1" applyFill="1" applyBorder="1" applyAlignment="1">
      <alignment horizontal="center" vertical="center"/>
    </xf>
    <xf numFmtId="0" fontId="32" fillId="0" borderId="91" xfId="7" applyNumberFormat="1" applyFont="1" applyBorder="1" applyAlignment="1">
      <alignment vertical="center"/>
    </xf>
    <xf numFmtId="0" fontId="32" fillId="0" borderId="88" xfId="7" applyNumberFormat="1" applyFont="1" applyBorder="1" applyAlignment="1">
      <alignment vertical="center"/>
    </xf>
    <xf numFmtId="0" fontId="32" fillId="0" borderId="122" xfId="7" applyNumberFormat="1" applyFont="1" applyBorder="1" applyAlignment="1">
      <alignment horizontal="center" vertical="center"/>
    </xf>
    <xf numFmtId="0" fontId="32" fillId="5" borderId="156" xfId="7" applyNumberFormat="1" applyFont="1" applyFill="1" applyBorder="1" applyAlignment="1">
      <alignment horizontal="center" vertical="center"/>
    </xf>
    <xf numFmtId="0" fontId="57" fillId="5" borderId="205" xfId="7" applyNumberFormat="1" applyFont="1" applyFill="1" applyBorder="1" applyAlignment="1">
      <alignment vertical="center"/>
    </xf>
    <xf numFmtId="0" fontId="32" fillId="0" borderId="122" xfId="7" applyNumberFormat="1" applyFont="1" applyBorder="1" applyAlignment="1">
      <alignment vertical="center"/>
    </xf>
    <xf numFmtId="0" fontId="0" fillId="0" borderId="65" xfId="7" applyNumberFormat="1" applyFont="1" applyBorder="1" applyAlignment="1">
      <alignment vertical="center"/>
    </xf>
    <xf numFmtId="0" fontId="32" fillId="0" borderId="154" xfId="7" applyNumberFormat="1" applyFont="1" applyBorder="1" applyAlignment="1">
      <alignment horizontal="center" vertical="center"/>
    </xf>
    <xf numFmtId="0" fontId="32" fillId="5" borderId="205" xfId="7" applyNumberFormat="1" applyFont="1" applyFill="1" applyBorder="1" applyAlignment="1">
      <alignment vertical="center"/>
    </xf>
    <xf numFmtId="0" fontId="32" fillId="5" borderId="65" xfId="7" applyNumberFormat="1" applyFont="1" applyFill="1" applyBorder="1" applyAlignment="1">
      <alignment horizontal="center" vertical="center"/>
    </xf>
    <xf numFmtId="0" fontId="32" fillId="0" borderId="65" xfId="7" applyNumberFormat="1" applyFont="1" applyBorder="1" applyAlignment="1">
      <alignment horizontal="center" vertical="center"/>
    </xf>
    <xf numFmtId="0" fontId="32" fillId="5" borderId="65" xfId="7" applyNumberFormat="1" applyFont="1" applyFill="1" applyBorder="1" applyAlignment="1">
      <alignment vertical="center"/>
    </xf>
    <xf numFmtId="0" fontId="32" fillId="0" borderId="160" xfId="7" applyNumberFormat="1" applyFont="1" applyBorder="1" applyAlignment="1">
      <alignment vertical="center"/>
    </xf>
    <xf numFmtId="0" fontId="32" fillId="5" borderId="160" xfId="7" applyNumberFormat="1" applyFont="1" applyFill="1" applyBorder="1" applyAlignment="1">
      <alignment vertical="center"/>
    </xf>
    <xf numFmtId="0" fontId="32" fillId="0" borderId="126" xfId="7" applyNumberFormat="1" applyFont="1" applyBorder="1" applyAlignment="1">
      <alignment vertical="center"/>
    </xf>
    <xf numFmtId="0" fontId="31" fillId="0" borderId="0" xfId="7" applyNumberFormat="1" applyFont="1" applyBorder="1" applyAlignment="1">
      <alignment horizontal="center" vertical="center" wrapText="1"/>
    </xf>
    <xf numFmtId="0" fontId="0" fillId="0" borderId="94" xfId="7" applyNumberFormat="1" applyFont="1" applyBorder="1" applyAlignment="1">
      <alignment horizontal="distributed" vertical="center"/>
    </xf>
    <xf numFmtId="0" fontId="0" fillId="0" borderId="206" xfId="7" applyNumberFormat="1" applyFont="1" applyBorder="1" applyAlignment="1">
      <alignment horizontal="distributed" vertical="center"/>
    </xf>
    <xf numFmtId="0" fontId="0" fillId="0" borderId="207" xfId="7" applyNumberFormat="1" applyFont="1" applyBorder="1" applyAlignment="1">
      <alignment vertical="center" textRotation="255" wrapText="1"/>
    </xf>
    <xf numFmtId="0" fontId="0" fillId="0" borderId="208" xfId="7" applyNumberFormat="1" applyFont="1" applyBorder="1" applyAlignment="1">
      <alignment vertical="center" textRotation="255" wrapText="1"/>
    </xf>
    <xf numFmtId="0" fontId="44" fillId="0" borderId="0" xfId="7" applyNumberFormat="1" applyFont="1" applyAlignment="1">
      <alignment vertical="center"/>
    </xf>
    <xf numFmtId="0" fontId="41" fillId="0" borderId="0" xfId="7" applyNumberFormat="1" applyFont="1" applyAlignment="1">
      <alignment vertical="center"/>
    </xf>
    <xf numFmtId="0" fontId="58" fillId="0" borderId="0" xfId="7" applyNumberFormat="1" applyFont="1" applyBorder="1" applyAlignment="1">
      <alignment horizontal="left" vertical="top" wrapText="1"/>
    </xf>
    <xf numFmtId="0" fontId="59" fillId="0" borderId="0" xfId="7" applyNumberFormat="1" applyFont="1" applyAlignment="1">
      <alignment vertical="center"/>
    </xf>
    <xf numFmtId="0" fontId="0" fillId="0" borderId="162" xfId="7" applyNumberFormat="1" applyFont="1" applyBorder="1" applyAlignment="1">
      <alignment horizontal="center" vertical="center" wrapText="1"/>
    </xf>
    <xf numFmtId="0" fontId="0" fillId="0" borderId="209" xfId="7" applyNumberFormat="1" applyFont="1" applyBorder="1" applyAlignment="1">
      <alignment horizontal="left" vertical="center"/>
    </xf>
    <xf numFmtId="0" fontId="0" fillId="0" borderId="161" xfId="7" applyNumberFormat="1" applyFont="1" applyBorder="1" applyAlignment="1">
      <alignment horizontal="center" vertical="center" wrapText="1"/>
    </xf>
    <xf numFmtId="0" fontId="0" fillId="0" borderId="98" xfId="7" applyNumberFormat="1" applyFont="1" applyBorder="1" applyAlignment="1">
      <alignment horizontal="center" vertical="center"/>
    </xf>
    <xf numFmtId="0" fontId="0" fillId="0" borderId="162" xfId="7" applyNumberFormat="1" applyFont="1" applyBorder="1" applyAlignment="1">
      <alignment horizontal="left" vertical="center"/>
    </xf>
    <xf numFmtId="0" fontId="4" fillId="5" borderId="12" xfId="7" applyNumberFormat="1" applyFont="1" applyFill="1" applyBorder="1" applyAlignment="1">
      <alignment horizontal="center" vertical="center"/>
    </xf>
    <xf numFmtId="0" fontId="4" fillId="0" borderId="78" xfId="7" applyNumberFormat="1" applyFont="1" applyBorder="1" applyAlignment="1">
      <alignment horizontal="center" vertical="center"/>
    </xf>
    <xf numFmtId="179" fontId="0" fillId="0" borderId="210" xfId="7" applyNumberFormat="1" applyFont="1" applyBorder="1" applyAlignment="1">
      <alignment horizontal="center" vertical="center"/>
    </xf>
    <xf numFmtId="0" fontId="0" fillId="0" borderId="181" xfId="7" applyNumberFormat="1" applyFont="1" applyBorder="1" applyAlignment="1">
      <alignment horizontal="center" vertical="center"/>
    </xf>
    <xf numFmtId="179" fontId="0" fillId="0" borderId="211" xfId="7" applyNumberFormat="1" applyFont="1" applyBorder="1" applyAlignment="1">
      <alignment horizontal="center" vertical="center"/>
    </xf>
    <xf numFmtId="0" fontId="0" fillId="0" borderId="68" xfId="7" applyNumberFormat="1" applyFont="1" applyBorder="1" applyAlignment="1">
      <alignment vertical="center"/>
    </xf>
    <xf numFmtId="0" fontId="0" fillId="0" borderId="76" xfId="7" applyNumberFormat="1" applyFont="1" applyBorder="1" applyAlignment="1">
      <alignment vertical="center"/>
    </xf>
    <xf numFmtId="0" fontId="4" fillId="0" borderId="36" xfId="7" applyNumberFormat="1" applyFont="1" applyBorder="1" applyAlignment="1">
      <alignment horizontal="center" vertical="center"/>
    </xf>
    <xf numFmtId="179" fontId="0" fillId="0" borderId="181" xfId="7" applyNumberFormat="1" applyFont="1" applyBorder="1" applyAlignment="1">
      <alignment horizontal="center" vertical="center"/>
    </xf>
    <xf numFmtId="0" fontId="4" fillId="0" borderId="48" xfId="7" applyNumberFormat="1" applyFont="1" applyBorder="1" applyAlignment="1">
      <alignment horizontal="center" vertical="center"/>
    </xf>
    <xf numFmtId="0" fontId="31" fillId="0" borderId="0" xfId="7" applyNumberFormat="1" applyFont="1" applyBorder="1" applyAlignment="1">
      <alignment horizontal="center" vertical="center"/>
    </xf>
    <xf numFmtId="0" fontId="31" fillId="0" borderId="0" xfId="7" applyNumberFormat="1" applyFont="1" applyAlignment="1">
      <alignment horizontal="center" vertical="center"/>
    </xf>
    <xf numFmtId="0" fontId="0" fillId="0" borderId="64" xfId="7" applyNumberFormat="1" applyFont="1" applyBorder="1" applyAlignment="1">
      <alignment horizontal="left" vertical="center"/>
    </xf>
    <xf numFmtId="0" fontId="0" fillId="0" borderId="122" xfId="7" applyNumberFormat="1" applyFont="1" applyBorder="1" applyAlignment="1">
      <alignment vertical="center" textRotation="255" wrapText="1"/>
    </xf>
    <xf numFmtId="0" fontId="15" fillId="0" borderId="0" xfId="7" applyNumberFormat="1" applyFont="1" applyBorder="1" applyAlignment="1">
      <alignment horizontal="left" vertical="top" wrapText="1"/>
    </xf>
    <xf numFmtId="0" fontId="0" fillId="0" borderId="153" xfId="7" applyNumberFormat="1" applyFont="1" applyBorder="1" applyAlignment="1">
      <alignment horizontal="center" vertical="center"/>
    </xf>
    <xf numFmtId="0" fontId="0" fillId="0" borderId="205" xfId="7" applyNumberFormat="1" applyFont="1" applyBorder="1" applyAlignment="1">
      <alignment vertical="center"/>
    </xf>
    <xf numFmtId="0" fontId="4" fillId="5" borderId="36" xfId="7" applyNumberFormat="1" applyFont="1" applyFill="1" applyBorder="1" applyAlignment="1">
      <alignment horizontal="center" vertical="center"/>
    </xf>
    <xf numFmtId="0" fontId="0" fillId="0" borderId="204" xfId="7" applyNumberFormat="1" applyFont="1" applyBorder="1" applyAlignment="1">
      <alignment vertical="center"/>
    </xf>
    <xf numFmtId="0" fontId="0" fillId="0" borderId="212" xfId="7" applyNumberFormat="1" applyFont="1" applyBorder="1" applyAlignment="1">
      <alignment horizontal="center" vertical="center"/>
    </xf>
    <xf numFmtId="0" fontId="4" fillId="0" borderId="12" xfId="7" applyNumberFormat="1" applyFont="1" applyBorder="1" applyAlignment="1">
      <alignment horizontal="center" vertical="center"/>
    </xf>
    <xf numFmtId="0" fontId="22" fillId="0" borderId="94" xfId="7" applyNumberFormat="1" applyFont="1" applyBorder="1" applyAlignment="1">
      <alignment horizontal="distributed" vertical="center" indent="2"/>
    </xf>
    <xf numFmtId="0" fontId="22" fillId="0" borderId="60" xfId="7" applyNumberFormat="1" applyFont="1" applyBorder="1" applyAlignment="1">
      <alignment horizontal="center" vertical="center" textRotation="255"/>
    </xf>
    <xf numFmtId="0" fontId="22" fillId="0" borderId="64" xfId="7" applyNumberFormat="1" applyFont="1" applyBorder="1" applyAlignment="1">
      <alignment horizontal="center" vertical="center" textRotation="255"/>
    </xf>
    <xf numFmtId="0" fontId="22" fillId="0" borderId="213" xfId="7" applyNumberFormat="1" applyFont="1" applyBorder="1" applyAlignment="1">
      <alignment horizontal="center" vertical="center"/>
    </xf>
    <xf numFmtId="0" fontId="22" fillId="0" borderId="68" xfId="7" applyNumberFormat="1" applyFont="1" applyBorder="1" applyAlignment="1">
      <alignment horizontal="center" vertical="center"/>
    </xf>
    <xf numFmtId="0" fontId="22" fillId="0" borderId="68" xfId="7" applyNumberFormat="1" applyFont="1" applyBorder="1" applyAlignment="1">
      <alignment horizontal="left" vertical="center" wrapText="1"/>
    </xf>
    <xf numFmtId="0" fontId="22" fillId="0" borderId="76" xfId="7" applyNumberFormat="1" applyFont="1" applyBorder="1" applyAlignment="1">
      <alignment horizontal="center" vertical="center"/>
    </xf>
    <xf numFmtId="0" fontId="22" fillId="0" borderId="67" xfId="7" applyNumberFormat="1" applyFont="1" applyBorder="1" applyAlignment="1">
      <alignment horizontal="left" vertical="center" indent="2"/>
    </xf>
    <xf numFmtId="0" fontId="22" fillId="11" borderId="12" xfId="7" applyNumberFormat="1" applyFont="1" applyFill="1" applyBorder="1" applyAlignment="1">
      <alignment horizontal="center" vertical="center"/>
    </xf>
    <xf numFmtId="0" fontId="22" fillId="0" borderId="181" xfId="7" applyNumberFormat="1" applyFont="1" applyBorder="1" applyAlignment="1">
      <alignment horizontal="center" vertical="center"/>
    </xf>
    <xf numFmtId="0" fontId="23" fillId="0" borderId="12" xfId="7" applyNumberFormat="1" applyFont="1" applyBorder="1" applyAlignment="1">
      <alignment horizontal="center" vertical="center"/>
    </xf>
    <xf numFmtId="0" fontId="22" fillId="0" borderId="105" xfId="7" applyNumberFormat="1" applyFont="1" applyBorder="1" applyAlignment="1">
      <alignment vertical="center"/>
    </xf>
    <xf numFmtId="0" fontId="4" fillId="0" borderId="0" xfId="7" applyNumberFormat="1" applyFont="1" applyBorder="1" applyAlignment="1">
      <alignment vertical="center"/>
    </xf>
    <xf numFmtId="0" fontId="9" fillId="0" borderId="137" xfId="7" applyNumberFormat="1" applyFont="1" applyBorder="1" applyAlignment="1">
      <alignment horizontal="distributed" vertical="center"/>
    </xf>
    <xf numFmtId="0" fontId="39" fillId="0" borderId="94" xfId="7" applyNumberFormat="1" applyFont="1" applyBorder="1" applyAlignment="1">
      <alignment horizontal="distributed" vertical="center"/>
    </xf>
    <xf numFmtId="0" fontId="39" fillId="0" borderId="61" xfId="7" applyNumberFormat="1" applyFont="1" applyBorder="1" applyAlignment="1">
      <alignment horizontal="distributed" vertical="center"/>
    </xf>
    <xf numFmtId="0" fontId="39" fillId="0" borderId="207" xfId="7" applyNumberFormat="1" applyFont="1" applyBorder="1" applyAlignment="1">
      <alignment horizontal="center" vertical="center"/>
    </xf>
    <xf numFmtId="0" fontId="9" fillId="0" borderId="214" xfId="7" applyNumberFormat="1" applyFont="1" applyBorder="1" applyAlignment="1">
      <alignment horizontal="center" vertical="center" wrapText="1"/>
    </xf>
    <xf numFmtId="0" fontId="9" fillId="0" borderId="131" xfId="7" applyNumberFormat="1" applyFont="1" applyBorder="1" applyAlignment="1">
      <alignment horizontal="center" vertical="center" wrapText="1"/>
    </xf>
    <xf numFmtId="0" fontId="9" fillId="0" borderId="0" xfId="7" applyNumberFormat="1" applyFont="1" applyBorder="1" applyAlignment="1">
      <alignment vertical="center"/>
    </xf>
    <xf numFmtId="0" fontId="9" fillId="0" borderId="0" xfId="7" applyNumberFormat="1" applyFont="1" applyBorder="1" applyAlignment="1">
      <alignment vertical="center" wrapText="1"/>
    </xf>
    <xf numFmtId="0" fontId="9" fillId="0" borderId="0" xfId="7" applyNumberFormat="1" applyFont="1" applyBorder="1" applyAlignment="1">
      <alignment horizontal="left" vertical="center" wrapText="1"/>
    </xf>
    <xf numFmtId="0" fontId="9" fillId="0" borderId="215" xfId="7" applyNumberFormat="1" applyFont="1" applyBorder="1" applyAlignment="1">
      <alignment horizontal="center" vertical="center" wrapText="1"/>
    </xf>
    <xf numFmtId="0" fontId="9" fillId="0" borderId="48" xfId="7" applyNumberFormat="1" applyFont="1" applyBorder="1" applyAlignment="1">
      <alignment horizontal="center" vertical="center" wrapText="1"/>
    </xf>
    <xf numFmtId="0" fontId="9" fillId="0" borderId="109" xfId="7" applyNumberFormat="1" applyFont="1" applyBorder="1" applyAlignment="1">
      <alignment horizontal="center" vertical="center" wrapText="1"/>
    </xf>
    <xf numFmtId="0" fontId="9" fillId="0" borderId="97" xfId="7" applyNumberFormat="1" applyFont="1" applyBorder="1" applyAlignment="1">
      <alignment horizontal="center" vertical="center" wrapText="1"/>
    </xf>
    <xf numFmtId="0" fontId="9" fillId="0" borderId="12" xfId="7" applyNumberFormat="1" applyFont="1" applyBorder="1" applyAlignment="1">
      <alignment horizontal="center" vertical="center" wrapText="1"/>
    </xf>
    <xf numFmtId="0" fontId="9" fillId="0" borderId="98" xfId="7" applyNumberFormat="1" applyFont="1" applyBorder="1" applyAlignment="1">
      <alignment horizontal="center" vertical="center" wrapText="1"/>
    </xf>
    <xf numFmtId="0" fontId="39" fillId="0" borderId="26" xfId="7" applyNumberFormat="1" applyFont="1" applyBorder="1" applyAlignment="1">
      <alignment horizontal="distributed" vertical="center"/>
    </xf>
    <xf numFmtId="0" fontId="39" fillId="0" borderId="209" xfId="7" applyNumberFormat="1" applyFont="1" applyBorder="1" applyAlignment="1">
      <alignment horizontal="distributed" vertical="center"/>
    </xf>
    <xf numFmtId="0" fontId="9" fillId="0" borderId="164" xfId="7" applyNumberFormat="1" applyFont="1" applyBorder="1" applyAlignment="1">
      <alignment horizontal="left" vertical="center" wrapText="1"/>
    </xf>
    <xf numFmtId="0" fontId="9" fillId="0" borderId="68" xfId="7" applyNumberFormat="1" applyFont="1" applyBorder="1" applyAlignment="1">
      <alignment horizontal="left" vertical="center" wrapText="1"/>
    </xf>
    <xf numFmtId="0" fontId="9" fillId="0" borderId="12" xfId="7" applyNumberFormat="1" applyFont="1" applyBorder="1" applyAlignment="1">
      <alignment horizontal="left" vertical="center" wrapText="1"/>
    </xf>
    <xf numFmtId="0" fontId="9" fillId="0" borderId="25" xfId="7" applyNumberFormat="1" applyFont="1" applyBorder="1" applyAlignment="1">
      <alignment horizontal="center" vertical="center" wrapText="1"/>
    </xf>
    <xf numFmtId="0" fontId="9" fillId="0" borderId="97" xfId="7" applyNumberFormat="1" applyFont="1" applyBorder="1" applyAlignment="1">
      <alignment horizontal="left" vertical="center" wrapText="1"/>
    </xf>
    <xf numFmtId="0" fontId="60" fillId="0" borderId="154" xfId="7" applyNumberFormat="1" applyFont="1" applyBorder="1" applyAlignment="1">
      <alignment horizontal="center" vertical="center" shrinkToFit="1"/>
    </xf>
    <xf numFmtId="0" fontId="61" fillId="0" borderId="155" xfId="7" applyNumberFormat="1" applyFont="1" applyBorder="1" applyAlignment="1">
      <alignment horizontal="center" vertical="center" shrinkToFit="1"/>
    </xf>
    <xf numFmtId="0" fontId="61" fillId="0" borderId="105" xfId="7" applyNumberFormat="1" applyFont="1" applyBorder="1" applyAlignment="1">
      <alignment horizontal="center" vertical="center" shrinkToFit="1"/>
    </xf>
    <xf numFmtId="0" fontId="61" fillId="0" borderId="47" xfId="7" applyNumberFormat="1" applyFont="1" applyBorder="1" applyAlignment="1">
      <alignment horizontal="center" vertical="center" shrinkToFit="1"/>
    </xf>
    <xf numFmtId="0" fontId="61" fillId="0" borderId="216" xfId="7" applyNumberFormat="1" applyFont="1" applyBorder="1" applyAlignment="1">
      <alignment horizontal="center" vertical="center" shrinkToFit="1"/>
    </xf>
    <xf numFmtId="0" fontId="9" fillId="0" borderId="217" xfId="7" applyNumberFormat="1" applyFont="1" applyBorder="1" applyAlignment="1">
      <alignment horizontal="center" vertical="center" wrapText="1"/>
    </xf>
    <xf numFmtId="0" fontId="9" fillId="0" borderId="94" xfId="7" applyNumberFormat="1" applyFont="1" applyBorder="1" applyAlignment="1">
      <alignment vertical="center" wrapText="1"/>
    </xf>
    <xf numFmtId="0" fontId="41" fillId="0" borderId="64" xfId="7" applyNumberFormat="1" applyFont="1" applyBorder="1" applyAlignment="1">
      <alignment horizontal="center" vertical="center" shrinkToFit="1"/>
    </xf>
    <xf numFmtId="0" fontId="60" fillId="0" borderId="91" xfId="7" applyNumberFormat="1" applyFont="1" applyBorder="1" applyAlignment="1">
      <alignment horizontal="center" vertical="center" shrinkToFit="1"/>
    </xf>
    <xf numFmtId="0" fontId="60" fillId="0" borderId="92" xfId="7" applyNumberFormat="1" applyFont="1" applyBorder="1" applyAlignment="1">
      <alignment horizontal="center" vertical="center" shrinkToFit="1"/>
    </xf>
    <xf numFmtId="0" fontId="60" fillId="0" borderId="67" xfId="7" applyNumberFormat="1" applyFont="1" applyBorder="1" applyAlignment="1">
      <alignment vertical="center" shrinkToFit="1"/>
    </xf>
    <xf numFmtId="0" fontId="60" fillId="0" borderId="68" xfId="7" applyNumberFormat="1" applyFont="1" applyBorder="1" applyAlignment="1">
      <alignment vertical="center" wrapText="1"/>
    </xf>
    <xf numFmtId="0" fontId="60" fillId="0" borderId="76" xfId="7" applyNumberFormat="1" applyFont="1" applyBorder="1" applyAlignment="1">
      <alignment horizontal="center" vertical="center" wrapText="1"/>
    </xf>
    <xf numFmtId="0" fontId="21" fillId="0" borderId="45" xfId="7" applyNumberFormat="1" applyFont="1" applyBorder="1" applyAlignment="1">
      <alignment horizontal="center" vertical="center" wrapText="1"/>
    </xf>
    <xf numFmtId="0" fontId="41" fillId="0" borderId="218" xfId="7" applyNumberFormat="1" applyFont="1" applyBorder="1" applyAlignment="1">
      <alignment horizontal="center" vertical="center" shrinkToFit="1"/>
    </xf>
    <xf numFmtId="0" fontId="4" fillId="0" borderId="131" xfId="7" applyNumberFormat="1" applyFont="1" applyBorder="1" applyAlignment="1">
      <alignment horizontal="center" vertical="center"/>
    </xf>
    <xf numFmtId="0" fontId="39" fillId="0" borderId="219" xfId="7" applyNumberFormat="1" applyFont="1" applyBorder="1" applyAlignment="1">
      <alignment horizontal="center" vertical="center" shrinkToFit="1"/>
    </xf>
    <xf numFmtId="0" fontId="21" fillId="0" borderId="55" xfId="7" applyNumberFormat="1" applyFont="1" applyBorder="1" applyAlignment="1">
      <alignment horizontal="center" vertical="center" wrapText="1"/>
    </xf>
    <xf numFmtId="0" fontId="41" fillId="0" borderId="220" xfId="7" applyNumberFormat="1" applyFont="1" applyBorder="1" applyAlignment="1">
      <alignment horizontal="center" vertical="center" shrinkToFit="1"/>
    </xf>
    <xf numFmtId="0" fontId="4" fillId="0" borderId="154" xfId="7" applyNumberFormat="1" applyFont="1" applyBorder="1" applyAlignment="1">
      <alignment horizontal="center" vertical="center"/>
    </xf>
    <xf numFmtId="0" fontId="61" fillId="0" borderId="211" xfId="7" applyNumberFormat="1" applyFont="1" applyBorder="1" applyAlignment="1">
      <alignment horizontal="center" vertical="center" shrinkToFit="1"/>
    </xf>
    <xf numFmtId="0" fontId="21" fillId="0" borderId="86" xfId="7" applyNumberFormat="1" applyFont="1" applyBorder="1" applyAlignment="1">
      <alignment horizontal="center" vertical="center" wrapText="1"/>
    </xf>
    <xf numFmtId="0" fontId="41" fillId="0" borderId="205" xfId="7" applyNumberFormat="1" applyFont="1" applyBorder="1" applyAlignment="1">
      <alignment horizontal="center" vertical="center" shrinkToFit="1"/>
    </xf>
    <xf numFmtId="0" fontId="38" fillId="0" borderId="0" xfId="7" applyNumberFormat="1" applyFont="1" applyAlignment="1">
      <alignment horizontal="right" vertical="center"/>
    </xf>
    <xf numFmtId="0" fontId="21" fillId="0" borderId="67" xfId="7" applyNumberFormat="1" applyFont="1" applyBorder="1" applyAlignment="1">
      <alignment horizontal="left" vertical="center" wrapText="1"/>
    </xf>
    <xf numFmtId="0" fontId="41" fillId="0" borderId="76" xfId="7" applyNumberFormat="1" applyFont="1" applyBorder="1" applyAlignment="1">
      <alignment horizontal="center" vertical="center" shrinkToFit="1"/>
    </xf>
    <xf numFmtId="0" fontId="6" fillId="0" borderId="19" xfId="7" applyNumberFormat="1" applyFont="1" applyBorder="1" applyAlignment="1">
      <alignment horizontal="center" vertical="center"/>
    </xf>
    <xf numFmtId="0" fontId="9" fillId="0" borderId="221" xfId="7" applyNumberFormat="1" applyFont="1" applyBorder="1" applyAlignment="1">
      <alignment horizontal="distributed" vertical="center"/>
    </xf>
    <xf numFmtId="0" fontId="39" fillId="0" borderId="222" xfId="7" applyNumberFormat="1" applyFont="1" applyBorder="1" applyAlignment="1">
      <alignment horizontal="distributed" vertical="center"/>
    </xf>
    <xf numFmtId="0" fontId="39" fillId="0" borderId="21" xfId="7" applyNumberFormat="1" applyFont="1" applyBorder="1" applyAlignment="1">
      <alignment horizontal="distributed" vertical="center"/>
    </xf>
    <xf numFmtId="0" fontId="39" fillId="0" borderId="223" xfId="7" applyNumberFormat="1" applyFont="1" applyBorder="1" applyAlignment="1">
      <alignment horizontal="center" vertical="center"/>
    </xf>
    <xf numFmtId="0" fontId="9" fillId="0" borderId="224" xfId="7" applyNumberFormat="1" applyFont="1" applyBorder="1" applyAlignment="1">
      <alignment horizontal="center" vertical="center" wrapText="1"/>
    </xf>
    <xf numFmtId="0" fontId="9" fillId="0" borderId="140" xfId="7" applyNumberFormat="1" applyFont="1" applyBorder="1" applyAlignment="1">
      <alignment horizontal="center" vertical="center" wrapText="1"/>
    </xf>
    <xf numFmtId="0" fontId="60" fillId="0" borderId="225" xfId="7" applyNumberFormat="1" applyFont="1" applyBorder="1" applyAlignment="1">
      <alignment horizontal="center" vertical="center" shrinkToFit="1"/>
    </xf>
    <xf numFmtId="0" fontId="61" fillId="0" borderId="226" xfId="7" applyNumberFormat="1" applyFont="1" applyBorder="1" applyAlignment="1">
      <alignment horizontal="center" vertical="center" shrinkToFit="1"/>
    </xf>
    <xf numFmtId="0" fontId="61" fillId="0" borderId="227" xfId="7" applyNumberFormat="1" applyFont="1" applyBorder="1" applyAlignment="1">
      <alignment horizontal="center" vertical="center" shrinkToFit="1"/>
    </xf>
    <xf numFmtId="0" fontId="9" fillId="0" borderId="228" xfId="7" applyNumberFormat="1" applyFont="1" applyBorder="1" applyAlignment="1">
      <alignment horizontal="center" vertical="center" wrapText="1"/>
    </xf>
    <xf numFmtId="0" fontId="60" fillId="0" borderId="229" xfId="7" applyNumberFormat="1" applyFont="1" applyBorder="1" applyAlignment="1">
      <alignment horizontal="center" vertical="center" shrinkToFit="1"/>
    </xf>
    <xf numFmtId="0" fontId="60" fillId="0" borderId="230" xfId="7" applyNumberFormat="1" applyFont="1" applyBorder="1" applyAlignment="1">
      <alignment horizontal="center" vertical="center" shrinkToFit="1"/>
    </xf>
    <xf numFmtId="0" fontId="61" fillId="0" borderId="231" xfId="7" applyNumberFormat="1" applyFont="1" applyBorder="1" applyAlignment="1">
      <alignment horizontal="center" vertical="center" shrinkToFit="1"/>
    </xf>
    <xf numFmtId="0" fontId="21" fillId="0" borderId="232" xfId="7" applyNumberFormat="1" applyFont="1" applyBorder="1" applyAlignment="1">
      <alignment horizontal="left" vertical="center" wrapText="1"/>
    </xf>
    <xf numFmtId="0" fontId="41" fillId="0" borderId="233" xfId="7" applyNumberFormat="1" applyFont="1" applyBorder="1" applyAlignment="1">
      <alignment horizontal="center" vertical="center" shrinkToFit="1"/>
    </xf>
    <xf numFmtId="0" fontId="25" fillId="0" borderId="0" xfId="7" applyNumberFormat="1" applyFont="1" applyAlignment="1">
      <alignment vertical="center"/>
    </xf>
    <xf numFmtId="0" fontId="62" fillId="0" borderId="0" xfId="7" applyNumberFormat="1" applyFont="1" applyAlignment="1">
      <alignment vertical="center"/>
    </xf>
    <xf numFmtId="0" fontId="4" fillId="0" borderId="25" xfId="7" applyNumberFormat="1" applyFont="1" applyBorder="1" applyAlignment="1">
      <alignment horizontal="left" vertical="center" indent="2"/>
    </xf>
    <xf numFmtId="0" fontId="4" fillId="0" borderId="36" xfId="7" applyNumberFormat="1" applyFont="1" applyBorder="1" applyAlignment="1">
      <alignment horizontal="left" vertical="center" wrapText="1" indent="2"/>
    </xf>
    <xf numFmtId="0" fontId="4" fillId="0" borderId="46" xfId="7" applyNumberFormat="1" applyFont="1" applyBorder="1" applyAlignment="1">
      <alignment horizontal="center" vertical="center"/>
    </xf>
    <xf numFmtId="0" fontId="4" fillId="0" borderId="12" xfId="7" applyNumberFormat="1" applyFont="1" applyBorder="1" applyAlignment="1">
      <alignment horizontal="center" vertical="center" wrapText="1"/>
    </xf>
    <xf numFmtId="0" fontId="4" fillId="0" borderId="12" xfId="7" applyNumberFormat="1" applyFont="1" applyBorder="1" applyAlignment="1">
      <alignment horizontal="left" vertical="center" wrapText="1"/>
    </xf>
    <xf numFmtId="0" fontId="4" fillId="0" borderId="0" xfId="7" applyNumberFormat="1" applyFont="1" applyBorder="1" applyAlignment="1">
      <alignment horizontal="right" vertical="center"/>
    </xf>
    <xf numFmtId="0" fontId="4" fillId="0" borderId="0" xfId="7" applyNumberFormat="1" applyFont="1" applyAlignment="1">
      <alignment horizontal="right" vertical="center"/>
    </xf>
    <xf numFmtId="0" fontId="12" fillId="0" borderId="0" xfId="7" applyNumberFormat="1" applyFont="1" applyAlignment="1">
      <alignment vertical="center"/>
    </xf>
    <xf numFmtId="0" fontId="62" fillId="0" borderId="0" xfId="7" applyNumberFormat="1" applyFont="1" applyBorder="1" applyAlignment="1">
      <alignment horizontal="left" vertical="center"/>
    </xf>
    <xf numFmtId="0" fontId="25" fillId="0" borderId="65" xfId="7" applyNumberFormat="1" applyFont="1" applyBorder="1" applyAlignment="1">
      <alignment horizontal="center" vertical="center"/>
    </xf>
    <xf numFmtId="0" fontId="0" fillId="0" borderId="94" xfId="7" applyNumberFormat="1" applyFont="1" applyBorder="1" applyAlignment="1">
      <alignment horizontal="center" vertical="center"/>
    </xf>
    <xf numFmtId="0" fontId="4" fillId="0" borderId="61" xfId="7" applyNumberFormat="1" applyFont="1" applyBorder="1" applyAlignment="1">
      <alignment horizontal="center" vertical="center"/>
    </xf>
    <xf numFmtId="0" fontId="0" fillId="0" borderId="61" xfId="7" applyNumberFormat="1" applyFont="1" applyBorder="1" applyAlignment="1">
      <alignment horizontal="center" vertical="center"/>
    </xf>
    <xf numFmtId="0" fontId="12" fillId="0" borderId="61" xfId="7" applyNumberFormat="1" applyFont="1" applyBorder="1" applyAlignment="1">
      <alignment horizontal="center" vertical="center"/>
    </xf>
    <xf numFmtId="0" fontId="41" fillId="0" borderId="61" xfId="7" applyNumberFormat="1" applyFont="1" applyBorder="1" applyAlignment="1">
      <alignment horizontal="center" vertical="center" shrinkToFit="1"/>
    </xf>
    <xf numFmtId="0" fontId="0" fillId="0" borderId="61" xfId="7" applyNumberFormat="1" applyFont="1" applyBorder="1" applyAlignment="1">
      <alignment horizontal="center" vertical="center" shrinkToFit="1"/>
    </xf>
    <xf numFmtId="0" fontId="0" fillId="0" borderId="64" xfId="7" applyNumberFormat="1" applyFont="1" applyBorder="1" applyAlignment="1">
      <alignment horizontal="center" vertical="center" shrinkToFit="1"/>
    </xf>
    <xf numFmtId="0" fontId="0" fillId="0" borderId="0" xfId="7" applyNumberFormat="1" applyFont="1" applyBorder="1" applyAlignment="1">
      <alignment horizontal="center" vertical="center" shrinkToFit="1"/>
    </xf>
    <xf numFmtId="0" fontId="0" fillId="0" borderId="94" xfId="7" applyNumberFormat="1" applyFont="1" applyBorder="1" applyAlignment="1">
      <alignment horizontal="center" vertical="center" wrapText="1"/>
    </xf>
    <xf numFmtId="0" fontId="12" fillId="0" borderId="0" xfId="7" applyNumberFormat="1" applyFont="1" applyBorder="1" applyAlignment="1">
      <alignment horizontal="left" vertical="center" wrapText="1"/>
    </xf>
    <xf numFmtId="0" fontId="41" fillId="0" borderId="12" xfId="7" applyNumberFormat="1" applyFont="1" applyBorder="1" applyAlignment="1">
      <alignment horizontal="center" vertical="center" shrinkToFit="1"/>
    </xf>
    <xf numFmtId="0" fontId="0" fillId="0" borderId="98" xfId="7" applyNumberFormat="1" applyFont="1" applyBorder="1" applyAlignment="1">
      <alignment horizontal="center" vertical="center" shrinkToFit="1"/>
    </xf>
    <xf numFmtId="0" fontId="4" fillId="0" borderId="67" xfId="7" applyNumberFormat="1" applyFont="1" applyBorder="1" applyAlignment="1">
      <alignment vertical="center"/>
    </xf>
    <xf numFmtId="0" fontId="4" fillId="0" borderId="68" xfId="7" applyNumberFormat="1" applyFont="1" applyBorder="1" applyAlignment="1">
      <alignment horizontal="center" vertical="center"/>
    </xf>
    <xf numFmtId="0" fontId="9" fillId="0" borderId="36" xfId="7" applyNumberFormat="1" applyFont="1" applyBorder="1" applyAlignment="1">
      <alignment horizontal="center" vertical="center" wrapText="1"/>
    </xf>
    <xf numFmtId="0" fontId="0" fillId="0" borderId="136" xfId="7" applyNumberFormat="1" applyFont="1" applyBorder="1" applyAlignment="1">
      <alignment horizontal="center" vertical="center" wrapText="1"/>
    </xf>
    <xf numFmtId="0" fontId="0" fillId="0" borderId="205" xfId="7" applyNumberFormat="1" applyFont="1" applyBorder="1" applyAlignment="1">
      <alignment horizontal="center" vertical="center" wrapText="1" shrinkToFit="1"/>
    </xf>
    <xf numFmtId="0" fontId="0" fillId="0" borderId="0" xfId="7" applyNumberFormat="1" applyFont="1" applyBorder="1" applyAlignment="1">
      <alignment horizontal="center" vertical="center" wrapText="1" shrinkToFit="1"/>
    </xf>
    <xf numFmtId="0" fontId="9" fillId="0" borderId="68" xfId="7" applyNumberFormat="1" applyFont="1" applyBorder="1" applyAlignment="1">
      <alignment horizontal="center" vertical="center" wrapText="1"/>
    </xf>
    <xf numFmtId="0" fontId="41" fillId="0" borderId="68" xfId="7" applyNumberFormat="1" applyFont="1" applyBorder="1" applyAlignment="1">
      <alignment horizontal="center" vertical="center" shrinkToFit="1"/>
    </xf>
    <xf numFmtId="0" fontId="41" fillId="0" borderId="105" xfId="7" applyNumberFormat="1" applyFont="1" applyBorder="1" applyAlignment="1">
      <alignment horizontal="center" vertical="center" shrinkToFit="1"/>
    </xf>
    <xf numFmtId="0" fontId="0" fillId="0" borderId="160" xfId="7" applyNumberFormat="1" applyFont="1" applyBorder="1" applyAlignment="1">
      <alignment horizontal="center" vertical="center" shrinkToFit="1"/>
    </xf>
    <xf numFmtId="0" fontId="0" fillId="0" borderId="155" xfId="7" applyNumberFormat="1" applyFont="1" applyBorder="1" applyAlignment="1">
      <alignment horizontal="center" vertical="center" wrapText="1"/>
    </xf>
    <xf numFmtId="0" fontId="0" fillId="0" borderId="68" xfId="7" applyNumberFormat="1" applyFont="1" applyBorder="1" applyAlignment="1">
      <alignment horizontal="center" vertical="center" wrapText="1"/>
    </xf>
    <xf numFmtId="0" fontId="0" fillId="0" borderId="76" xfId="7" applyNumberFormat="1" applyFont="1" applyBorder="1" applyAlignment="1">
      <alignment horizontal="center" vertical="center" wrapText="1" shrinkToFit="1"/>
    </xf>
    <xf numFmtId="0" fontId="4" fillId="0" borderId="102" xfId="7" applyNumberFormat="1" applyFont="1" applyBorder="1" applyAlignment="1">
      <alignment horizontal="left" vertical="center" wrapText="1"/>
    </xf>
    <xf numFmtId="0" fontId="24" fillId="0" borderId="0" xfId="7" applyNumberFormat="1" applyFont="1" applyAlignment="1">
      <alignment horizontal="left" vertical="center"/>
    </xf>
    <xf numFmtId="0" fontId="4" fillId="0" borderId="26" xfId="7" applyNumberFormat="1" applyFont="1" applyBorder="1" applyAlignment="1">
      <alignment horizontal="left" vertical="center" wrapText="1"/>
    </xf>
    <xf numFmtId="0" fontId="56" fillId="0" borderId="0" xfId="7" applyNumberFormat="1" applyFont="1" applyAlignment="1">
      <alignment vertical="center"/>
    </xf>
    <xf numFmtId="0" fontId="23" fillId="0" borderId="0" xfId="7" applyNumberFormat="1" applyFont="1" applyAlignment="1">
      <alignment vertical="center"/>
    </xf>
    <xf numFmtId="0" fontId="23" fillId="0" borderId="0" xfId="7" applyNumberFormat="1" applyFont="1" applyBorder="1" applyAlignment="1">
      <alignment horizontal="center" vertical="center" wrapText="1"/>
    </xf>
    <xf numFmtId="0" fontId="15" fillId="0" borderId="36" xfId="7" applyNumberFormat="1" applyFont="1" applyBorder="1" applyAlignment="1">
      <alignment horizontal="left" vertical="center"/>
    </xf>
    <xf numFmtId="0" fontId="15" fillId="0" borderId="12" xfId="7" applyNumberFormat="1" applyFont="1" applyBorder="1" applyAlignment="1">
      <alignment horizontal="left" vertical="center" indent="2"/>
    </xf>
    <xf numFmtId="0" fontId="15" fillId="0" borderId="71" xfId="7" applyNumberFormat="1" applyFont="1" applyBorder="1" applyAlignment="1">
      <alignment horizontal="left" vertical="center" indent="2"/>
    </xf>
    <xf numFmtId="0" fontId="15" fillId="0" borderId="12" xfId="7" applyNumberFormat="1" applyFont="1" applyBorder="1" applyAlignment="1">
      <alignment vertical="center"/>
    </xf>
    <xf numFmtId="0" fontId="15" fillId="0" borderId="0" xfId="7" applyNumberFormat="1" applyFont="1" applyAlignment="1">
      <alignment horizontal="left" vertical="center"/>
    </xf>
    <xf numFmtId="0" fontId="23" fillId="0" borderId="12" xfId="7" applyNumberFormat="1" applyFont="1" applyBorder="1" applyAlignment="1">
      <alignment vertical="center"/>
    </xf>
    <xf numFmtId="0" fontId="15" fillId="0" borderId="12" xfId="7" applyNumberFormat="1" applyFont="1" applyBorder="1" applyAlignment="1">
      <alignment horizontal="left" vertical="center"/>
    </xf>
  </cellXfs>
  <cellStyles count="12">
    <cellStyle name="ハイパーリンク 2" xfId="1"/>
    <cellStyle name="標準" xfId="0" builtinId="0"/>
    <cellStyle name="標準 2 2 2" xfId="2"/>
    <cellStyle name="標準 2 3" xfId="3"/>
    <cellStyle name="標準 3" xfId="4"/>
    <cellStyle name="標準_③-２加算様式（就労）" xfId="5"/>
    <cellStyle name="標準_総括表を変更しました（６／２３）" xfId="6"/>
    <cellStyle name="説明文" xfId="7" builtinId="53" customBuiltin="1"/>
    <cellStyle name="説明文 2" xfId="8"/>
    <cellStyle name="説明文 2 2" xfId="9"/>
    <cellStyle name="ハイパーリンク" xfId="10" builtinId="8"/>
    <cellStyle name="桁区切り" xfId="11" builtinId="6"/>
  </cellStyles>
  <dxfs count="8">
    <dxf/>
    <dxf/>
    <dxf/>
    <dxf/>
    <dxf/>
    <dxf/>
    <dxf/>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DEADA"/>
      <rgbColor rgb="00CCFFFF"/>
      <rgbColor rgb="00660066"/>
      <rgbColor rgb="00FF8080"/>
      <rgbColor rgb="000066CC"/>
      <rgbColor rgb="00B7DEE8"/>
      <rgbColor rgb="00000080"/>
      <rgbColor rgb="00FF00FF"/>
      <rgbColor rgb="00FFFF00"/>
      <rgbColor rgb="0000FFFF"/>
      <rgbColor rgb="00800080"/>
      <rgbColor rgb="00800000"/>
      <rgbColor rgb="00008080"/>
      <rgbColor rgb="000000FF"/>
      <rgbColor rgb="0000CCFF"/>
      <rgbColor rgb="00DBEEF4"/>
      <rgbColor rgb="00EEECE1"/>
      <rgbColor rgb="00FFFF99"/>
      <rgbColor rgb="0099CCFF"/>
      <rgbColor rgb="00FF99CC"/>
      <rgbColor rgb="00CC99FF"/>
      <rgbColor rgb="00E6E0E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externalLink" Target="externalLinks/externalLink1.xml" /><Relationship Id="rId57" Type="http://schemas.openxmlformats.org/officeDocument/2006/relationships/externalLink" Target="externalLinks/externalLink2.xml" /><Relationship Id="rId58" Type="http://schemas.openxmlformats.org/officeDocument/2006/relationships/theme" Target="theme/theme1.xml" /><Relationship Id="rId59" Type="http://schemas.openxmlformats.org/officeDocument/2006/relationships/sharedStrings" Target="sharedStrings.xml" /><Relationship Id="rId6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15</xdr:col>
      <xdr:colOff>328295</xdr:colOff>
      <xdr:row>0</xdr:row>
      <xdr:rowOff>253365</xdr:rowOff>
    </xdr:from>
    <xdr:to xmlns:xdr="http://schemas.openxmlformats.org/drawingml/2006/spreadsheetDrawing">
      <xdr:col>17</xdr:col>
      <xdr:colOff>137795</xdr:colOff>
      <xdr:row>2</xdr:row>
      <xdr:rowOff>80645</xdr:rowOff>
    </xdr:to>
    <xdr:sp macro="" textlink="">
      <xdr:nvSpPr>
        <xdr:cNvPr id="2" name="CustomShape 1"/>
        <xdr:cNvSpPr/>
      </xdr:nvSpPr>
      <xdr:spPr>
        <a:xfrm rot="16200000">
          <a:off x="5757545" y="253365"/>
          <a:ext cx="533400" cy="38925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vert="vert" wrap="none" lIns="90000" tIns="45000" rIns="90000" bIns="45000"/>
        <a:lstStyle/>
        <a:p>
          <a:pPr algn="ctr">
            <a:lnSpc>
              <a:spcPct val="100000"/>
            </a:lnSpc>
          </a:pPr>
          <a:r>
            <a:rPr lang="en-US" sz="3600" b="0" strike="noStrike" spc="-1">
              <a:solidFill>
                <a:srgbClr val="000000"/>
              </a:solidFill>
              <a:uFill>
                <a:solidFill>
                  <a:srgbClr val="FFFFFF"/>
                </a:solidFill>
              </a:uFill>
              <a:latin typeface="ＭＳ Ｐゴシック"/>
              <a:ea typeface="ＭＳ Ｐゴシック"/>
            </a:rPr>
            <a:t>多</a:t>
          </a:r>
          <a:endParaRPr lang="en-US" sz="36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15</xdr:col>
      <xdr:colOff>266700</xdr:colOff>
      <xdr:row>1</xdr:row>
      <xdr:rowOff>47625</xdr:rowOff>
    </xdr:from>
    <xdr:to xmlns:xdr="http://schemas.openxmlformats.org/drawingml/2006/spreadsheetDrawing">
      <xdr:col>17</xdr:col>
      <xdr:colOff>189865</xdr:colOff>
      <xdr:row>4</xdr:row>
      <xdr:rowOff>18415</xdr:rowOff>
    </xdr:to>
    <xdr:sp macro="" textlink="">
      <xdr:nvSpPr>
        <xdr:cNvPr id="3" name="CustomShape 1"/>
        <xdr:cNvSpPr/>
      </xdr:nvSpPr>
      <xdr:spPr>
        <a:xfrm>
          <a:off x="5695950" y="314325"/>
          <a:ext cx="647065" cy="647065"/>
        </a:xfrm>
        <a:prstGeom prst="ellipse">
          <a:avLst/>
        </a:prstGeom>
        <a:noFill/>
        <a:ln w="936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5</xdr:col>
      <xdr:colOff>209550</xdr:colOff>
      <xdr:row>59</xdr:row>
      <xdr:rowOff>0</xdr:rowOff>
    </xdr:from>
    <xdr:to xmlns:xdr="http://schemas.openxmlformats.org/drawingml/2006/spreadsheetDrawing">
      <xdr:col>6</xdr:col>
      <xdr:colOff>38100</xdr:colOff>
      <xdr:row>59</xdr:row>
      <xdr:rowOff>132715</xdr:rowOff>
    </xdr:to>
    <xdr:sp macro="" textlink="">
      <xdr:nvSpPr>
        <xdr:cNvPr id="4" name="CustomShape 1"/>
        <xdr:cNvSpPr/>
      </xdr:nvSpPr>
      <xdr:spPr>
        <a:xfrm>
          <a:off x="2019300" y="9848850"/>
          <a:ext cx="190500" cy="13271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800" b="0" strike="noStrike" spc="-1">
              <a:solidFill>
                <a:srgbClr val="000000"/>
              </a:solidFill>
              <a:uFill>
                <a:solidFill>
                  <a:srgbClr val="FFFFFF"/>
                </a:solidFill>
              </a:uFill>
              <a:latin typeface="ＭＳ Ｐゴシック"/>
              <a:ea typeface="ＭＳ Ｐゴシック"/>
            </a:rPr>
            <a:t>※</a:t>
          </a:r>
          <a:endParaRPr lang="en-US" sz="8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17</xdr:col>
      <xdr:colOff>38100</xdr:colOff>
      <xdr:row>1</xdr:row>
      <xdr:rowOff>85725</xdr:rowOff>
    </xdr:from>
    <xdr:to xmlns:xdr="http://schemas.openxmlformats.org/drawingml/2006/spreadsheetDrawing">
      <xdr:col>18</xdr:col>
      <xdr:colOff>361950</xdr:colOff>
      <xdr:row>5</xdr:row>
      <xdr:rowOff>8890</xdr:rowOff>
    </xdr:to>
    <xdr:sp macro="" textlink="">
      <xdr:nvSpPr>
        <xdr:cNvPr id="3" name="CustomShape 1"/>
        <xdr:cNvSpPr/>
      </xdr:nvSpPr>
      <xdr:spPr>
        <a:xfrm>
          <a:off x="5905500" y="352425"/>
          <a:ext cx="647700" cy="675640"/>
        </a:xfrm>
        <a:prstGeom prst="ellipse">
          <a:avLst/>
        </a:prstGeom>
        <a:noFill/>
        <a:ln w="936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17</xdr:col>
      <xdr:colOff>152400</xdr:colOff>
      <xdr:row>1</xdr:row>
      <xdr:rowOff>47625</xdr:rowOff>
    </xdr:from>
    <xdr:to xmlns:xdr="http://schemas.openxmlformats.org/drawingml/2006/spreadsheetDrawing">
      <xdr:col>18</xdr:col>
      <xdr:colOff>276225</xdr:colOff>
      <xdr:row>3</xdr:row>
      <xdr:rowOff>27940</xdr:rowOff>
    </xdr:to>
    <xdr:sp macro="" textlink="">
      <xdr:nvSpPr>
        <xdr:cNvPr id="4" name="CustomShape 1"/>
        <xdr:cNvSpPr/>
      </xdr:nvSpPr>
      <xdr:spPr>
        <a:xfrm rot="16200000">
          <a:off x="6019800" y="314325"/>
          <a:ext cx="447675" cy="3898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vert="vert" wrap="none" lIns="90000" tIns="45000" rIns="90000" bIns="45000"/>
        <a:lstStyle/>
        <a:p>
          <a:pPr algn="ctr">
            <a:lnSpc>
              <a:spcPct val="100000"/>
            </a:lnSpc>
          </a:pPr>
          <a:r>
            <a:rPr lang="en-US" sz="3600" b="0" strike="noStrike" spc="-1">
              <a:solidFill>
                <a:srgbClr val="000000"/>
              </a:solidFill>
              <a:uFill>
                <a:solidFill>
                  <a:srgbClr val="FFFFFF"/>
                </a:solidFill>
              </a:uFill>
              <a:latin typeface="ＭＳ Ｐゴシック"/>
              <a:ea typeface="ＭＳ Ｐゴシック"/>
            </a:rPr>
            <a:t>多</a:t>
          </a:r>
          <a:endParaRPr lang="en-US" sz="36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14</xdr:col>
      <xdr:colOff>123825</xdr:colOff>
      <xdr:row>18</xdr:row>
      <xdr:rowOff>313690</xdr:rowOff>
    </xdr:from>
    <xdr:to xmlns:xdr="http://schemas.openxmlformats.org/drawingml/2006/spreadsheetDrawing">
      <xdr:col>17</xdr:col>
      <xdr:colOff>76200</xdr:colOff>
      <xdr:row>20</xdr:row>
      <xdr:rowOff>142240</xdr:rowOff>
    </xdr:to>
    <xdr:sp macro="" textlink="">
      <xdr:nvSpPr>
        <xdr:cNvPr id="5" name="CustomShape 1"/>
        <xdr:cNvSpPr/>
      </xdr:nvSpPr>
      <xdr:spPr>
        <a:xfrm>
          <a:off x="8772525" y="5857240"/>
          <a:ext cx="1695450" cy="342900"/>
        </a:xfrm>
        <a:prstGeom prst="wedgeRoundRectCallout">
          <a:avLst>
            <a:gd name="adj1" fmla="val -66886"/>
            <a:gd name="adj2" fmla="val -56944"/>
            <a:gd name="adj3" fmla="val 16667"/>
          </a:avLst>
        </a:prstGeom>
        <a:solidFill>
          <a:srgbClr val="4F81BD"/>
        </a:solidFill>
        <a:ln w="25560">
          <a:solidFill>
            <a:srgbClr val="3A5F8B"/>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1100" b="0" strike="noStrike" spc="-1">
              <a:solidFill>
                <a:srgbClr val="FFFFFF"/>
              </a:solidFill>
              <a:uFill>
                <a:solidFill>
                  <a:srgbClr val="FFFFFF"/>
                </a:solidFill>
              </a:uFill>
              <a:latin typeface="Calibri"/>
              <a:ea typeface="ＭＳ Ｐゴシック"/>
            </a:rPr>
            <a:t>定員超過⇒減算対象</a:t>
          </a:r>
          <a:endParaRPr lang="en-US" sz="1100" b="0" strike="noStrike" spc="-1">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12</xdr:col>
      <xdr:colOff>66675</xdr:colOff>
      <xdr:row>18</xdr:row>
      <xdr:rowOff>285115</xdr:rowOff>
    </xdr:from>
    <xdr:to xmlns:xdr="http://schemas.openxmlformats.org/drawingml/2006/spreadsheetDrawing">
      <xdr:col>15</xdr:col>
      <xdr:colOff>18415</xdr:colOff>
      <xdr:row>20</xdr:row>
      <xdr:rowOff>114935</xdr:rowOff>
    </xdr:to>
    <xdr:sp macro="" textlink="">
      <xdr:nvSpPr>
        <xdr:cNvPr id="6" name="CustomShape 1"/>
        <xdr:cNvSpPr/>
      </xdr:nvSpPr>
      <xdr:spPr>
        <a:xfrm>
          <a:off x="7553325" y="5828665"/>
          <a:ext cx="1694815" cy="344170"/>
        </a:xfrm>
        <a:prstGeom prst="wedgeRoundRectCallout">
          <a:avLst>
            <a:gd name="adj1" fmla="val -66886"/>
            <a:gd name="adj2" fmla="val -56944"/>
            <a:gd name="adj3" fmla="val 16667"/>
          </a:avLst>
        </a:prstGeom>
        <a:solidFill>
          <a:srgbClr val="4F81BD"/>
        </a:solidFill>
        <a:ln w="25560">
          <a:solidFill>
            <a:srgbClr val="3A5F8B"/>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1100" b="0" strike="noStrike" spc="-1">
              <a:solidFill>
                <a:srgbClr val="FFFFFF"/>
              </a:solidFill>
              <a:uFill>
                <a:solidFill>
                  <a:srgbClr val="FFFFFF"/>
                </a:solidFill>
              </a:uFill>
              <a:latin typeface="Calibri"/>
              <a:ea typeface="ＭＳ Ｐゴシック"/>
            </a:rPr>
            <a:t>定員超過⇒減算対象</a:t>
          </a:r>
          <a:endParaRPr lang="en-US" sz="1100" b="0" strike="noStrike" spc="-1">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58</xdr:col>
      <xdr:colOff>321310</xdr:colOff>
      <xdr:row>13</xdr:row>
      <xdr:rowOff>159385</xdr:rowOff>
    </xdr:from>
    <xdr:to xmlns:xdr="http://schemas.openxmlformats.org/drawingml/2006/spreadsheetDrawing">
      <xdr:col>66</xdr:col>
      <xdr:colOff>8890</xdr:colOff>
      <xdr:row>18</xdr:row>
      <xdr:rowOff>12700</xdr:rowOff>
    </xdr:to>
    <xdr:sp macro="" textlink="">
      <xdr:nvSpPr>
        <xdr:cNvPr id="7" name="CustomShape 1"/>
        <xdr:cNvSpPr/>
      </xdr:nvSpPr>
      <xdr:spPr>
        <a:xfrm>
          <a:off x="12579985" y="3245485"/>
          <a:ext cx="2278380" cy="1377315"/>
        </a:xfrm>
        <a:prstGeom prst="rect">
          <a:avLst/>
        </a:prstGeom>
        <a:solidFill>
          <a:schemeClr val="accent4">
            <a:lumMod val="40000"/>
            <a:lumOff val="60000"/>
          </a:schemeClr>
        </a:solidFill>
        <a:ln>
          <a:round/>
        </a:ln>
      </xdr:spPr>
      <xdr:style>
        <a:lnRef idx="2">
          <a:schemeClr val="accent1">
            <a:shade val="50000"/>
          </a:schemeClr>
        </a:lnRef>
        <a:fillRef idx="1">
          <a:schemeClr val="accent1"/>
        </a:fillRef>
        <a:effectRef idx="0">
          <a:schemeClr val="accent1"/>
        </a:effectRef>
        <a:fontRef idx="minor"/>
      </xdr:style>
      <xdr:txBody>
        <a:bodyPr vertOverflow="overflow" horzOverflow="overflow" lIns="90000" tIns="45000" rIns="90000" bIns="45000"/>
        <a:lstStyle/>
        <a:p>
          <a:pPr>
            <a:lnSpc>
              <a:spcPct val="100000"/>
            </a:lnSpc>
          </a:pPr>
          <a:r>
            <a:rPr lang="en-US" sz="1000" b="0" strike="noStrike" spc="-1">
              <a:solidFill>
                <a:srgbClr val="000000"/>
              </a:solidFill>
              <a:uFill>
                <a:solidFill>
                  <a:srgbClr val="FFFFFF"/>
                </a:solidFill>
              </a:uFill>
              <a:latin typeface="Calibri"/>
            </a:rPr>
            <a:t>管理者と生活支援員が同時並行的に業務を行う場合には、それぞれの業務に全ての時間を記入。</a:t>
          </a:r>
          <a:endParaRPr lang="en-US" sz="1000" b="0" strike="noStrike" spc="-1">
            <a:solidFill>
              <a:srgbClr val="000000"/>
            </a:solidFill>
            <a:uFill>
              <a:solidFill>
                <a:srgbClr val="FFFFFF"/>
              </a:solidFill>
            </a:uFill>
            <a:latin typeface="Times New Roman"/>
          </a:endParaRPr>
        </a:p>
        <a:p>
          <a:pPr>
            <a:lnSpc>
              <a:spcPct val="100000"/>
            </a:lnSpc>
          </a:pP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生活支援員の業務を４時間しか行わないのであれば、生活支援員の欄には４時間と記入。</a:t>
          </a:r>
          <a:endParaRPr lang="en-US" sz="10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54</xdr:col>
      <xdr:colOff>0</xdr:colOff>
      <xdr:row>14</xdr:row>
      <xdr:rowOff>120015</xdr:rowOff>
    </xdr:from>
    <xdr:to xmlns:xdr="http://schemas.openxmlformats.org/drawingml/2006/spreadsheetDrawing">
      <xdr:col>58</xdr:col>
      <xdr:colOff>320040</xdr:colOff>
      <xdr:row>15</xdr:row>
      <xdr:rowOff>126365</xdr:rowOff>
    </xdr:to>
    <xdr:sp macro="" textlink="">
      <xdr:nvSpPr>
        <xdr:cNvPr id="8" name="Line 1"/>
        <xdr:cNvSpPr/>
      </xdr:nvSpPr>
      <xdr:spPr>
        <a:xfrm>
          <a:off x="11458575" y="3663315"/>
          <a:ext cx="1120140" cy="273050"/>
        </a:xfrm>
        <a:prstGeom prst="line">
          <a:avLst/>
        </a:prstGeom>
        <a:ln>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editAs="oneCell">
    <xdr:from xmlns:xdr="http://schemas.openxmlformats.org/drawingml/2006/spreadsheetDrawing">
      <xdr:col>54</xdr:col>
      <xdr:colOff>114300</xdr:colOff>
      <xdr:row>15</xdr:row>
      <xdr:rowOff>126365</xdr:rowOff>
    </xdr:from>
    <xdr:to xmlns:xdr="http://schemas.openxmlformats.org/drawingml/2006/spreadsheetDrawing">
      <xdr:col>58</xdr:col>
      <xdr:colOff>320040</xdr:colOff>
      <xdr:row>20</xdr:row>
      <xdr:rowOff>120015</xdr:rowOff>
    </xdr:to>
    <xdr:sp macro="" textlink="">
      <xdr:nvSpPr>
        <xdr:cNvPr id="9" name="Line 1"/>
        <xdr:cNvSpPr/>
      </xdr:nvSpPr>
      <xdr:spPr>
        <a:xfrm flipV="1">
          <a:off x="11572875" y="3936365"/>
          <a:ext cx="1005840" cy="1327150"/>
        </a:xfrm>
        <a:prstGeom prst="line">
          <a:avLst/>
        </a:prstGeom>
        <a:ln>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editAs="oneCell">
    <xdr:from xmlns:xdr="http://schemas.openxmlformats.org/drawingml/2006/spreadsheetDrawing">
      <xdr:col>0</xdr:col>
      <xdr:colOff>244475</xdr:colOff>
      <xdr:row>0</xdr:row>
      <xdr:rowOff>163195</xdr:rowOff>
    </xdr:from>
    <xdr:to xmlns:xdr="http://schemas.openxmlformats.org/drawingml/2006/spreadsheetDrawing">
      <xdr:col>26</xdr:col>
      <xdr:colOff>13335</xdr:colOff>
      <xdr:row>6</xdr:row>
      <xdr:rowOff>13335</xdr:rowOff>
    </xdr:to>
    <xdr:sp macro="" textlink="">
      <xdr:nvSpPr>
        <xdr:cNvPr id="10" name="CustomShape 1"/>
        <xdr:cNvSpPr/>
      </xdr:nvSpPr>
      <xdr:spPr>
        <a:xfrm>
          <a:off x="244475" y="163195"/>
          <a:ext cx="5188585" cy="1297940"/>
        </a:xfrm>
        <a:prstGeom prst="rect">
          <a:avLst/>
        </a:prstGeom>
        <a:solidFill>
          <a:schemeClr val="accent4">
            <a:lumMod val="40000"/>
            <a:lumOff val="60000"/>
          </a:schemeClr>
        </a:solidFill>
        <a:ln>
          <a:round/>
        </a:ln>
      </xdr:spPr>
      <xdr:style>
        <a:lnRef idx="2">
          <a:schemeClr val="accent1">
            <a:shade val="50000"/>
          </a:schemeClr>
        </a:lnRef>
        <a:fillRef idx="1">
          <a:schemeClr val="accent1"/>
        </a:fillRef>
        <a:effectRef idx="0">
          <a:schemeClr val="accent1"/>
        </a:effectRef>
        <a:fontRef idx="minor"/>
      </xdr:style>
      <xdr:txBody>
        <a:bodyPr vertOverflow="overflow" horzOverflow="overflow" lIns="90000" tIns="45000" rIns="90000" bIns="45000"/>
        <a:lstStyle/>
        <a:p>
          <a:pPr>
            <a:lnSpc>
              <a:spcPct val="100000"/>
            </a:lnSpc>
          </a:pPr>
          <a:r>
            <a:rPr lang="en-US" sz="1000" b="0" strike="noStrike" spc="-1">
              <a:solidFill>
                <a:srgbClr val="000000"/>
              </a:solidFill>
              <a:uFill>
                <a:solidFill>
                  <a:srgbClr val="FFFFFF"/>
                </a:solidFill>
              </a:uFill>
              <a:latin typeface="Calibri"/>
            </a:rPr>
            <a:t>当該事業において、常勤か非常勤で考えます。</a:t>
          </a: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事務員として４時間・生活支援員として４時間⇒非常勤・専従</a:t>
          </a: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(この場合は、生活支援員分のみ記入）</a:t>
          </a: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当該Ａ事業所で職業指導員４時間・併設のＢ事業所で生活支援員４時間⇒非常勤・専従</a:t>
          </a:r>
          <a:endParaRPr lang="en-US" sz="1000" b="0" strike="noStrike" spc="-1">
            <a:solidFill>
              <a:srgbClr val="000000"/>
            </a:solidFill>
            <a:uFill>
              <a:solidFill>
                <a:srgbClr val="FFFFFF"/>
              </a:solidFill>
            </a:uFill>
            <a:latin typeface="Times New Roman"/>
          </a:endParaRPr>
        </a:p>
        <a:p>
          <a:pPr>
            <a:lnSpc>
              <a:spcPct val="100000"/>
            </a:lnSpc>
          </a:pP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専従か兼務は、当該事業所内で複数の職種を行う場合のみ兼務。それ以外は専従。</a:t>
          </a:r>
          <a:endParaRPr lang="en-US" sz="1000" b="0" strike="noStrike" spc="-1">
            <a:solidFill>
              <a:srgbClr val="000000"/>
            </a:solidFill>
            <a:uFill>
              <a:solidFill>
                <a:srgbClr val="FFFFFF"/>
              </a:solidFill>
            </a:uFill>
            <a:latin typeface="Times New Roman"/>
          </a:endParaRPr>
        </a:p>
        <a:p>
          <a:pPr>
            <a:lnSpc>
              <a:spcPct val="100000"/>
            </a:lnSpc>
          </a:pPr>
          <a:endParaRPr lang="en-US" sz="10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11</xdr:col>
      <xdr:colOff>63500</xdr:colOff>
      <xdr:row>6</xdr:row>
      <xdr:rowOff>53340</xdr:rowOff>
    </xdr:from>
    <xdr:to xmlns:xdr="http://schemas.openxmlformats.org/drawingml/2006/spreadsheetDrawing">
      <xdr:col>11</xdr:col>
      <xdr:colOff>81280</xdr:colOff>
      <xdr:row>11</xdr:row>
      <xdr:rowOff>201930</xdr:rowOff>
    </xdr:to>
    <xdr:sp macro="" textlink="">
      <xdr:nvSpPr>
        <xdr:cNvPr id="11" name="CustomShape 1"/>
        <xdr:cNvSpPr/>
      </xdr:nvSpPr>
      <xdr:spPr>
        <a:xfrm flipV="1">
          <a:off x="2387600" y="1501140"/>
          <a:ext cx="17780" cy="1253490"/>
        </a:xfrm>
        <a:custGeom>
          <a:avLst/>
          <a:gdLst/>
          <a:ahLst/>
          <a:cxnLst/>
          <a:rect l="l" t="t" r="r" b="b"/>
          <a:pathLst>
            <a:path w="21600" h="21600">
              <a:moveTo>
                <a:pt x="0" y="0"/>
              </a:moveTo>
              <a:lnTo>
                <a:pt x="21600" y="21600"/>
              </a:lnTo>
            </a:path>
          </a:pathLst>
        </a:custGeom>
        <a:noFill/>
        <a:ln w="28440">
          <a:solidFill>
            <a:srgbClr val="4A7EBB"/>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mlns:xdr="http://schemas.openxmlformats.org/drawingml/2006/spreadsheetDrawing">
      <xdr:col>14</xdr:col>
      <xdr:colOff>0</xdr:colOff>
      <xdr:row>25</xdr:row>
      <xdr:rowOff>163195</xdr:rowOff>
    </xdr:from>
    <xdr:to xmlns:xdr="http://schemas.openxmlformats.org/drawingml/2006/spreadsheetDrawing">
      <xdr:col>58</xdr:col>
      <xdr:colOff>53340</xdr:colOff>
      <xdr:row>27</xdr:row>
      <xdr:rowOff>122555</xdr:rowOff>
    </xdr:to>
    <xdr:sp macro="" textlink="">
      <xdr:nvSpPr>
        <xdr:cNvPr id="12" name="CustomShape 1"/>
        <xdr:cNvSpPr/>
      </xdr:nvSpPr>
      <xdr:spPr>
        <a:xfrm>
          <a:off x="2924175" y="6640195"/>
          <a:ext cx="9387840" cy="492760"/>
        </a:xfrm>
        <a:prstGeom prst="ellipse">
          <a:avLst/>
        </a:prstGeom>
        <a:noFill/>
        <a:ln>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mlns:xdr="http://schemas.openxmlformats.org/drawingml/2006/spreadsheetDrawing">
      <xdr:col>58</xdr:col>
      <xdr:colOff>313055</xdr:colOff>
      <xdr:row>23</xdr:row>
      <xdr:rowOff>27305</xdr:rowOff>
    </xdr:from>
    <xdr:to xmlns:xdr="http://schemas.openxmlformats.org/drawingml/2006/spreadsheetDrawing">
      <xdr:col>69</xdr:col>
      <xdr:colOff>12700</xdr:colOff>
      <xdr:row>27</xdr:row>
      <xdr:rowOff>190500</xdr:rowOff>
    </xdr:to>
    <xdr:sp macro="" textlink="">
      <xdr:nvSpPr>
        <xdr:cNvPr id="13" name="CustomShape 1"/>
        <xdr:cNvSpPr/>
      </xdr:nvSpPr>
      <xdr:spPr>
        <a:xfrm>
          <a:off x="12571730" y="5970905"/>
          <a:ext cx="2890520" cy="1229995"/>
        </a:xfrm>
        <a:prstGeom prst="rect">
          <a:avLst/>
        </a:prstGeom>
        <a:solidFill>
          <a:schemeClr val="accent4">
            <a:lumMod val="40000"/>
            <a:lumOff val="60000"/>
          </a:schemeClr>
        </a:solidFill>
        <a:ln>
          <a:round/>
        </a:ln>
      </xdr:spPr>
      <xdr:style>
        <a:lnRef idx="2">
          <a:schemeClr val="accent1">
            <a:shade val="50000"/>
          </a:schemeClr>
        </a:lnRef>
        <a:fillRef idx="1">
          <a:schemeClr val="accent1"/>
        </a:fillRef>
        <a:effectRef idx="0">
          <a:schemeClr val="accent1"/>
        </a:effectRef>
        <a:fontRef idx="minor"/>
      </xdr:style>
      <xdr:txBody>
        <a:bodyPr vertOverflow="overflow" horzOverflow="overflow" lIns="90000" tIns="45000" rIns="90000" bIns="45000"/>
        <a:lstStyle/>
        <a:p>
          <a:pPr>
            <a:lnSpc>
              <a:spcPct val="100000"/>
            </a:lnSpc>
          </a:pPr>
          <a:r>
            <a:rPr lang="en-US" sz="1000" b="0" strike="noStrike" spc="-1">
              <a:solidFill>
                <a:srgbClr val="000000"/>
              </a:solidFill>
              <a:uFill>
                <a:solidFill>
                  <a:srgbClr val="FFFFFF"/>
                </a:solidFill>
              </a:uFill>
              <a:latin typeface="Calibri"/>
            </a:rPr>
            <a:t>職種ごとに小計を出してください。</a:t>
          </a: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（１人しかいない職種は小計は必要ありません。）</a:t>
          </a:r>
          <a:endParaRPr lang="en-US" sz="1000" b="0" strike="noStrike" spc="-1">
            <a:solidFill>
              <a:srgbClr val="000000"/>
            </a:solidFill>
            <a:uFill>
              <a:solidFill>
                <a:srgbClr val="FFFFFF"/>
              </a:solidFill>
            </a:uFill>
            <a:latin typeface="Times New Roman"/>
          </a:endParaRPr>
        </a:p>
        <a:p>
          <a:pPr>
            <a:lnSpc>
              <a:spcPct val="100000"/>
            </a:lnSpc>
          </a:pP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１７８．２÷４０＝４．４５５⇒４．４</a:t>
          </a:r>
          <a:endParaRPr lang="en-US" sz="10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52</xdr:col>
      <xdr:colOff>163195</xdr:colOff>
      <xdr:row>30</xdr:row>
      <xdr:rowOff>217805</xdr:rowOff>
    </xdr:from>
    <xdr:to xmlns:xdr="http://schemas.openxmlformats.org/drawingml/2006/spreadsheetDrawing">
      <xdr:col>54</xdr:col>
      <xdr:colOff>108585</xdr:colOff>
      <xdr:row>32</xdr:row>
      <xdr:rowOff>13335</xdr:rowOff>
    </xdr:to>
    <xdr:sp macro="" textlink="">
      <xdr:nvSpPr>
        <xdr:cNvPr id="14" name="CustomShape 1"/>
        <xdr:cNvSpPr/>
      </xdr:nvSpPr>
      <xdr:spPr>
        <a:xfrm>
          <a:off x="11221720" y="8028305"/>
          <a:ext cx="345440" cy="328930"/>
        </a:xfrm>
        <a:prstGeom prst="ellipse">
          <a:avLst/>
        </a:prstGeom>
        <a:noFill/>
        <a:ln>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mlns:xdr="http://schemas.openxmlformats.org/drawingml/2006/spreadsheetDrawing">
      <xdr:col>52</xdr:col>
      <xdr:colOff>54610</xdr:colOff>
      <xdr:row>25</xdr:row>
      <xdr:rowOff>244475</xdr:rowOff>
    </xdr:from>
    <xdr:to xmlns:xdr="http://schemas.openxmlformats.org/drawingml/2006/spreadsheetDrawing">
      <xdr:col>54</xdr:col>
      <xdr:colOff>135890</xdr:colOff>
      <xdr:row>27</xdr:row>
      <xdr:rowOff>40005</xdr:rowOff>
    </xdr:to>
    <xdr:sp macro="" textlink="">
      <xdr:nvSpPr>
        <xdr:cNvPr id="15" name="CustomShape 1"/>
        <xdr:cNvSpPr/>
      </xdr:nvSpPr>
      <xdr:spPr>
        <a:xfrm>
          <a:off x="11113135" y="6721475"/>
          <a:ext cx="481330" cy="328930"/>
        </a:xfrm>
        <a:prstGeom prst="ellipse">
          <a:avLst/>
        </a:prstGeom>
        <a:noFill/>
        <a:ln>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mlns:xdr="http://schemas.openxmlformats.org/drawingml/2006/spreadsheetDrawing">
      <xdr:col>54</xdr:col>
      <xdr:colOff>81280</xdr:colOff>
      <xdr:row>25</xdr:row>
      <xdr:rowOff>95250</xdr:rowOff>
    </xdr:from>
    <xdr:to xmlns:xdr="http://schemas.openxmlformats.org/drawingml/2006/spreadsheetDrawing">
      <xdr:col>58</xdr:col>
      <xdr:colOff>283845</xdr:colOff>
      <xdr:row>25</xdr:row>
      <xdr:rowOff>244475</xdr:rowOff>
    </xdr:to>
    <xdr:sp macro="" textlink="">
      <xdr:nvSpPr>
        <xdr:cNvPr id="16" name="CustomShape 1"/>
        <xdr:cNvSpPr/>
      </xdr:nvSpPr>
      <xdr:spPr>
        <a:xfrm flipH="1">
          <a:off x="11539855" y="6572250"/>
          <a:ext cx="1002665" cy="149225"/>
        </a:xfrm>
        <a:custGeom>
          <a:avLst/>
          <a:gdLst/>
          <a:ahLst/>
          <a:cxnLst/>
          <a:rect l="l" t="t" r="r" b="b"/>
          <a:pathLst>
            <a:path w="21600" h="21600">
              <a:moveTo>
                <a:pt x="0" y="0"/>
              </a:moveTo>
              <a:lnTo>
                <a:pt x="21600" y="21600"/>
              </a:lnTo>
            </a:path>
          </a:pathLst>
        </a:custGeom>
        <a:noFill/>
        <a:ln>
          <a:solidFill>
            <a:srgbClr val="4A7EBB"/>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mlns:xdr="http://schemas.openxmlformats.org/drawingml/2006/spreadsheetDrawing">
      <xdr:col>58</xdr:col>
      <xdr:colOff>46355</xdr:colOff>
      <xdr:row>25</xdr:row>
      <xdr:rowOff>203835</xdr:rowOff>
    </xdr:from>
    <xdr:to xmlns:xdr="http://schemas.openxmlformats.org/drawingml/2006/spreadsheetDrawing">
      <xdr:col>58</xdr:col>
      <xdr:colOff>325755</xdr:colOff>
      <xdr:row>26</xdr:row>
      <xdr:rowOff>106680</xdr:rowOff>
    </xdr:to>
    <xdr:sp macro="" textlink="">
      <xdr:nvSpPr>
        <xdr:cNvPr id="17" name="Line 1"/>
        <xdr:cNvSpPr/>
      </xdr:nvSpPr>
      <xdr:spPr>
        <a:xfrm flipV="1">
          <a:off x="12305030" y="6680835"/>
          <a:ext cx="279400" cy="169545"/>
        </a:xfrm>
        <a:prstGeom prst="line">
          <a:avLst/>
        </a:prstGeom>
        <a:ln>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editAs="oneCell">
    <xdr:from xmlns:xdr="http://schemas.openxmlformats.org/drawingml/2006/spreadsheetDrawing">
      <xdr:col>54</xdr:col>
      <xdr:colOff>57150</xdr:colOff>
      <xdr:row>25</xdr:row>
      <xdr:rowOff>135890</xdr:rowOff>
    </xdr:from>
    <xdr:to xmlns:xdr="http://schemas.openxmlformats.org/drawingml/2006/spreadsheetDrawing">
      <xdr:col>58</xdr:col>
      <xdr:colOff>803275</xdr:colOff>
      <xdr:row>30</xdr:row>
      <xdr:rowOff>266700</xdr:rowOff>
    </xdr:to>
    <xdr:sp macro="" textlink="">
      <xdr:nvSpPr>
        <xdr:cNvPr id="18" name="CustomShape 1"/>
        <xdr:cNvSpPr/>
      </xdr:nvSpPr>
      <xdr:spPr>
        <a:xfrm flipH="1">
          <a:off x="11515725" y="6612890"/>
          <a:ext cx="1546225" cy="1464310"/>
        </a:xfrm>
        <a:custGeom>
          <a:avLst/>
          <a:gdLst/>
          <a:ahLst/>
          <a:cxnLst/>
          <a:rect l="l" t="t" r="r" b="b"/>
          <a:pathLst>
            <a:path w="21600" h="21600">
              <a:moveTo>
                <a:pt x="0" y="0"/>
              </a:moveTo>
              <a:lnTo>
                <a:pt x="21600" y="21600"/>
              </a:lnTo>
            </a:path>
          </a:pathLst>
        </a:custGeom>
        <a:noFill/>
        <a:ln>
          <a:solidFill>
            <a:srgbClr val="4A7EBB"/>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mlns:xdr="http://schemas.openxmlformats.org/drawingml/2006/spreadsheetDrawing">
      <xdr:col>1</xdr:col>
      <xdr:colOff>15875</xdr:colOff>
      <xdr:row>13</xdr:row>
      <xdr:rowOff>340360</xdr:rowOff>
    </xdr:from>
    <xdr:to xmlns:xdr="http://schemas.openxmlformats.org/drawingml/2006/spreadsheetDrawing">
      <xdr:col>54</xdr:col>
      <xdr:colOff>6350</xdr:colOff>
      <xdr:row>15</xdr:row>
      <xdr:rowOff>67945</xdr:rowOff>
    </xdr:to>
    <xdr:sp macro="" textlink="">
      <xdr:nvSpPr>
        <xdr:cNvPr id="19" name="CustomShape 1"/>
        <xdr:cNvSpPr/>
      </xdr:nvSpPr>
      <xdr:spPr>
        <a:xfrm>
          <a:off x="339725" y="3426460"/>
          <a:ext cx="11125200" cy="451485"/>
        </a:xfrm>
        <a:prstGeom prst="roundRect">
          <a:avLst>
            <a:gd name="adj" fmla="val 16667"/>
          </a:avLst>
        </a:prstGeom>
        <a:noFill/>
        <a:ln w="38160">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mlns:xdr="http://schemas.openxmlformats.org/drawingml/2006/spreadsheetDrawing">
      <xdr:col>1</xdr:col>
      <xdr:colOff>54610</xdr:colOff>
      <xdr:row>19</xdr:row>
      <xdr:rowOff>135890</xdr:rowOff>
    </xdr:from>
    <xdr:to xmlns:xdr="http://schemas.openxmlformats.org/drawingml/2006/spreadsheetDrawing">
      <xdr:col>54</xdr:col>
      <xdr:colOff>94615</xdr:colOff>
      <xdr:row>21</xdr:row>
      <xdr:rowOff>81280</xdr:rowOff>
    </xdr:to>
    <xdr:sp macro="" textlink="">
      <xdr:nvSpPr>
        <xdr:cNvPr id="20" name="CustomShape 1"/>
        <xdr:cNvSpPr/>
      </xdr:nvSpPr>
      <xdr:spPr>
        <a:xfrm>
          <a:off x="378460" y="5012690"/>
          <a:ext cx="11174730" cy="478790"/>
        </a:xfrm>
        <a:prstGeom prst="roundRect">
          <a:avLst>
            <a:gd name="adj" fmla="val 16667"/>
          </a:avLst>
        </a:prstGeom>
        <a:noFill/>
        <a:ln w="38160">
          <a:round/>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editAs="oneCell">
    <xdr:from xmlns:xdr="http://schemas.openxmlformats.org/drawingml/2006/spreadsheetDrawing">
      <xdr:col>5</xdr:col>
      <xdr:colOff>95250</xdr:colOff>
      <xdr:row>14</xdr:row>
      <xdr:rowOff>276860</xdr:rowOff>
    </xdr:from>
    <xdr:to xmlns:xdr="http://schemas.openxmlformats.org/drawingml/2006/spreadsheetDrawing">
      <xdr:col>5</xdr:col>
      <xdr:colOff>495300</xdr:colOff>
      <xdr:row>14</xdr:row>
      <xdr:rowOff>276860</xdr:rowOff>
    </xdr:to>
    <xdr:sp macro="" textlink="">
      <xdr:nvSpPr>
        <xdr:cNvPr id="21" name="Line 1"/>
        <xdr:cNvSpPr/>
      </xdr:nvSpPr>
      <xdr:spPr>
        <a:xfrm>
          <a:off x="5343525" y="4575175"/>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5</xdr:col>
      <xdr:colOff>95250</xdr:colOff>
      <xdr:row>21</xdr:row>
      <xdr:rowOff>275590</xdr:rowOff>
    </xdr:from>
    <xdr:to xmlns:xdr="http://schemas.openxmlformats.org/drawingml/2006/spreadsheetDrawing">
      <xdr:col>5</xdr:col>
      <xdr:colOff>495300</xdr:colOff>
      <xdr:row>21</xdr:row>
      <xdr:rowOff>275590</xdr:rowOff>
    </xdr:to>
    <xdr:sp macro="" textlink="">
      <xdr:nvSpPr>
        <xdr:cNvPr id="22" name="Line 1"/>
        <xdr:cNvSpPr/>
      </xdr:nvSpPr>
      <xdr:spPr>
        <a:xfrm>
          <a:off x="5343525" y="6669405"/>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5</xdr:col>
      <xdr:colOff>95250</xdr:colOff>
      <xdr:row>28</xdr:row>
      <xdr:rowOff>276860</xdr:rowOff>
    </xdr:from>
    <xdr:to xmlns:xdr="http://schemas.openxmlformats.org/drawingml/2006/spreadsheetDrawing">
      <xdr:col>5</xdr:col>
      <xdr:colOff>495300</xdr:colOff>
      <xdr:row>28</xdr:row>
      <xdr:rowOff>276860</xdr:rowOff>
    </xdr:to>
    <xdr:sp macro="" textlink="">
      <xdr:nvSpPr>
        <xdr:cNvPr id="23" name="Line 1"/>
        <xdr:cNvSpPr/>
      </xdr:nvSpPr>
      <xdr:spPr>
        <a:xfrm>
          <a:off x="5343525" y="8756650"/>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5</xdr:col>
      <xdr:colOff>95250</xdr:colOff>
      <xdr:row>13</xdr:row>
      <xdr:rowOff>353060</xdr:rowOff>
    </xdr:from>
    <xdr:to xmlns:xdr="http://schemas.openxmlformats.org/drawingml/2006/spreadsheetDrawing">
      <xdr:col>5</xdr:col>
      <xdr:colOff>495300</xdr:colOff>
      <xdr:row>13</xdr:row>
      <xdr:rowOff>353060</xdr:rowOff>
    </xdr:to>
    <xdr:sp macro="" textlink="">
      <xdr:nvSpPr>
        <xdr:cNvPr id="24" name="Line 1"/>
        <xdr:cNvSpPr/>
      </xdr:nvSpPr>
      <xdr:spPr>
        <a:xfrm>
          <a:off x="5343525" y="3984625"/>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5</xdr:col>
      <xdr:colOff>57150</xdr:colOff>
      <xdr:row>27</xdr:row>
      <xdr:rowOff>353060</xdr:rowOff>
    </xdr:from>
    <xdr:to xmlns:xdr="http://schemas.openxmlformats.org/drawingml/2006/spreadsheetDrawing">
      <xdr:col>5</xdr:col>
      <xdr:colOff>457200</xdr:colOff>
      <xdr:row>27</xdr:row>
      <xdr:rowOff>353060</xdr:rowOff>
    </xdr:to>
    <xdr:sp macro="" textlink="">
      <xdr:nvSpPr>
        <xdr:cNvPr id="25" name="Line 1"/>
        <xdr:cNvSpPr/>
      </xdr:nvSpPr>
      <xdr:spPr>
        <a:xfrm>
          <a:off x="5305425" y="8166100"/>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5</xdr:col>
      <xdr:colOff>104775</xdr:colOff>
      <xdr:row>20</xdr:row>
      <xdr:rowOff>334010</xdr:rowOff>
    </xdr:from>
    <xdr:to xmlns:xdr="http://schemas.openxmlformats.org/drawingml/2006/spreadsheetDrawing">
      <xdr:col>5</xdr:col>
      <xdr:colOff>504825</xdr:colOff>
      <xdr:row>20</xdr:row>
      <xdr:rowOff>334010</xdr:rowOff>
    </xdr:to>
    <xdr:sp macro="" textlink="">
      <xdr:nvSpPr>
        <xdr:cNvPr id="26" name="Line 1"/>
        <xdr:cNvSpPr/>
      </xdr:nvSpPr>
      <xdr:spPr>
        <a:xfrm>
          <a:off x="5353050" y="6051550"/>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5</xdr:col>
      <xdr:colOff>95250</xdr:colOff>
      <xdr:row>14</xdr:row>
      <xdr:rowOff>276860</xdr:rowOff>
    </xdr:from>
    <xdr:to xmlns:xdr="http://schemas.openxmlformats.org/drawingml/2006/spreadsheetDrawing">
      <xdr:col>5</xdr:col>
      <xdr:colOff>495300</xdr:colOff>
      <xdr:row>14</xdr:row>
      <xdr:rowOff>276860</xdr:rowOff>
    </xdr:to>
    <xdr:sp macro="" textlink="">
      <xdr:nvSpPr>
        <xdr:cNvPr id="27" name="Line 1"/>
        <xdr:cNvSpPr/>
      </xdr:nvSpPr>
      <xdr:spPr>
        <a:xfrm>
          <a:off x="5343525" y="4575175"/>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5</xdr:col>
      <xdr:colOff>95250</xdr:colOff>
      <xdr:row>21</xdr:row>
      <xdr:rowOff>275590</xdr:rowOff>
    </xdr:from>
    <xdr:to xmlns:xdr="http://schemas.openxmlformats.org/drawingml/2006/spreadsheetDrawing">
      <xdr:col>5</xdr:col>
      <xdr:colOff>495300</xdr:colOff>
      <xdr:row>21</xdr:row>
      <xdr:rowOff>275590</xdr:rowOff>
    </xdr:to>
    <xdr:sp macro="" textlink="">
      <xdr:nvSpPr>
        <xdr:cNvPr id="28" name="Line 1"/>
        <xdr:cNvSpPr/>
      </xdr:nvSpPr>
      <xdr:spPr>
        <a:xfrm>
          <a:off x="5343525" y="6669405"/>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5</xdr:col>
      <xdr:colOff>95250</xdr:colOff>
      <xdr:row>28</xdr:row>
      <xdr:rowOff>276860</xdr:rowOff>
    </xdr:from>
    <xdr:to xmlns:xdr="http://schemas.openxmlformats.org/drawingml/2006/spreadsheetDrawing">
      <xdr:col>5</xdr:col>
      <xdr:colOff>495300</xdr:colOff>
      <xdr:row>28</xdr:row>
      <xdr:rowOff>276860</xdr:rowOff>
    </xdr:to>
    <xdr:sp macro="" textlink="">
      <xdr:nvSpPr>
        <xdr:cNvPr id="29" name="Line 1"/>
        <xdr:cNvSpPr/>
      </xdr:nvSpPr>
      <xdr:spPr>
        <a:xfrm>
          <a:off x="5343525" y="8756650"/>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5</xdr:col>
      <xdr:colOff>95250</xdr:colOff>
      <xdr:row>13</xdr:row>
      <xdr:rowOff>353060</xdr:rowOff>
    </xdr:from>
    <xdr:to xmlns:xdr="http://schemas.openxmlformats.org/drawingml/2006/spreadsheetDrawing">
      <xdr:col>5</xdr:col>
      <xdr:colOff>495300</xdr:colOff>
      <xdr:row>13</xdr:row>
      <xdr:rowOff>353060</xdr:rowOff>
    </xdr:to>
    <xdr:sp macro="" textlink="">
      <xdr:nvSpPr>
        <xdr:cNvPr id="30" name="Line 1"/>
        <xdr:cNvSpPr/>
      </xdr:nvSpPr>
      <xdr:spPr>
        <a:xfrm>
          <a:off x="5343525" y="3984625"/>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5</xdr:col>
      <xdr:colOff>57150</xdr:colOff>
      <xdr:row>27</xdr:row>
      <xdr:rowOff>353060</xdr:rowOff>
    </xdr:from>
    <xdr:to xmlns:xdr="http://schemas.openxmlformats.org/drawingml/2006/spreadsheetDrawing">
      <xdr:col>5</xdr:col>
      <xdr:colOff>457200</xdr:colOff>
      <xdr:row>27</xdr:row>
      <xdr:rowOff>353060</xdr:rowOff>
    </xdr:to>
    <xdr:sp macro="" textlink="">
      <xdr:nvSpPr>
        <xdr:cNvPr id="31" name="Line 1"/>
        <xdr:cNvSpPr/>
      </xdr:nvSpPr>
      <xdr:spPr>
        <a:xfrm>
          <a:off x="5305425" y="8166100"/>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5</xdr:col>
      <xdr:colOff>104775</xdr:colOff>
      <xdr:row>20</xdr:row>
      <xdr:rowOff>334010</xdr:rowOff>
    </xdr:from>
    <xdr:to xmlns:xdr="http://schemas.openxmlformats.org/drawingml/2006/spreadsheetDrawing">
      <xdr:col>5</xdr:col>
      <xdr:colOff>504825</xdr:colOff>
      <xdr:row>20</xdr:row>
      <xdr:rowOff>334010</xdr:rowOff>
    </xdr:to>
    <xdr:sp macro="" textlink="">
      <xdr:nvSpPr>
        <xdr:cNvPr id="32" name="Line 1"/>
        <xdr:cNvSpPr/>
      </xdr:nvSpPr>
      <xdr:spPr>
        <a:xfrm>
          <a:off x="5353050" y="6051550"/>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editAs="absolute">
    <xdr:from xmlns:xdr="http://schemas.openxmlformats.org/drawingml/2006/spreadsheetDrawing">
      <xdr:col>0</xdr:col>
      <xdr:colOff>134620</xdr:colOff>
      <xdr:row>8</xdr:row>
      <xdr:rowOff>55880</xdr:rowOff>
    </xdr:from>
    <xdr:to xmlns:xdr="http://schemas.openxmlformats.org/drawingml/2006/spreadsheetDrawing">
      <xdr:col>13</xdr:col>
      <xdr:colOff>190500</xdr:colOff>
      <xdr:row>13</xdr:row>
      <xdr:rowOff>78105</xdr:rowOff>
    </xdr:to>
    <xdr:sp macro="" textlink="">
      <xdr:nvSpPr>
        <xdr:cNvPr id="33" name="CustomShape 1"/>
        <xdr:cNvSpPr/>
      </xdr:nvSpPr>
      <xdr:spPr>
        <a:xfrm>
          <a:off x="134620" y="2781300"/>
          <a:ext cx="4942205" cy="160655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mlns:xdr="http://schemas.openxmlformats.org/drawingml/2006/spreadsheetDrawing">
      <xdr:col>9</xdr:col>
      <xdr:colOff>52705</xdr:colOff>
      <xdr:row>13</xdr:row>
      <xdr:rowOff>78105</xdr:rowOff>
    </xdr:from>
    <xdr:to xmlns:xdr="http://schemas.openxmlformats.org/drawingml/2006/spreadsheetDrawing">
      <xdr:col>9</xdr:col>
      <xdr:colOff>57150</xdr:colOff>
      <xdr:row>15</xdr:row>
      <xdr:rowOff>89535</xdr:rowOff>
    </xdr:to>
    <xdr:sp macro="" textlink="">
      <xdr:nvSpPr>
        <xdr:cNvPr id="34" name="CustomShape 1"/>
        <xdr:cNvSpPr/>
      </xdr:nvSpPr>
      <xdr:spPr>
        <a:xfrm>
          <a:off x="2614930" y="4387850"/>
          <a:ext cx="4445" cy="645160"/>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oneCell">
    <xdr:from xmlns:xdr="http://schemas.openxmlformats.org/drawingml/2006/spreadsheetDrawing">
      <xdr:col>7</xdr:col>
      <xdr:colOff>235585</xdr:colOff>
      <xdr:row>15</xdr:row>
      <xdr:rowOff>89535</xdr:rowOff>
    </xdr:from>
    <xdr:to xmlns:xdr="http://schemas.openxmlformats.org/drawingml/2006/spreadsheetDrawing">
      <xdr:col>18</xdr:col>
      <xdr:colOff>123190</xdr:colOff>
      <xdr:row>22</xdr:row>
      <xdr:rowOff>55880</xdr:rowOff>
    </xdr:to>
    <xdr:sp macro="" textlink="">
      <xdr:nvSpPr>
        <xdr:cNvPr id="35" name="CustomShape 1"/>
        <xdr:cNvSpPr/>
      </xdr:nvSpPr>
      <xdr:spPr>
        <a:xfrm>
          <a:off x="1635760" y="5033010"/>
          <a:ext cx="6278880" cy="2184400"/>
        </a:xfrm>
        <a:prstGeom prst="rect">
          <a:avLst/>
        </a:prstGeom>
        <a:solidFill>
          <a:schemeClr val="lt1"/>
        </a:solidFill>
        <a:ln w="19080">
          <a:solidFill>
            <a:srgbClr val="FF0000"/>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100" b="0" strike="noStrike" spc="-1">
              <a:solidFill>
                <a:srgbClr val="000000"/>
              </a:solidFill>
              <a:uFill>
                <a:solidFill>
                  <a:srgbClr val="FFFFFF"/>
                </a:solidFill>
              </a:uFill>
              <a:latin typeface="Calibri"/>
            </a:rPr>
            <a:t>ここに記載できる職員は、法人に生活支援員等として勤務で雇用されている従業員のみです。</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ここでいう生活支援員等とは、下記の者をいいます。</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○療養介護・生活介護・自立訓練（機能訓練）にあっては、生活支援員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○児童発達支援及び放課後等デイサービス事業所にあっては、加算（Ⅰ）及び（Ⅱ）にお</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　 いては、指導員、加算（Ⅲ）においては、指導員又は保育士</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○共同生活援助（介護サービス包括型・日中サービス支援型）にあっては、世話人又は生活支援員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○共同生活援助（外部サービス利用型）にあっては、世話人</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○自立訓練（生活訓練）にあっては、生活支援員又は地域移行支援員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○就労移行支援にあっては、職業指導員、生活支援員又は就労支援員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○就労継続支援Ａ型・Ｂ型にあっては、職業指導員又は生活支援員</a:t>
          </a:r>
          <a:endParaRPr lang="en-US" sz="11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19</xdr:col>
      <xdr:colOff>179070</xdr:colOff>
      <xdr:row>8</xdr:row>
      <xdr:rowOff>44450</xdr:rowOff>
    </xdr:from>
    <xdr:to xmlns:xdr="http://schemas.openxmlformats.org/drawingml/2006/spreadsheetDrawing">
      <xdr:col>22</xdr:col>
      <xdr:colOff>55880</xdr:colOff>
      <xdr:row>12</xdr:row>
      <xdr:rowOff>302260</xdr:rowOff>
    </xdr:to>
    <xdr:sp macro="" textlink="">
      <xdr:nvSpPr>
        <xdr:cNvPr id="36" name="CustomShape 1"/>
        <xdr:cNvSpPr/>
      </xdr:nvSpPr>
      <xdr:spPr>
        <a:xfrm>
          <a:off x="8551545" y="2769870"/>
          <a:ext cx="505460" cy="152527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mlns:xdr="http://schemas.openxmlformats.org/drawingml/2006/spreadsheetDrawing">
      <xdr:col>15</xdr:col>
      <xdr:colOff>369570</xdr:colOff>
      <xdr:row>5</xdr:row>
      <xdr:rowOff>33655</xdr:rowOff>
    </xdr:from>
    <xdr:to xmlns:xdr="http://schemas.openxmlformats.org/drawingml/2006/spreadsheetDrawing">
      <xdr:col>16</xdr:col>
      <xdr:colOff>302260</xdr:colOff>
      <xdr:row>5</xdr:row>
      <xdr:rowOff>268605</xdr:rowOff>
    </xdr:to>
    <xdr:sp macro="" textlink="">
      <xdr:nvSpPr>
        <xdr:cNvPr id="37" name="CustomShape 1"/>
        <xdr:cNvSpPr/>
      </xdr:nvSpPr>
      <xdr:spPr>
        <a:xfrm>
          <a:off x="6417945" y="1489075"/>
          <a:ext cx="513715" cy="23495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mlns:xdr="http://schemas.openxmlformats.org/drawingml/2006/spreadsheetDrawing">
      <xdr:col>14</xdr:col>
      <xdr:colOff>235585</xdr:colOff>
      <xdr:row>8</xdr:row>
      <xdr:rowOff>75565</xdr:rowOff>
    </xdr:from>
    <xdr:to xmlns:xdr="http://schemas.openxmlformats.org/drawingml/2006/spreadsheetDrawing">
      <xdr:col>18</xdr:col>
      <xdr:colOff>210820</xdr:colOff>
      <xdr:row>9</xdr:row>
      <xdr:rowOff>64770</xdr:rowOff>
    </xdr:to>
    <xdr:sp macro="" textlink="">
      <xdr:nvSpPr>
        <xdr:cNvPr id="38" name="CustomShape 1"/>
        <xdr:cNvSpPr/>
      </xdr:nvSpPr>
      <xdr:spPr>
        <a:xfrm>
          <a:off x="5702935" y="2800985"/>
          <a:ext cx="2299335" cy="306070"/>
        </a:xfrm>
        <a:prstGeom prst="rect">
          <a:avLst/>
        </a:prstGeom>
        <a:solidFill>
          <a:schemeClr val="lt1"/>
        </a:solidFill>
        <a:ln w="19080">
          <a:solidFill>
            <a:srgbClr val="FF0000"/>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100" b="0" strike="noStrike" spc="-1">
              <a:solidFill>
                <a:srgbClr val="000000"/>
              </a:solidFill>
              <a:uFill>
                <a:solidFill>
                  <a:srgbClr val="FFFFFF"/>
                </a:solidFill>
              </a:uFill>
              <a:latin typeface="Calibri"/>
            </a:rPr>
            <a:t>２箇所の時間数は、一致します。</a:t>
          </a:r>
          <a:endParaRPr lang="en-US" sz="1100" b="0" strike="noStrike" spc="-1">
            <a:solidFill>
              <a:srgbClr val="000000"/>
            </a:solidFill>
            <a:uFill>
              <a:solidFill>
                <a:srgbClr val="FFFFFF"/>
              </a:solidFill>
            </a:uFill>
            <a:latin typeface="Times New Roman"/>
          </a:endParaRPr>
        </a:p>
      </xdr:txBody>
    </xdr:sp>
    <xdr:clientData/>
  </xdr:twoCellAnchor>
  <xdr:twoCellAnchor editAs="absolute">
    <xdr:from xmlns:xdr="http://schemas.openxmlformats.org/drawingml/2006/spreadsheetDrawing">
      <xdr:col>16</xdr:col>
      <xdr:colOff>49530</xdr:colOff>
      <xdr:row>5</xdr:row>
      <xdr:rowOff>268605</xdr:rowOff>
    </xdr:from>
    <xdr:to xmlns:xdr="http://schemas.openxmlformats.org/drawingml/2006/spreadsheetDrawing">
      <xdr:col>16</xdr:col>
      <xdr:colOff>59690</xdr:colOff>
      <xdr:row>8</xdr:row>
      <xdr:rowOff>63500</xdr:rowOff>
    </xdr:to>
    <xdr:sp macro="" textlink="">
      <xdr:nvSpPr>
        <xdr:cNvPr id="39" name="CustomShape 1"/>
        <xdr:cNvSpPr/>
      </xdr:nvSpPr>
      <xdr:spPr>
        <a:xfrm flipV="1">
          <a:off x="6678930" y="1724025"/>
          <a:ext cx="10160" cy="1064895"/>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absolute">
    <xdr:from xmlns:xdr="http://schemas.openxmlformats.org/drawingml/2006/spreadsheetDrawing">
      <xdr:col>18</xdr:col>
      <xdr:colOff>200660</xdr:colOff>
      <xdr:row>9</xdr:row>
      <xdr:rowOff>64770</xdr:rowOff>
    </xdr:from>
    <xdr:to xmlns:xdr="http://schemas.openxmlformats.org/drawingml/2006/spreadsheetDrawing">
      <xdr:col>19</xdr:col>
      <xdr:colOff>179070</xdr:colOff>
      <xdr:row>9</xdr:row>
      <xdr:rowOff>268605</xdr:rowOff>
    </xdr:to>
    <xdr:sp macro="" textlink="">
      <xdr:nvSpPr>
        <xdr:cNvPr id="40" name="CustomShape 1"/>
        <xdr:cNvSpPr/>
      </xdr:nvSpPr>
      <xdr:spPr>
        <a:xfrm>
          <a:off x="7992110" y="3107055"/>
          <a:ext cx="559435" cy="203835"/>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oneCell">
    <xdr:from xmlns:xdr="http://schemas.openxmlformats.org/drawingml/2006/spreadsheetDrawing">
      <xdr:col>13</xdr:col>
      <xdr:colOff>325120</xdr:colOff>
      <xdr:row>10</xdr:row>
      <xdr:rowOff>179070</xdr:rowOff>
    </xdr:from>
    <xdr:to xmlns:xdr="http://schemas.openxmlformats.org/drawingml/2006/spreadsheetDrawing">
      <xdr:col>18</xdr:col>
      <xdr:colOff>391795</xdr:colOff>
      <xdr:row>14</xdr:row>
      <xdr:rowOff>201295</xdr:rowOff>
    </xdr:to>
    <xdr:sp macro="" textlink="">
      <xdr:nvSpPr>
        <xdr:cNvPr id="41" name="CustomShape 1"/>
        <xdr:cNvSpPr/>
      </xdr:nvSpPr>
      <xdr:spPr>
        <a:xfrm>
          <a:off x="5211445" y="3538220"/>
          <a:ext cx="2971800" cy="1289685"/>
        </a:xfrm>
        <a:prstGeom prst="rect">
          <a:avLst/>
        </a:prstGeom>
        <a:solidFill>
          <a:schemeClr val="lt1"/>
        </a:solidFill>
        <a:ln w="19080">
          <a:solidFill>
            <a:srgbClr val="FF0000"/>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100" b="0" strike="noStrike" spc="-1">
              <a:solidFill>
                <a:srgbClr val="000000"/>
              </a:solidFill>
              <a:uFill>
                <a:solidFill>
                  <a:srgbClr val="FFFFFF"/>
                </a:solidFill>
              </a:uFill>
              <a:latin typeface="Calibri"/>
            </a:rPr>
            <a:t>「○」印が入る職員は、「１週間に当該事業所・施設における常勤職員の勤務すべき時間数（例示の場合は４０時間）」の半分以上を当該事業所・施設で勤務勤務している従業員です。（例示の場合は、２０時間以上）。</a:t>
          </a:r>
          <a:endParaRPr lang="en-US" sz="1100" b="0" strike="noStrike" spc="-1">
            <a:solidFill>
              <a:srgbClr val="000000"/>
            </a:solidFill>
            <a:uFill>
              <a:solidFill>
                <a:srgbClr val="FFFFFF"/>
              </a:solidFill>
            </a:uFill>
            <a:latin typeface="Times New Roman"/>
          </a:endParaRPr>
        </a:p>
      </xdr:txBody>
    </xdr:sp>
    <xdr:clientData/>
  </xdr:twoCellAnchor>
  <xdr:twoCellAnchor editAs="absolute">
    <xdr:from xmlns:xdr="http://schemas.openxmlformats.org/drawingml/2006/spreadsheetDrawing">
      <xdr:col>23</xdr:col>
      <xdr:colOff>169545</xdr:colOff>
      <xdr:row>8</xdr:row>
      <xdr:rowOff>11430</xdr:rowOff>
    </xdr:from>
    <xdr:to xmlns:xdr="http://schemas.openxmlformats.org/drawingml/2006/spreadsheetDrawing">
      <xdr:col>26</xdr:col>
      <xdr:colOff>78105</xdr:colOff>
      <xdr:row>10</xdr:row>
      <xdr:rowOff>281940</xdr:rowOff>
    </xdr:to>
    <xdr:sp macro="" textlink="">
      <xdr:nvSpPr>
        <xdr:cNvPr id="42" name="CustomShape 1"/>
        <xdr:cNvSpPr/>
      </xdr:nvSpPr>
      <xdr:spPr>
        <a:xfrm>
          <a:off x="9380220" y="2736850"/>
          <a:ext cx="508635" cy="90424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mlns:xdr="http://schemas.openxmlformats.org/drawingml/2006/spreadsheetDrawing">
      <xdr:col>18</xdr:col>
      <xdr:colOff>391160</xdr:colOff>
      <xdr:row>10</xdr:row>
      <xdr:rowOff>237490</xdr:rowOff>
    </xdr:from>
    <xdr:to xmlns:xdr="http://schemas.openxmlformats.org/drawingml/2006/spreadsheetDrawing">
      <xdr:col>23</xdr:col>
      <xdr:colOff>168275</xdr:colOff>
      <xdr:row>11</xdr:row>
      <xdr:rowOff>123190</xdr:rowOff>
    </xdr:to>
    <xdr:sp macro="" textlink="">
      <xdr:nvSpPr>
        <xdr:cNvPr id="43" name="CustomShape 1"/>
        <xdr:cNvSpPr/>
      </xdr:nvSpPr>
      <xdr:spPr>
        <a:xfrm flipH="1">
          <a:off x="8182610" y="3596640"/>
          <a:ext cx="1196340" cy="202565"/>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58</xdr:col>
      <xdr:colOff>104775</xdr:colOff>
      <xdr:row>47</xdr:row>
      <xdr:rowOff>0</xdr:rowOff>
    </xdr:to>
    <xdr:sp macro="" textlink="">
      <xdr:nvSpPr>
        <xdr:cNvPr id="8198" name="shapetype_202" hidden="1"/>
        <xdr:cNvSpPr txBox="1">
          <a:spLocks noSelect="1" noChangeArrowheads="1"/>
        </xdr:cNvSpPr>
      </xdr:nvSpPr>
      <xdr:spPr>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58</xdr:col>
      <xdr:colOff>104775</xdr:colOff>
      <xdr:row>47</xdr:row>
      <xdr:rowOff>0</xdr:rowOff>
    </xdr:to>
    <xdr:sp macro="" textlink="">
      <xdr:nvSpPr>
        <xdr:cNvPr id="8196" name="shapetype_202" hidden="1"/>
        <xdr:cNvSpPr txBox="1">
          <a:spLocks noSelect="1" noChangeArrowheads="1"/>
        </xdr:cNvSpPr>
      </xdr:nvSpPr>
      <xdr:spPr>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58</xdr:col>
      <xdr:colOff>104775</xdr:colOff>
      <xdr:row>47</xdr:row>
      <xdr:rowOff>0</xdr:rowOff>
    </xdr:to>
    <xdr:sp macro="" textlink="">
      <xdr:nvSpPr>
        <xdr:cNvPr id="8194" name="shapetype_202" hidden="1"/>
        <xdr:cNvSpPr txBox="1">
          <a:spLocks noSelect="1" noChangeArrowheads="1"/>
        </xdr:cNvSpPr>
      </xdr:nvSpPr>
      <xdr:spPr>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15</xdr:col>
      <xdr:colOff>190500</xdr:colOff>
      <xdr:row>47</xdr:row>
      <xdr:rowOff>0</xdr:rowOff>
    </xdr:to>
    <xdr:sp macro="" textlink="">
      <xdr:nvSpPr>
        <xdr:cNvPr id="9218" name="shapetype_202" hidden="1"/>
        <xdr:cNvSpPr txBox="1">
          <a:spLocks noSelect="1" noChangeArrowheads="1"/>
        </xdr:cNvSpPr>
      </xdr:nvSpPr>
      <xdr:spPr>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mlns:xdr="http://schemas.openxmlformats.org/drawingml/2006/spreadsheetDrawing">
      <xdr:col>7</xdr:col>
      <xdr:colOff>181610</xdr:colOff>
      <xdr:row>12</xdr:row>
      <xdr:rowOff>262890</xdr:rowOff>
    </xdr:from>
    <xdr:to xmlns:xdr="http://schemas.openxmlformats.org/drawingml/2006/spreadsheetDrawing">
      <xdr:col>9</xdr:col>
      <xdr:colOff>15875</xdr:colOff>
      <xdr:row>14</xdr:row>
      <xdr:rowOff>259715</xdr:rowOff>
    </xdr:to>
    <xdr:sp macro="" textlink="">
      <xdr:nvSpPr>
        <xdr:cNvPr id="44" name="CustomShape 1"/>
        <xdr:cNvSpPr/>
      </xdr:nvSpPr>
      <xdr:spPr>
        <a:xfrm>
          <a:off x="5687060" y="4434840"/>
          <a:ext cx="1758315" cy="758825"/>
        </a:xfrm>
        <a:prstGeom prst="rect">
          <a:avLst/>
        </a:prstGeom>
        <a:solidFill>
          <a:srgbClr val="CCFFFF"/>
        </a:solidFill>
        <a:ln w="22320">
          <a:solidFill>
            <a:srgbClr val="0000FF"/>
          </a:solidFill>
          <a:round/>
        </a:ln>
      </xdr:spPr>
      <xdr:style>
        <a:lnRef idx="2">
          <a:schemeClr val="accent1">
            <a:shade val="50000"/>
          </a:schemeClr>
        </a:lnRef>
        <a:fillRef idx="1">
          <a:schemeClr val="accent1"/>
        </a:fillRef>
        <a:effectRef idx="0">
          <a:schemeClr val="accent1"/>
        </a:effectRef>
        <a:fontRef idx="minor"/>
      </xdr:style>
      <xdr:txBody>
        <a:bodyPr vertOverflow="overflow" horzOverflow="overflow" lIns="36000" tIns="36000" rIns="36000" bIns="36000" anchor="ctr"/>
        <a:lstStyle/>
        <a:p>
          <a:pPr>
            <a:lnSpc>
              <a:spcPts val="1199"/>
            </a:lnSpc>
          </a:pPr>
          <a:r>
            <a:rPr lang="en-US" sz="1000" b="0" strike="noStrike" spc="-1">
              <a:solidFill>
                <a:srgbClr val="000000"/>
              </a:solidFill>
              <a:uFill>
                <a:solidFill>
                  <a:srgbClr val="FFFFFF"/>
                </a:solidFill>
              </a:uFill>
              <a:latin typeface="Calibri"/>
            </a:rPr>
            <a:t>各従事者がどういう勤務形態かではなく、事業所がどういう勤務形態かを記載。</a:t>
          </a:r>
          <a:endParaRPr lang="en-US" sz="10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8</xdr:col>
      <xdr:colOff>105410</xdr:colOff>
      <xdr:row>11</xdr:row>
      <xdr:rowOff>111125</xdr:rowOff>
    </xdr:from>
    <xdr:to xmlns:xdr="http://schemas.openxmlformats.org/drawingml/2006/spreadsheetDrawing">
      <xdr:col>9</xdr:col>
      <xdr:colOff>54610</xdr:colOff>
      <xdr:row>11</xdr:row>
      <xdr:rowOff>549910</xdr:rowOff>
    </xdr:to>
    <xdr:sp macro="" textlink="">
      <xdr:nvSpPr>
        <xdr:cNvPr id="45" name="CustomShape 1"/>
        <xdr:cNvSpPr/>
      </xdr:nvSpPr>
      <xdr:spPr>
        <a:xfrm>
          <a:off x="6572885" y="3654425"/>
          <a:ext cx="911225" cy="438785"/>
        </a:xfrm>
        <a:prstGeom prst="ellipse">
          <a:avLst/>
        </a:prstGeom>
        <a:noFill/>
        <a:ln w="19080">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mlns:xdr="http://schemas.openxmlformats.org/drawingml/2006/spreadsheetDrawing">
      <xdr:col>8</xdr:col>
      <xdr:colOff>57150</xdr:colOff>
      <xdr:row>11</xdr:row>
      <xdr:rowOff>547370</xdr:rowOff>
    </xdr:from>
    <xdr:to xmlns:xdr="http://schemas.openxmlformats.org/drawingml/2006/spreadsheetDrawing">
      <xdr:col>8</xdr:col>
      <xdr:colOff>520065</xdr:colOff>
      <xdr:row>12</xdr:row>
      <xdr:rowOff>261620</xdr:rowOff>
    </xdr:to>
    <xdr:sp macro="" textlink="">
      <xdr:nvSpPr>
        <xdr:cNvPr id="46" name="CustomShape 1"/>
        <xdr:cNvSpPr/>
      </xdr:nvSpPr>
      <xdr:spPr>
        <a:xfrm flipV="1">
          <a:off x="6524625" y="4090670"/>
          <a:ext cx="462915" cy="342900"/>
        </a:xfrm>
        <a:custGeom>
          <a:avLst/>
          <a:gdLst/>
          <a:ahLst/>
          <a:cxnLst/>
          <a:rect l="l" t="t" r="r" b="b"/>
          <a:pathLst>
            <a:path w="21600" h="21600">
              <a:moveTo>
                <a:pt x="0" y="0"/>
              </a:moveTo>
              <a:lnTo>
                <a:pt x="21600" y="21600"/>
              </a:lnTo>
            </a:path>
          </a:pathLst>
        </a:custGeom>
        <a:noFill/>
        <a:ln w="15840">
          <a:solidFill>
            <a:srgbClr val="0000FF"/>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oneCell">
    <xdr:from xmlns:xdr="http://schemas.openxmlformats.org/drawingml/2006/spreadsheetDrawing">
      <xdr:col>5</xdr:col>
      <xdr:colOff>301625</xdr:colOff>
      <xdr:row>6</xdr:row>
      <xdr:rowOff>111760</xdr:rowOff>
    </xdr:from>
    <xdr:to xmlns:xdr="http://schemas.openxmlformats.org/drawingml/2006/spreadsheetDrawing">
      <xdr:col>7</xdr:col>
      <xdr:colOff>881380</xdr:colOff>
      <xdr:row>8</xdr:row>
      <xdr:rowOff>140335</xdr:rowOff>
    </xdr:to>
    <xdr:sp macro="" textlink="">
      <xdr:nvSpPr>
        <xdr:cNvPr id="47" name="CustomShape 1"/>
        <xdr:cNvSpPr/>
      </xdr:nvSpPr>
      <xdr:spPr>
        <a:xfrm>
          <a:off x="3883025" y="1750060"/>
          <a:ext cx="2503805" cy="790575"/>
        </a:xfrm>
        <a:prstGeom prst="rect">
          <a:avLst/>
        </a:prstGeom>
        <a:solidFill>
          <a:srgbClr val="FFFF00"/>
        </a:solidFill>
        <a:ln w="22320">
          <a:solidFill>
            <a:srgbClr val="0000FF"/>
          </a:solidFill>
          <a:round/>
        </a:ln>
      </xdr:spPr>
      <xdr:style>
        <a:lnRef idx="2">
          <a:schemeClr val="accent1">
            <a:shade val="50000"/>
          </a:schemeClr>
        </a:lnRef>
        <a:fillRef idx="1">
          <a:schemeClr val="accent1"/>
        </a:fillRef>
        <a:effectRef idx="0">
          <a:schemeClr val="accent1"/>
        </a:effectRef>
        <a:fontRef idx="minor"/>
      </xdr:style>
      <xdr:txBody>
        <a:bodyPr vertOverflow="overflow" horzOverflow="overflow" lIns="36000" tIns="36000" rIns="36000" bIns="36000" anchor="ctr"/>
        <a:lstStyle/>
        <a:p>
          <a:pPr>
            <a:lnSpc>
              <a:spcPts val="1100"/>
            </a:lnSpc>
          </a:pPr>
          <a:r>
            <a:rPr lang="en-US" sz="1000" b="0" strike="noStrike" spc="-1">
              <a:solidFill>
                <a:srgbClr val="000000"/>
              </a:solidFill>
              <a:uFill>
                <a:solidFill>
                  <a:srgbClr val="FFFFFF"/>
                </a:solidFill>
              </a:uFill>
              <a:latin typeface="Calibri"/>
            </a:rPr>
            <a:t>特定の個人を指すのではなく、別々の日に異なる者が支援を行うといったように、従事者①が複数の個人である場合もある。</a:t>
          </a:r>
          <a:endParaRPr lang="en-US" sz="10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5</xdr:col>
      <xdr:colOff>3810</xdr:colOff>
      <xdr:row>9</xdr:row>
      <xdr:rowOff>264160</xdr:rowOff>
    </xdr:from>
    <xdr:to xmlns:xdr="http://schemas.openxmlformats.org/drawingml/2006/spreadsheetDrawing">
      <xdr:col>8</xdr:col>
      <xdr:colOff>29845</xdr:colOff>
      <xdr:row>11</xdr:row>
      <xdr:rowOff>17145</xdr:rowOff>
    </xdr:to>
    <xdr:sp macro="" textlink="">
      <xdr:nvSpPr>
        <xdr:cNvPr id="48" name="CustomShape 1"/>
        <xdr:cNvSpPr/>
      </xdr:nvSpPr>
      <xdr:spPr>
        <a:xfrm>
          <a:off x="3585210" y="3045460"/>
          <a:ext cx="2912110" cy="514985"/>
        </a:xfrm>
        <a:prstGeom prst="ellipse">
          <a:avLst/>
        </a:prstGeom>
        <a:noFill/>
        <a:ln w="19080">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mlns:xdr="http://schemas.openxmlformats.org/drawingml/2006/spreadsheetDrawing">
      <xdr:col>6</xdr:col>
      <xdr:colOff>457835</xdr:colOff>
      <xdr:row>8</xdr:row>
      <xdr:rowOff>140335</xdr:rowOff>
    </xdr:from>
    <xdr:to xmlns:xdr="http://schemas.openxmlformats.org/drawingml/2006/spreadsheetDrawing">
      <xdr:col>6</xdr:col>
      <xdr:colOff>591820</xdr:colOff>
      <xdr:row>9</xdr:row>
      <xdr:rowOff>264160</xdr:rowOff>
    </xdr:to>
    <xdr:sp macro="" textlink="">
      <xdr:nvSpPr>
        <xdr:cNvPr id="49" name="CustomShape 1"/>
        <xdr:cNvSpPr/>
      </xdr:nvSpPr>
      <xdr:spPr>
        <a:xfrm flipH="1">
          <a:off x="5001260" y="2540635"/>
          <a:ext cx="133985" cy="504825"/>
        </a:xfrm>
        <a:custGeom>
          <a:avLst/>
          <a:gdLst/>
          <a:ahLst/>
          <a:cxnLst/>
          <a:rect l="l" t="t" r="r" b="b"/>
          <a:pathLst>
            <a:path w="21600" h="21600">
              <a:moveTo>
                <a:pt x="0" y="0"/>
              </a:moveTo>
              <a:lnTo>
                <a:pt x="21600" y="21600"/>
              </a:lnTo>
            </a:path>
          </a:pathLst>
        </a:custGeom>
        <a:noFill/>
        <a:ln w="15840">
          <a:solidFill>
            <a:srgbClr val="0000FF"/>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oneCell">
    <xdr:from xmlns:xdr="http://schemas.openxmlformats.org/drawingml/2006/spreadsheetDrawing">
      <xdr:col>3</xdr:col>
      <xdr:colOff>236220</xdr:colOff>
      <xdr:row>4</xdr:row>
      <xdr:rowOff>156845</xdr:rowOff>
    </xdr:from>
    <xdr:to xmlns:xdr="http://schemas.openxmlformats.org/drawingml/2006/spreadsheetDrawing">
      <xdr:col>4</xdr:col>
      <xdr:colOff>602615</xdr:colOff>
      <xdr:row>9</xdr:row>
      <xdr:rowOff>98425</xdr:rowOff>
    </xdr:to>
    <xdr:sp macro="" textlink="">
      <xdr:nvSpPr>
        <xdr:cNvPr id="50" name="CustomShape 1"/>
        <xdr:cNvSpPr/>
      </xdr:nvSpPr>
      <xdr:spPr>
        <a:xfrm>
          <a:off x="1426845" y="1033145"/>
          <a:ext cx="1795145" cy="1846580"/>
        </a:xfrm>
        <a:prstGeom prst="rect">
          <a:avLst/>
        </a:prstGeom>
        <a:solidFill>
          <a:srgbClr val="FFFF00"/>
        </a:solidFill>
        <a:ln w="22320">
          <a:solidFill>
            <a:srgbClr val="0000FF"/>
          </a:solidFill>
          <a:round/>
        </a:ln>
      </xdr:spPr>
      <xdr:style>
        <a:lnRef idx="2">
          <a:schemeClr val="accent1">
            <a:shade val="50000"/>
          </a:schemeClr>
        </a:lnRef>
        <a:fillRef idx="1">
          <a:schemeClr val="accent1"/>
        </a:fillRef>
        <a:effectRef idx="0">
          <a:schemeClr val="accent1"/>
        </a:effectRef>
        <a:fontRef idx="minor"/>
      </xdr:style>
      <xdr:txBody>
        <a:bodyPr vertOverflow="overflow" horzOverflow="overflow" lIns="36000" tIns="36000" rIns="36000" bIns="36000" anchor="ctr"/>
        <a:lstStyle/>
        <a:p>
          <a:pPr>
            <a:lnSpc>
              <a:spcPts val="1199"/>
            </a:lnSpc>
          </a:pPr>
          <a:r>
            <a:rPr lang="en-US" sz="1000" b="0" strike="noStrike" spc="-1">
              <a:solidFill>
                <a:srgbClr val="000000"/>
              </a:solidFill>
              <a:uFill>
                <a:solidFill>
                  <a:srgbClr val="FFFFFF"/>
                </a:solidFill>
              </a:uFill>
              <a:latin typeface="Calibri"/>
            </a:rPr>
            <a:t>・「前年度の平均」を記載。</a:t>
          </a:r>
          <a:endParaRPr lang="en-US" sz="1000" b="0" strike="noStrike" spc="-1">
            <a:solidFill>
              <a:srgbClr val="000000"/>
            </a:solidFill>
            <a:uFill>
              <a:solidFill>
                <a:srgbClr val="FFFFFF"/>
              </a:solidFill>
            </a:uFill>
            <a:latin typeface="Times New Roman"/>
          </a:endParaRPr>
        </a:p>
        <a:p>
          <a:pPr>
            <a:lnSpc>
              <a:spcPts val="1199"/>
            </a:lnSpc>
          </a:pPr>
          <a:r>
            <a:rPr lang="en-US" sz="1000" b="0" strike="noStrike" spc="-1">
              <a:solidFill>
                <a:srgbClr val="000000"/>
              </a:solidFill>
              <a:uFill>
                <a:solidFill>
                  <a:srgbClr val="FFFFFF"/>
                </a:solidFill>
              </a:uFill>
              <a:latin typeface="Calibri"/>
            </a:rPr>
            <a:t>・定員変更があれば「前年度の平均＋定員増減分の９０％」を記載。</a:t>
          </a:r>
          <a:endParaRPr lang="en-US" sz="1000" b="0" strike="noStrike" spc="-1">
            <a:solidFill>
              <a:srgbClr val="000000"/>
            </a:solidFill>
            <a:uFill>
              <a:solidFill>
                <a:srgbClr val="FFFFFF"/>
              </a:solidFill>
            </a:uFill>
            <a:latin typeface="Times New Roman"/>
          </a:endParaRPr>
        </a:p>
        <a:p>
          <a:pPr>
            <a:lnSpc>
              <a:spcPts val="1199"/>
            </a:lnSpc>
          </a:pPr>
          <a:r>
            <a:rPr lang="en-US" sz="900" b="0" strike="noStrike" spc="-1">
              <a:solidFill>
                <a:srgbClr val="FF0000"/>
              </a:solidFill>
              <a:uFill>
                <a:solidFill>
                  <a:srgbClr val="FFFFFF"/>
                </a:solidFill>
              </a:uFill>
              <a:latin typeface="Calibri"/>
            </a:rPr>
            <a:t>※この人数は、夜間支援対象利用者の人数ごとに設定されている</a:t>
          </a:r>
          <a:r>
            <a:rPr lang="en-US" sz="900" b="0" u="sng" strike="noStrike" spc="-1">
              <a:solidFill>
                <a:srgbClr val="FF0000"/>
              </a:solidFill>
              <a:uFill>
                <a:solidFill>
                  <a:srgbClr val="FFFFFF"/>
                </a:solidFill>
              </a:uFill>
              <a:latin typeface="Calibri"/>
            </a:rPr>
            <a:t>単位区分の選定</a:t>
          </a:r>
          <a:r>
            <a:rPr lang="en-US" sz="900" b="0" strike="noStrike" spc="-1">
              <a:solidFill>
                <a:srgbClr val="FF0000"/>
              </a:solidFill>
              <a:uFill>
                <a:solidFill>
                  <a:srgbClr val="FFFFFF"/>
                </a:solidFill>
              </a:uFill>
              <a:latin typeface="Calibri"/>
            </a:rPr>
            <a:t>に用いるものであり、この人数に単位を乗じて加算額を算定するのではない。</a:t>
          </a:r>
          <a:endParaRPr lang="en-US" sz="9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4</xdr:col>
      <xdr:colOff>136525</xdr:colOff>
      <xdr:row>11</xdr:row>
      <xdr:rowOff>71755</xdr:rowOff>
    </xdr:from>
    <xdr:to xmlns:xdr="http://schemas.openxmlformats.org/drawingml/2006/spreadsheetDrawing">
      <xdr:col>4</xdr:col>
      <xdr:colOff>872490</xdr:colOff>
      <xdr:row>11</xdr:row>
      <xdr:rowOff>572135</xdr:rowOff>
    </xdr:to>
    <xdr:sp macro="" textlink="">
      <xdr:nvSpPr>
        <xdr:cNvPr id="51" name="CustomShape 1"/>
        <xdr:cNvSpPr/>
      </xdr:nvSpPr>
      <xdr:spPr>
        <a:xfrm>
          <a:off x="2755900" y="3615055"/>
          <a:ext cx="735965" cy="500380"/>
        </a:xfrm>
        <a:prstGeom prst="ellipse">
          <a:avLst/>
        </a:prstGeom>
        <a:noFill/>
        <a:ln w="19080">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mlns:xdr="http://schemas.openxmlformats.org/drawingml/2006/spreadsheetDrawing">
      <xdr:col>3</xdr:col>
      <xdr:colOff>1136650</xdr:colOff>
      <xdr:row>9</xdr:row>
      <xdr:rowOff>100330</xdr:rowOff>
    </xdr:from>
    <xdr:to xmlns:xdr="http://schemas.openxmlformats.org/drawingml/2006/spreadsheetDrawing">
      <xdr:col>4</xdr:col>
      <xdr:colOff>504190</xdr:colOff>
      <xdr:row>11</xdr:row>
      <xdr:rowOff>69215</xdr:rowOff>
    </xdr:to>
    <xdr:sp macro="" textlink="">
      <xdr:nvSpPr>
        <xdr:cNvPr id="52" name="CustomShape 1"/>
        <xdr:cNvSpPr/>
      </xdr:nvSpPr>
      <xdr:spPr>
        <a:xfrm>
          <a:off x="2327275" y="2881630"/>
          <a:ext cx="796290" cy="730885"/>
        </a:xfrm>
        <a:custGeom>
          <a:avLst/>
          <a:gdLst/>
          <a:ahLst/>
          <a:cxnLst/>
          <a:rect l="l" t="t" r="r" b="b"/>
          <a:pathLst>
            <a:path w="21600" h="21600">
              <a:moveTo>
                <a:pt x="0" y="0"/>
              </a:moveTo>
              <a:lnTo>
                <a:pt x="21600" y="21600"/>
              </a:lnTo>
            </a:path>
          </a:pathLst>
        </a:custGeom>
        <a:noFill/>
        <a:ln w="15840">
          <a:solidFill>
            <a:srgbClr val="0000FF"/>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oneCell">
    <xdr:from xmlns:xdr="http://schemas.openxmlformats.org/drawingml/2006/spreadsheetDrawing">
      <xdr:col>4</xdr:col>
      <xdr:colOff>323215</xdr:colOff>
      <xdr:row>11</xdr:row>
      <xdr:rowOff>88900</xdr:rowOff>
    </xdr:from>
    <xdr:to xmlns:xdr="http://schemas.openxmlformats.org/drawingml/2006/spreadsheetDrawing">
      <xdr:col>6</xdr:col>
      <xdr:colOff>781685</xdr:colOff>
      <xdr:row>11</xdr:row>
      <xdr:rowOff>537210</xdr:rowOff>
    </xdr:to>
    <xdr:sp macro="" textlink="">
      <xdr:nvSpPr>
        <xdr:cNvPr id="53" name="CustomShape 1"/>
        <xdr:cNvSpPr/>
      </xdr:nvSpPr>
      <xdr:spPr>
        <a:xfrm>
          <a:off x="2942590" y="3632200"/>
          <a:ext cx="2382520" cy="448310"/>
        </a:xfrm>
        <a:prstGeom prst="roundRect">
          <a:avLst>
            <a:gd name="adj" fmla="val 16667"/>
          </a:avLst>
        </a:prstGeom>
        <a:solidFill>
          <a:srgbClr val="FFC000">
            <a:alpha val="28000"/>
          </a:srgbClr>
        </a:solidFill>
        <a:ln>
          <a:round/>
        </a:ln>
      </xdr:spPr>
      <xdr:style>
        <a:lnRef idx="2">
          <a:schemeClr val="accent6"/>
        </a:lnRef>
        <a:fillRef idx="1">
          <a:schemeClr val="lt1"/>
        </a:fillRef>
        <a:effectRef idx="0">
          <a:schemeClr val="accent6"/>
        </a:effectRef>
        <a:fontRef idx="minor"/>
      </xdr:style>
    </xdr:sp>
    <xdr:clientData/>
  </xdr:twoCellAnchor>
  <xdr:twoCellAnchor editAs="oneCell">
    <xdr:from xmlns:xdr="http://schemas.openxmlformats.org/drawingml/2006/spreadsheetDrawing">
      <xdr:col>4</xdr:col>
      <xdr:colOff>246380</xdr:colOff>
      <xdr:row>12</xdr:row>
      <xdr:rowOff>144780</xdr:rowOff>
    </xdr:from>
    <xdr:to xmlns:xdr="http://schemas.openxmlformats.org/drawingml/2006/spreadsheetDrawing">
      <xdr:col>6</xdr:col>
      <xdr:colOff>825500</xdr:colOff>
      <xdr:row>15</xdr:row>
      <xdr:rowOff>278130</xdr:rowOff>
    </xdr:to>
    <xdr:sp macro="" textlink="">
      <xdr:nvSpPr>
        <xdr:cNvPr id="54" name="CustomShape 1"/>
        <xdr:cNvSpPr/>
      </xdr:nvSpPr>
      <xdr:spPr>
        <a:xfrm>
          <a:off x="2865755" y="4316730"/>
          <a:ext cx="2503170" cy="1276350"/>
        </a:xfrm>
        <a:prstGeom prst="rect">
          <a:avLst/>
        </a:prstGeom>
        <a:solidFill>
          <a:srgbClr val="FFFF00"/>
        </a:solidFill>
        <a:ln w="28440">
          <a:solidFill>
            <a:srgbClr val="F79646"/>
          </a:solidFill>
          <a:round/>
        </a:ln>
      </xdr:spPr>
      <xdr:style>
        <a:lnRef idx="2">
          <a:schemeClr val="accent1">
            <a:shade val="50000"/>
          </a:schemeClr>
        </a:lnRef>
        <a:fillRef idx="1">
          <a:schemeClr val="accent1"/>
        </a:fillRef>
        <a:effectRef idx="0">
          <a:schemeClr val="accent1"/>
        </a:effectRef>
        <a:fontRef idx="minor"/>
      </xdr:style>
      <xdr:txBody>
        <a:bodyPr vertOverflow="overflow" horzOverflow="overflow" lIns="36000" tIns="36000" rIns="36000" bIns="36000" anchor="ctr"/>
        <a:lstStyle/>
        <a:p>
          <a:pPr>
            <a:lnSpc>
              <a:spcPts val="1199"/>
            </a:lnSpc>
          </a:pPr>
          <a:r>
            <a:rPr lang="en-US" sz="1000" b="0" strike="noStrike" spc="-1">
              <a:solidFill>
                <a:srgbClr val="000000"/>
              </a:solidFill>
              <a:uFill>
                <a:solidFill>
                  <a:srgbClr val="FFFFFF"/>
                </a:solidFill>
              </a:uFill>
              <a:latin typeface="Calibri"/>
            </a:rPr>
            <a:t>「１人の夜間支援従事者が支援を行う利用者の数（人）」は「夜間支援の対象者数（人）」を按分した人数である。</a:t>
          </a:r>
          <a:endParaRPr lang="en-US" sz="1000" b="0" strike="noStrike" spc="-1">
            <a:solidFill>
              <a:srgbClr val="000000"/>
            </a:solidFill>
            <a:uFill>
              <a:solidFill>
                <a:srgbClr val="FFFFFF"/>
              </a:solidFill>
            </a:uFill>
            <a:latin typeface="Times New Roman"/>
          </a:endParaRPr>
        </a:p>
        <a:p>
          <a:pPr>
            <a:lnSpc>
              <a:spcPts val="1199"/>
            </a:lnSpc>
          </a:pPr>
          <a:r>
            <a:rPr lang="en-US" sz="900" b="0" strike="noStrike" spc="-1">
              <a:solidFill>
                <a:srgbClr val="FF0000"/>
              </a:solidFill>
              <a:uFill>
                <a:solidFill>
                  <a:srgbClr val="FFFFFF"/>
                </a:solidFill>
              </a:uFill>
              <a:latin typeface="Calibri"/>
            </a:rPr>
            <a:t>※　必ず「夜間支援の対象者数（人）」＝「１人の夜間支援従事者が支援を行う利用者の数（人）」となること。</a:t>
          </a:r>
          <a:endParaRPr lang="en-US" sz="9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5</xdr:col>
      <xdr:colOff>535940</xdr:colOff>
      <xdr:row>11</xdr:row>
      <xdr:rowOff>537210</xdr:rowOff>
    </xdr:from>
    <xdr:to xmlns:xdr="http://schemas.openxmlformats.org/drawingml/2006/spreadsheetDrawing">
      <xdr:col>5</xdr:col>
      <xdr:colOff>551815</xdr:colOff>
      <xdr:row>12</xdr:row>
      <xdr:rowOff>143510</xdr:rowOff>
    </xdr:to>
    <xdr:sp macro="" textlink="">
      <xdr:nvSpPr>
        <xdr:cNvPr id="55" name="CustomShape 1"/>
        <xdr:cNvSpPr/>
      </xdr:nvSpPr>
      <xdr:spPr>
        <a:xfrm flipV="1">
          <a:off x="4117340" y="4080510"/>
          <a:ext cx="15875" cy="234950"/>
        </a:xfrm>
        <a:custGeom>
          <a:avLst/>
          <a:gdLst/>
          <a:ahLst/>
          <a:cxnLst/>
          <a:rect l="l" t="t" r="r" b="b"/>
          <a:pathLst>
            <a:path w="21600" h="21600">
              <a:moveTo>
                <a:pt x="0" y="0"/>
              </a:moveTo>
              <a:lnTo>
                <a:pt x="21600" y="21600"/>
              </a:lnTo>
            </a:path>
          </a:pathLst>
        </a:custGeom>
        <a:noFill/>
        <a:ln w="15840">
          <a:solidFill>
            <a:srgbClr val="F79646"/>
          </a:solidFill>
          <a:round/>
          <a:tailEnd type="arrow" w="med" len="med"/>
        </a:ln>
      </xdr:spPr>
      <xdr:style>
        <a:lnRef idx="1">
          <a:schemeClr val="accent1"/>
        </a:lnRef>
        <a:fillRef idx="0">
          <a:schemeClr val="accent1"/>
        </a:fillRef>
        <a:effectRef idx="0">
          <a:schemeClr val="accent1"/>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142875</xdr:colOff>
      <xdr:row>7</xdr:row>
      <xdr:rowOff>2280920</xdr:rowOff>
    </xdr:from>
    <xdr:to xmlns:xdr="http://schemas.openxmlformats.org/drawingml/2006/spreadsheetDrawing">
      <xdr:col>5</xdr:col>
      <xdr:colOff>683895</xdr:colOff>
      <xdr:row>7</xdr:row>
      <xdr:rowOff>2922270</xdr:rowOff>
    </xdr:to>
    <xdr:sp macro="" textlink="">
      <xdr:nvSpPr>
        <xdr:cNvPr id="56" name="CustomShape 1"/>
        <xdr:cNvSpPr/>
      </xdr:nvSpPr>
      <xdr:spPr>
        <a:xfrm>
          <a:off x="2085975" y="5671820"/>
          <a:ext cx="3912870" cy="641350"/>
        </a:xfrm>
        <a:prstGeom prst="bracketPair">
          <a:avLst>
            <a:gd name="adj" fmla="val 1095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oneCell">
    <xdr:from xmlns:xdr="http://schemas.openxmlformats.org/drawingml/2006/spreadsheetDrawing">
      <xdr:col>2</xdr:col>
      <xdr:colOff>133350</xdr:colOff>
      <xdr:row>9</xdr:row>
      <xdr:rowOff>878205</xdr:rowOff>
    </xdr:from>
    <xdr:to xmlns:xdr="http://schemas.openxmlformats.org/drawingml/2006/spreadsheetDrawing">
      <xdr:col>5</xdr:col>
      <xdr:colOff>675005</xdr:colOff>
      <xdr:row>9</xdr:row>
      <xdr:rowOff>1401445</xdr:rowOff>
    </xdr:to>
    <xdr:sp macro="" textlink="">
      <xdr:nvSpPr>
        <xdr:cNvPr id="57" name="CustomShape 1"/>
        <xdr:cNvSpPr/>
      </xdr:nvSpPr>
      <xdr:spPr>
        <a:xfrm>
          <a:off x="2076450" y="8250555"/>
          <a:ext cx="3913505" cy="523240"/>
        </a:xfrm>
        <a:prstGeom prst="bracketPair">
          <a:avLst>
            <a:gd name="adj" fmla="val 1095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H29&#20307;&#21046;&#23626;&#12369;\&#9733;&#23436;&#25104;&#29256;\&#21220;&#21209;&#24418;&#24907;&#19968;&#35239;&#34920;(&#36890;&#25152;&#31995;&#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Users\ss73045\Desktop\&#26032;&#25351;&#23450;&#27096;&#24335;\a102700\a102700(&#38556;&#23475;&#32773;&#25903;&#25588;&#35506;&#65289;\0711&#20107;&#26989;&#25152;&#31649;&#29702;\071101&#25351;&#23450;&#20107;&#21209;\07110109&#20307;&#21046;&#23626;\H29&#20307;&#21046;&#23626;&#12369;\&#9733;&#23436;&#25104;&#29256;\&#21220;&#21209;&#24418;&#24907;&#19968;&#35239;&#34920;(&#36890;&#25152;&#31995;&#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入力シート"/>
      <sheetName val="記入例 "/>
    </sheetNames>
    <sheetDataSet>
      <sheetData sheetId="0">
        <row r="9">
          <cell r="CH9" t="str">
            <v>生活介護</v>
          </cell>
          <cell r="CI9" t="str">
            <v>就労移行支援</v>
          </cell>
          <cell r="CJ9" t="str">
            <v>就労継続支援Ａ型</v>
          </cell>
          <cell r="CK9" t="str">
            <v>就労継続支援Ｂ型</v>
          </cell>
          <cell r="CL9" t="str">
            <v>自立訓練</v>
          </cell>
          <cell r="CM9" t="str">
            <v>宿泊型自立訓練</v>
          </cell>
        </row>
      </sheetData>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入力シート"/>
      <sheetName val="記入例 "/>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1.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2.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hyperlink" Target="http://www.pref.yamaguchi.lg.jp/cms/a13200/bousai-manual/bousai-manual.html" TargetMode="External" /><Relationship Id="rId2"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3.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4.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5.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6.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drawing" Target="../drawings/drawing7.xml"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 Id="rId2" Type="http://schemas.openxmlformats.org/officeDocument/2006/relationships/drawing" Target="../drawings/drawing8.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 Id="rId2" Type="http://schemas.openxmlformats.org/officeDocument/2006/relationships/drawing" Target="../drawings/drawing9.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 Id="rId2" Type="http://schemas.openxmlformats.org/officeDocument/2006/relationships/drawing" Target="../drawings/drawing10.xml"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 Id="rId2" Type="http://schemas.openxmlformats.org/officeDocument/2006/relationships/drawing" Target="../drawings/drawing11.xml"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MK56"/>
  <sheetViews>
    <sheetView topLeftCell="A34" workbookViewId="0">
      <selection activeCell="C36" sqref="C36"/>
    </sheetView>
  </sheetViews>
  <sheetFormatPr defaultRowHeight="13.5"/>
  <cols>
    <col min="1" max="1" width="2.75" style="1" customWidth="1"/>
    <col min="2" max="2" width="11.375" style="1" customWidth="1"/>
    <col min="3" max="3" width="73.625" style="1" customWidth="1"/>
    <col min="4" max="5" width="10.625" style="2" customWidth="1"/>
    <col min="6" max="7" width="10.625" style="1" customWidth="1"/>
    <col min="8" max="239" width="9" style="1" customWidth="1"/>
    <col min="240" max="240" width="1.5" style="1" customWidth="1"/>
    <col min="241" max="241" width="9" style="1" customWidth="1"/>
    <col min="242" max="1025" width="73.625" style="1" customWidth="1"/>
  </cols>
  <sheetData>
    <row r="1" spans="1:32" s="3" customFormat="1" ht="29.25" customHeight="1">
      <c r="B1" s="3" t="s">
        <v>4</v>
      </c>
      <c r="C1" s="24"/>
      <c r="D1" s="41" t="s">
        <v>17</v>
      </c>
      <c r="E1" s="52"/>
      <c r="F1" s="52"/>
      <c r="G1" s="52"/>
    </row>
    <row r="2" spans="1:32" s="3" customFormat="1" ht="23.25" customHeight="1">
      <c r="B2" s="4"/>
      <c r="C2" s="4" t="s">
        <v>19</v>
      </c>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4" customFormat="1" ht="30" customHeight="1">
      <c r="A3" s="4"/>
      <c r="B3" s="14"/>
      <c r="C3" s="14" t="s">
        <v>25</v>
      </c>
      <c r="D3" s="14"/>
      <c r="E3" s="14"/>
      <c r="F3" s="14"/>
      <c r="G3" s="4"/>
      <c r="H3" s="4"/>
      <c r="I3" s="4"/>
      <c r="J3" s="4"/>
      <c r="K3" s="4"/>
      <c r="L3" s="4"/>
      <c r="M3" s="4"/>
      <c r="N3" s="4"/>
      <c r="O3" s="4"/>
      <c r="P3" s="4"/>
      <c r="Q3" s="4"/>
      <c r="R3" s="4"/>
      <c r="S3" s="4"/>
      <c r="T3" s="4"/>
      <c r="U3" s="4"/>
      <c r="V3" s="4"/>
      <c r="W3" s="4"/>
      <c r="X3" s="4"/>
      <c r="Y3" s="4"/>
      <c r="Z3" s="4"/>
      <c r="AA3" s="4"/>
      <c r="AB3" s="4"/>
      <c r="AC3" s="4"/>
      <c r="AD3" s="4"/>
      <c r="AE3" s="4"/>
      <c r="AF3" s="4"/>
    </row>
    <row r="4" spans="1:32" s="4" customFormat="1" ht="24.95" customHeight="1">
      <c r="A4" s="5" t="s">
        <v>34</v>
      </c>
      <c r="B4" s="15"/>
      <c r="C4" s="15" t="s">
        <v>0</v>
      </c>
      <c r="D4" s="42" t="s">
        <v>1253</v>
      </c>
      <c r="E4" s="42"/>
      <c r="F4" s="42"/>
      <c r="G4" s="55" t="s">
        <v>1252</v>
      </c>
      <c r="H4" s="4"/>
      <c r="I4" s="4"/>
      <c r="J4" s="4"/>
      <c r="K4" s="4"/>
      <c r="L4" s="4"/>
      <c r="M4" s="4"/>
      <c r="N4" s="4"/>
      <c r="O4" s="4"/>
      <c r="P4" s="4"/>
      <c r="Q4" s="4"/>
      <c r="R4" s="4"/>
      <c r="S4" s="4"/>
      <c r="T4" s="4"/>
      <c r="U4" s="4"/>
      <c r="V4" s="4"/>
      <c r="W4" s="4"/>
      <c r="X4" s="4"/>
      <c r="Y4" s="4"/>
      <c r="Z4" s="4"/>
      <c r="AA4" s="4"/>
      <c r="AB4" s="4"/>
      <c r="AC4" s="4"/>
      <c r="AD4" s="4"/>
      <c r="AE4" s="4"/>
      <c r="AF4" s="4"/>
    </row>
    <row r="5" spans="1:32" s="4" customFormat="1" ht="24.95" customHeight="1">
      <c r="A5" s="6"/>
      <c r="B5" s="16"/>
      <c r="C5" s="16"/>
      <c r="D5" s="43" t="s">
        <v>13</v>
      </c>
      <c r="E5" s="53" t="s">
        <v>43</v>
      </c>
      <c r="F5" s="53"/>
      <c r="G5" s="56"/>
      <c r="H5" s="4"/>
      <c r="I5" s="4"/>
      <c r="J5" s="4"/>
      <c r="K5" s="4"/>
      <c r="L5" s="4"/>
      <c r="M5" s="4"/>
      <c r="N5" s="4"/>
      <c r="O5" s="4"/>
      <c r="P5" s="4"/>
      <c r="Q5" s="4"/>
      <c r="R5" s="4"/>
      <c r="S5" s="4"/>
      <c r="T5" s="4"/>
      <c r="U5" s="4"/>
      <c r="V5" s="4"/>
      <c r="W5" s="4"/>
      <c r="X5" s="4"/>
      <c r="Y5" s="4"/>
      <c r="Z5" s="4"/>
      <c r="AA5" s="4"/>
      <c r="AB5" s="4"/>
      <c r="AC5" s="4"/>
      <c r="AD5" s="4"/>
      <c r="AE5" s="4"/>
      <c r="AF5" s="4"/>
    </row>
    <row r="6" spans="1:32" ht="35.25" customHeight="1">
      <c r="A6" s="7"/>
      <c r="B6" s="17"/>
      <c r="C6" s="17"/>
      <c r="D6" s="44"/>
      <c r="E6" s="54" t="s">
        <v>48</v>
      </c>
      <c r="F6" s="44" t="s">
        <v>52</v>
      </c>
      <c r="G6" s="57"/>
    </row>
    <row r="7" spans="1:32" s="1" customFormat="1" ht="24.95" customHeight="1">
      <c r="A7" s="8" t="s">
        <v>74</v>
      </c>
      <c r="B7" s="18"/>
      <c r="C7" s="25" t="s">
        <v>57</v>
      </c>
      <c r="D7" s="45" t="s">
        <v>63</v>
      </c>
      <c r="E7" s="45" t="s">
        <v>63</v>
      </c>
      <c r="F7" s="45" t="s">
        <v>63</v>
      </c>
      <c r="G7" s="58"/>
      <c r="H7" s="1"/>
      <c r="I7" s="1"/>
      <c r="J7" s="1"/>
      <c r="K7" s="1"/>
      <c r="L7" s="1"/>
      <c r="M7" s="1"/>
      <c r="N7" s="1"/>
      <c r="O7" s="1"/>
      <c r="P7" s="1"/>
      <c r="Q7" s="1"/>
      <c r="R7" s="1"/>
      <c r="S7" s="1"/>
      <c r="T7" s="1"/>
      <c r="U7" s="1"/>
      <c r="V7" s="1"/>
      <c r="W7" s="1"/>
      <c r="X7" s="1"/>
      <c r="Y7" s="1"/>
      <c r="Z7" s="1"/>
      <c r="AA7" s="1"/>
      <c r="AB7" s="1"/>
      <c r="AC7" s="1"/>
      <c r="AD7" s="1"/>
      <c r="AE7" s="1"/>
      <c r="AF7" s="1"/>
    </row>
    <row r="8" spans="1:32" s="1" customFormat="1" ht="24.95" customHeight="1">
      <c r="A8" s="9"/>
      <c r="B8" s="19"/>
      <c r="C8" s="26" t="s">
        <v>68</v>
      </c>
      <c r="D8" s="46" t="s">
        <v>63</v>
      </c>
      <c r="E8" s="46" t="s">
        <v>63</v>
      </c>
      <c r="F8" s="46" t="s">
        <v>63</v>
      </c>
      <c r="G8" s="59"/>
      <c r="H8" s="1"/>
      <c r="I8" s="1"/>
      <c r="J8" s="1"/>
      <c r="K8" s="1"/>
      <c r="L8" s="1"/>
      <c r="M8" s="1"/>
      <c r="N8" s="1"/>
      <c r="O8" s="1"/>
      <c r="P8" s="1"/>
      <c r="Q8" s="1"/>
      <c r="R8" s="1"/>
      <c r="S8" s="1"/>
      <c r="T8" s="1"/>
      <c r="U8" s="1"/>
      <c r="V8" s="1"/>
      <c r="W8" s="1"/>
      <c r="X8" s="1"/>
      <c r="Y8" s="1"/>
      <c r="Z8" s="1"/>
      <c r="AA8" s="1"/>
      <c r="AB8" s="1"/>
      <c r="AC8" s="1"/>
      <c r="AD8" s="1"/>
      <c r="AE8" s="1"/>
      <c r="AF8" s="1"/>
    </row>
    <row r="9" spans="1:32" ht="24.95" customHeight="1">
      <c r="A9" s="9"/>
      <c r="B9" s="20" t="s">
        <v>80</v>
      </c>
      <c r="C9" s="27" t="s">
        <v>74</v>
      </c>
      <c r="D9" s="47" t="s">
        <v>63</v>
      </c>
      <c r="E9" s="47" t="s">
        <v>63</v>
      </c>
      <c r="F9" s="47" t="s">
        <v>63</v>
      </c>
      <c r="G9" s="59"/>
    </row>
    <row r="10" spans="1:32" ht="24.95" customHeight="1">
      <c r="A10" s="9"/>
      <c r="B10" s="20" t="s">
        <v>38</v>
      </c>
      <c r="C10" s="27" t="s">
        <v>82</v>
      </c>
      <c r="D10" s="47" t="s">
        <v>63</v>
      </c>
      <c r="E10" s="47" t="s">
        <v>63</v>
      </c>
      <c r="F10" s="47" t="s">
        <v>63</v>
      </c>
      <c r="G10" s="59"/>
    </row>
    <row r="11" spans="1:32" ht="24.95" customHeight="1">
      <c r="A11" s="9"/>
      <c r="B11" s="20" t="s">
        <v>95</v>
      </c>
      <c r="C11" s="27" t="s">
        <v>103</v>
      </c>
      <c r="D11" s="47" t="s">
        <v>63</v>
      </c>
      <c r="E11" s="47"/>
      <c r="F11" s="47"/>
      <c r="G11" s="59"/>
    </row>
    <row r="12" spans="1:32" ht="24.95" customHeight="1">
      <c r="A12" s="9"/>
      <c r="B12" s="20" t="s">
        <v>112</v>
      </c>
      <c r="C12" s="27" t="s">
        <v>114</v>
      </c>
      <c r="D12" s="47" t="s">
        <v>116</v>
      </c>
      <c r="E12" s="47"/>
      <c r="F12" s="47"/>
      <c r="G12" s="59"/>
    </row>
    <row r="13" spans="1:32" ht="24.95" customHeight="1">
      <c r="A13" s="9"/>
      <c r="B13" s="20" t="s">
        <v>119</v>
      </c>
      <c r="C13" s="27" t="s">
        <v>98</v>
      </c>
      <c r="D13" s="47"/>
      <c r="E13" s="47" t="s">
        <v>63</v>
      </c>
      <c r="F13" s="47" t="s">
        <v>63</v>
      </c>
      <c r="G13" s="59"/>
    </row>
    <row r="14" spans="1:32" ht="24.95" customHeight="1">
      <c r="A14" s="9"/>
      <c r="B14" s="20" t="s">
        <v>69</v>
      </c>
      <c r="C14" s="27" t="s">
        <v>114</v>
      </c>
      <c r="D14" s="47"/>
      <c r="E14" s="47" t="s">
        <v>116</v>
      </c>
      <c r="F14" s="47" t="s">
        <v>116</v>
      </c>
      <c r="G14" s="59"/>
    </row>
    <row r="15" spans="1:32" ht="24.95" customHeight="1">
      <c r="A15" s="9"/>
      <c r="B15" s="20" t="s">
        <v>47</v>
      </c>
      <c r="C15" s="28" t="s">
        <v>64</v>
      </c>
      <c r="D15" s="47" t="s">
        <v>116</v>
      </c>
      <c r="E15" s="47" t="s">
        <v>116</v>
      </c>
      <c r="F15" s="47" t="s">
        <v>116</v>
      </c>
      <c r="G15" s="59"/>
    </row>
    <row r="16" spans="1:32" ht="24.95" customHeight="1">
      <c r="A16" s="9"/>
      <c r="B16" s="20" t="s">
        <v>44</v>
      </c>
      <c r="C16" s="28" t="s">
        <v>87</v>
      </c>
      <c r="D16" s="47" t="s">
        <v>116</v>
      </c>
      <c r="E16" s="47" t="s">
        <v>116</v>
      </c>
      <c r="F16" s="47" t="s">
        <v>116</v>
      </c>
      <c r="G16" s="59"/>
    </row>
    <row r="17" spans="1:7" ht="24.95" customHeight="1">
      <c r="A17" s="9"/>
      <c r="B17" s="20"/>
      <c r="C17" s="29" t="s">
        <v>120</v>
      </c>
      <c r="D17" s="47" t="s">
        <v>121</v>
      </c>
      <c r="E17" s="47"/>
      <c r="F17" s="47"/>
      <c r="G17" s="59"/>
    </row>
    <row r="18" spans="1:7" ht="24.95" customHeight="1">
      <c r="A18" s="9"/>
      <c r="B18" s="20"/>
      <c r="C18" s="29" t="s">
        <v>66</v>
      </c>
      <c r="D18" s="47" t="s">
        <v>63</v>
      </c>
      <c r="E18" s="47" t="s">
        <v>63</v>
      </c>
      <c r="F18" s="47" t="s">
        <v>63</v>
      </c>
      <c r="G18" s="59"/>
    </row>
    <row r="19" spans="1:7" ht="24.95" customHeight="1">
      <c r="A19" s="9"/>
      <c r="B19" s="20" t="s">
        <v>77</v>
      </c>
      <c r="C19" s="27" t="s">
        <v>124</v>
      </c>
      <c r="D19" s="47" t="s">
        <v>121</v>
      </c>
      <c r="E19" s="47"/>
      <c r="F19" s="47"/>
      <c r="G19" s="59"/>
    </row>
    <row r="20" spans="1:7" ht="24.95" customHeight="1">
      <c r="A20" s="9"/>
      <c r="B20" s="20" t="s">
        <v>130</v>
      </c>
      <c r="C20" s="27" t="s">
        <v>117</v>
      </c>
      <c r="D20" s="47" t="s">
        <v>121</v>
      </c>
      <c r="E20" s="47"/>
      <c r="F20" s="47"/>
      <c r="G20" s="59"/>
    </row>
    <row r="21" spans="1:7" ht="24.95" customHeight="1">
      <c r="A21" s="9"/>
      <c r="B21" s="20" t="s">
        <v>128</v>
      </c>
      <c r="C21" s="27" t="s">
        <v>134</v>
      </c>
      <c r="D21" s="48" t="s">
        <v>142</v>
      </c>
      <c r="E21" s="48"/>
      <c r="F21" s="48"/>
      <c r="G21" s="59"/>
    </row>
    <row r="22" spans="1:7" ht="24.95" customHeight="1">
      <c r="A22" s="9"/>
      <c r="B22" s="20" t="s">
        <v>143</v>
      </c>
      <c r="C22" s="27" t="s">
        <v>149</v>
      </c>
      <c r="D22" s="48" t="s">
        <v>142</v>
      </c>
      <c r="E22" s="48"/>
      <c r="F22" s="48"/>
      <c r="G22" s="59"/>
    </row>
    <row r="23" spans="1:7" ht="24.95" customHeight="1">
      <c r="A23" s="9"/>
      <c r="B23" s="20" t="s">
        <v>153</v>
      </c>
      <c r="C23" s="27" t="s">
        <v>138</v>
      </c>
      <c r="D23" s="48" t="s">
        <v>22</v>
      </c>
      <c r="E23" s="48"/>
      <c r="F23" s="48"/>
      <c r="G23" s="59"/>
    </row>
    <row r="24" spans="1:7" ht="24.95" customHeight="1">
      <c r="A24" s="9"/>
      <c r="B24" s="20" t="s">
        <v>150</v>
      </c>
      <c r="C24" s="27" t="s">
        <v>155</v>
      </c>
      <c r="D24" s="47" t="s">
        <v>121</v>
      </c>
      <c r="E24" s="47"/>
      <c r="F24" s="47"/>
      <c r="G24" s="59"/>
    </row>
    <row r="25" spans="1:7" ht="24.95" customHeight="1">
      <c r="A25" s="9"/>
      <c r="B25" s="20" t="s">
        <v>110</v>
      </c>
      <c r="C25" s="27" t="s">
        <v>157</v>
      </c>
      <c r="D25" s="47" t="s">
        <v>63</v>
      </c>
      <c r="E25" s="47" t="s">
        <v>63</v>
      </c>
      <c r="F25" s="47" t="s">
        <v>63</v>
      </c>
      <c r="G25" s="59"/>
    </row>
    <row r="26" spans="1:7" ht="24.95" customHeight="1">
      <c r="A26" s="9"/>
      <c r="B26" s="20" t="s">
        <v>159</v>
      </c>
      <c r="C26" s="30" t="s">
        <v>152</v>
      </c>
      <c r="D26" s="47" t="s">
        <v>63</v>
      </c>
      <c r="E26" s="47" t="s">
        <v>63</v>
      </c>
      <c r="F26" s="47" t="s">
        <v>63</v>
      </c>
      <c r="G26" s="59"/>
    </row>
    <row r="27" spans="1:7" ht="24.95" customHeight="1">
      <c r="A27" s="9"/>
      <c r="B27" s="20" t="s">
        <v>400</v>
      </c>
      <c r="C27" s="31" t="s">
        <v>61</v>
      </c>
      <c r="D27" s="47" t="s">
        <v>63</v>
      </c>
      <c r="E27" s="47" t="s">
        <v>63</v>
      </c>
      <c r="F27" s="47" t="s">
        <v>63</v>
      </c>
      <c r="G27" s="59"/>
    </row>
    <row r="28" spans="1:7" ht="24.95" customHeight="1">
      <c r="A28" s="9"/>
      <c r="B28" s="20" t="s">
        <v>1175</v>
      </c>
      <c r="C28" s="32" t="s">
        <v>51</v>
      </c>
      <c r="D28" s="19" t="s">
        <v>63</v>
      </c>
      <c r="E28" s="19" t="s">
        <v>63</v>
      </c>
      <c r="F28" s="19" t="s">
        <v>63</v>
      </c>
      <c r="G28" s="60"/>
    </row>
    <row r="29" spans="1:7" ht="24.95" customHeight="1">
      <c r="A29" s="9"/>
      <c r="B29" s="21"/>
      <c r="C29" s="33" t="s">
        <v>162</v>
      </c>
      <c r="D29" s="19" t="s">
        <v>63</v>
      </c>
      <c r="E29" s="19" t="s">
        <v>63</v>
      </c>
      <c r="F29" s="19" t="s">
        <v>63</v>
      </c>
      <c r="G29" s="59"/>
    </row>
    <row r="30" spans="1:7" ht="24.95" customHeight="1">
      <c r="A30" s="9"/>
      <c r="B30" s="21"/>
      <c r="C30" s="34" t="s">
        <v>691</v>
      </c>
      <c r="D30" s="19" t="s">
        <v>63</v>
      </c>
      <c r="E30" s="19" t="s">
        <v>63</v>
      </c>
      <c r="F30" s="19" t="s">
        <v>63</v>
      </c>
      <c r="G30" s="60"/>
    </row>
    <row r="31" spans="1:7" ht="24.95" customHeight="1">
      <c r="A31" s="9"/>
      <c r="B31" s="21"/>
      <c r="C31" s="34" t="s">
        <v>46</v>
      </c>
      <c r="D31" s="19" t="s">
        <v>63</v>
      </c>
      <c r="E31" s="19" t="s">
        <v>63</v>
      </c>
      <c r="F31" s="19" t="s">
        <v>63</v>
      </c>
      <c r="G31" s="60"/>
    </row>
    <row r="32" spans="1:7" ht="24.95" customHeight="1">
      <c r="A32" s="9"/>
      <c r="B32" s="21"/>
      <c r="C32" s="33" t="s">
        <v>53</v>
      </c>
      <c r="D32" s="47" t="s">
        <v>63</v>
      </c>
      <c r="E32" s="47" t="s">
        <v>63</v>
      </c>
      <c r="F32" s="47" t="s">
        <v>63</v>
      </c>
      <c r="G32" s="59"/>
    </row>
    <row r="33" spans="1:7" ht="24.95" customHeight="1">
      <c r="A33" s="9"/>
      <c r="B33" s="21"/>
      <c r="C33" s="35" t="s">
        <v>71</v>
      </c>
      <c r="D33" s="47" t="s">
        <v>63</v>
      </c>
      <c r="E33" s="47" t="s">
        <v>63</v>
      </c>
      <c r="F33" s="47" t="s">
        <v>63</v>
      </c>
      <c r="G33" s="59"/>
    </row>
    <row r="34" spans="1:7" ht="24.95" customHeight="1">
      <c r="A34" s="10"/>
      <c r="B34" s="22" t="s">
        <v>168</v>
      </c>
      <c r="C34" s="36" t="s">
        <v>167</v>
      </c>
      <c r="D34" s="49" t="s">
        <v>63</v>
      </c>
      <c r="E34" s="49" t="s">
        <v>63</v>
      </c>
      <c r="F34" s="49" t="s">
        <v>63</v>
      </c>
      <c r="G34" s="61"/>
    </row>
    <row r="35" spans="1:7" ht="24.95" customHeight="1">
      <c r="A35" s="11" t="s">
        <v>170</v>
      </c>
      <c r="B35" s="23" t="s">
        <v>31</v>
      </c>
      <c r="C35" s="37" t="s">
        <v>170</v>
      </c>
      <c r="D35" s="50" t="s">
        <v>63</v>
      </c>
      <c r="E35" s="50" t="s">
        <v>63</v>
      </c>
      <c r="F35" s="50" t="s">
        <v>63</v>
      </c>
      <c r="G35" s="58"/>
    </row>
    <row r="36" spans="1:7" ht="24.95" customHeight="1">
      <c r="A36" s="12"/>
      <c r="B36" s="21" t="s">
        <v>171</v>
      </c>
      <c r="C36" s="38" t="s">
        <v>33</v>
      </c>
      <c r="D36" s="47" t="s">
        <v>63</v>
      </c>
      <c r="E36" s="47" t="s">
        <v>63</v>
      </c>
      <c r="F36" s="47" t="s">
        <v>63</v>
      </c>
      <c r="G36" s="59"/>
    </row>
    <row r="37" spans="1:7" ht="24.95" customHeight="1">
      <c r="A37" s="12"/>
      <c r="B37" s="21" t="s">
        <v>108</v>
      </c>
      <c r="C37" s="38" t="s">
        <v>145</v>
      </c>
      <c r="D37" s="47" t="s">
        <v>63</v>
      </c>
      <c r="E37" s="47" t="s">
        <v>63</v>
      </c>
      <c r="F37" s="47" t="s">
        <v>63</v>
      </c>
      <c r="G37" s="59"/>
    </row>
    <row r="38" spans="1:7" ht="24.95" customHeight="1">
      <c r="A38" s="12"/>
      <c r="B38" s="21" t="s">
        <v>173</v>
      </c>
      <c r="C38" s="38" t="s">
        <v>175</v>
      </c>
      <c r="D38" s="47" t="s">
        <v>63</v>
      </c>
      <c r="E38" s="47" t="s">
        <v>63</v>
      </c>
      <c r="F38" s="47" t="s">
        <v>63</v>
      </c>
      <c r="G38" s="59"/>
    </row>
    <row r="39" spans="1:7" ht="24.95" customHeight="1">
      <c r="A39" s="12"/>
      <c r="B39" s="21" t="s">
        <v>176</v>
      </c>
      <c r="C39" s="38" t="s">
        <v>179</v>
      </c>
      <c r="D39" s="47" t="s">
        <v>116</v>
      </c>
      <c r="E39" s="47" t="s">
        <v>116</v>
      </c>
      <c r="F39" s="47" t="s">
        <v>116</v>
      </c>
      <c r="G39" s="59"/>
    </row>
    <row r="40" spans="1:7" ht="24.95" customHeight="1">
      <c r="A40" s="12"/>
      <c r="B40" s="21" t="s">
        <v>181</v>
      </c>
      <c r="C40" s="38" t="s">
        <v>185</v>
      </c>
      <c r="D40" s="47" t="s">
        <v>116</v>
      </c>
      <c r="E40" s="47" t="s">
        <v>116</v>
      </c>
      <c r="F40" s="47" t="s">
        <v>116</v>
      </c>
      <c r="G40" s="59"/>
    </row>
    <row r="41" spans="1:7" ht="24.95" customHeight="1">
      <c r="A41" s="12"/>
      <c r="B41" s="21" t="s">
        <v>186</v>
      </c>
      <c r="C41" s="38" t="s">
        <v>187</v>
      </c>
      <c r="D41" s="47" t="s">
        <v>116</v>
      </c>
      <c r="E41" s="47" t="s">
        <v>116</v>
      </c>
      <c r="F41" s="47" t="s">
        <v>116</v>
      </c>
      <c r="G41" s="59"/>
    </row>
    <row r="42" spans="1:7" ht="24.95" customHeight="1">
      <c r="A42" s="12"/>
      <c r="B42" s="21" t="s">
        <v>189</v>
      </c>
      <c r="C42" s="38" t="s">
        <v>191</v>
      </c>
      <c r="D42" s="47" t="s">
        <v>116</v>
      </c>
      <c r="E42" s="47" t="s">
        <v>116</v>
      </c>
      <c r="F42" s="47" t="s">
        <v>116</v>
      </c>
      <c r="G42" s="59"/>
    </row>
    <row r="43" spans="1:7" ht="24.95" customHeight="1">
      <c r="A43" s="12"/>
      <c r="B43" s="21" t="s">
        <v>194</v>
      </c>
      <c r="C43" s="39" t="s">
        <v>196</v>
      </c>
      <c r="D43" s="47" t="s">
        <v>116</v>
      </c>
      <c r="E43" s="47" t="s">
        <v>116</v>
      </c>
      <c r="F43" s="47" t="s">
        <v>116</v>
      </c>
      <c r="G43" s="59"/>
    </row>
    <row r="44" spans="1:7" ht="24.95" customHeight="1">
      <c r="A44" s="12"/>
      <c r="B44" s="21" t="s">
        <v>199</v>
      </c>
      <c r="C44" s="38" t="s">
        <v>200</v>
      </c>
      <c r="D44" s="47" t="s">
        <v>116</v>
      </c>
      <c r="E44" s="47"/>
      <c r="F44" s="47"/>
      <c r="G44" s="59"/>
    </row>
    <row r="45" spans="1:7" ht="24.95" customHeight="1">
      <c r="A45" s="12"/>
      <c r="B45" s="21" t="s">
        <v>203</v>
      </c>
      <c r="C45" s="38" t="s">
        <v>206</v>
      </c>
      <c r="D45" s="47" t="s">
        <v>116</v>
      </c>
      <c r="E45" s="47" t="s">
        <v>116</v>
      </c>
      <c r="F45" s="47" t="s">
        <v>116</v>
      </c>
      <c r="G45" s="59"/>
    </row>
    <row r="46" spans="1:7" ht="24.95" customHeight="1">
      <c r="A46" s="12"/>
      <c r="B46" s="21" t="s">
        <v>207</v>
      </c>
      <c r="C46" s="38" t="s">
        <v>209</v>
      </c>
      <c r="D46" s="47" t="s">
        <v>116</v>
      </c>
      <c r="E46" s="47" t="s">
        <v>116</v>
      </c>
      <c r="F46" s="47"/>
      <c r="G46" s="59"/>
    </row>
    <row r="47" spans="1:7" ht="24.95" customHeight="1">
      <c r="A47" s="12"/>
      <c r="B47" s="21" t="s">
        <v>163</v>
      </c>
      <c r="C47" s="38" t="s">
        <v>211</v>
      </c>
      <c r="D47" s="47"/>
      <c r="E47" s="47"/>
      <c r="F47" s="47" t="s">
        <v>116</v>
      </c>
      <c r="G47" s="59"/>
    </row>
    <row r="48" spans="1:7" ht="24.95" customHeight="1">
      <c r="A48" s="12"/>
      <c r="B48" s="21" t="s">
        <v>215</v>
      </c>
      <c r="C48" s="38" t="s">
        <v>217</v>
      </c>
      <c r="D48" s="47"/>
      <c r="E48" s="47"/>
      <c r="F48" s="47" t="s">
        <v>116</v>
      </c>
      <c r="G48" s="59"/>
    </row>
    <row r="49" spans="1:7" ht="24.95" customHeight="1">
      <c r="A49" s="12"/>
      <c r="B49" s="21" t="s">
        <v>223</v>
      </c>
      <c r="C49" s="38" t="s">
        <v>122</v>
      </c>
      <c r="D49" s="47"/>
      <c r="E49" s="47" t="s">
        <v>116</v>
      </c>
      <c r="F49" s="47" t="s">
        <v>116</v>
      </c>
      <c r="G49" s="59"/>
    </row>
    <row r="50" spans="1:7" ht="24.95" customHeight="1">
      <c r="A50" s="12"/>
      <c r="B50" s="21" t="s">
        <v>16</v>
      </c>
      <c r="C50" s="38" t="s">
        <v>226</v>
      </c>
      <c r="D50" s="47"/>
      <c r="E50" s="47" t="s">
        <v>116</v>
      </c>
      <c r="F50" s="47"/>
      <c r="G50" s="59"/>
    </row>
    <row r="51" spans="1:7" ht="24.95" customHeight="1">
      <c r="A51" s="12"/>
      <c r="B51" s="21" t="s">
        <v>233</v>
      </c>
      <c r="C51" s="38" t="s">
        <v>234</v>
      </c>
      <c r="D51" s="47"/>
      <c r="E51" s="47"/>
      <c r="F51" s="47" t="s">
        <v>116</v>
      </c>
      <c r="G51" s="59"/>
    </row>
    <row r="52" spans="1:7" ht="24.95" customHeight="1">
      <c r="A52" s="12"/>
      <c r="B52" s="21" t="s">
        <v>236</v>
      </c>
      <c r="C52" s="38" t="s">
        <v>237</v>
      </c>
      <c r="D52" s="47"/>
      <c r="E52" s="47"/>
      <c r="F52" s="47" t="s">
        <v>116</v>
      </c>
      <c r="G52" s="59"/>
    </row>
    <row r="53" spans="1:7" ht="24.95" customHeight="1">
      <c r="A53" s="12"/>
      <c r="B53" s="21" t="s">
        <v>242</v>
      </c>
      <c r="C53" s="38" t="s">
        <v>243</v>
      </c>
      <c r="D53" s="47"/>
      <c r="E53" s="47"/>
      <c r="F53" s="47" t="s">
        <v>116</v>
      </c>
      <c r="G53" s="59"/>
    </row>
    <row r="54" spans="1:7" ht="24.95" customHeight="1">
      <c r="A54" s="12"/>
      <c r="B54" s="21" t="s">
        <v>42</v>
      </c>
      <c r="C54" s="38" t="s">
        <v>245</v>
      </c>
      <c r="D54" s="47"/>
      <c r="E54" s="47" t="s">
        <v>116</v>
      </c>
      <c r="F54" s="47" t="s">
        <v>116</v>
      </c>
      <c r="G54" s="59"/>
    </row>
    <row r="55" spans="1:7" ht="24.95" customHeight="1">
      <c r="A55" s="12"/>
      <c r="B55" s="21" t="s">
        <v>249</v>
      </c>
      <c r="C55" s="38" t="s">
        <v>67</v>
      </c>
      <c r="D55" s="47" t="s">
        <v>116</v>
      </c>
      <c r="E55" s="47" t="s">
        <v>116</v>
      </c>
      <c r="F55" s="47" t="s">
        <v>116</v>
      </c>
      <c r="G55" s="59"/>
    </row>
    <row r="56" spans="1:7" ht="24.95" customHeight="1">
      <c r="A56" s="13"/>
      <c r="B56" s="22" t="s">
        <v>251</v>
      </c>
      <c r="C56" s="40" t="s">
        <v>255</v>
      </c>
      <c r="D56" s="51" t="s">
        <v>257</v>
      </c>
      <c r="E56" s="51"/>
      <c r="F56" s="51"/>
      <c r="G56" s="61"/>
    </row>
  </sheetData>
  <mergeCells count="17">
    <mergeCell ref="E1:G1"/>
    <mergeCell ref="D4:F4"/>
    <mergeCell ref="E5:F5"/>
    <mergeCell ref="D17:F17"/>
    <mergeCell ref="D19:F19"/>
    <mergeCell ref="D20:F20"/>
    <mergeCell ref="D21:F21"/>
    <mergeCell ref="D22:F22"/>
    <mergeCell ref="D23:F23"/>
    <mergeCell ref="D24:F24"/>
    <mergeCell ref="D56:F56"/>
    <mergeCell ref="A4:B6"/>
    <mergeCell ref="C4:C6"/>
    <mergeCell ref="G4:G6"/>
    <mergeCell ref="D5:D6"/>
    <mergeCell ref="A7:A34"/>
    <mergeCell ref="A35:A56"/>
  </mergeCells>
  <phoneticPr fontId="5"/>
  <hyperlinks>
    <hyperlink ref="C9" location="様式第１号!A1"/>
    <hyperlink ref="C10" location="第1号別紙!A1"/>
    <hyperlink ref="C11" location="付表９!A1"/>
    <hyperlink ref="C12" location="付表９ｰ２!A1"/>
    <hyperlink ref="C13" location="付表１０!A1"/>
    <hyperlink ref="C14" location="'付表１０－２'!A1"/>
    <hyperlink ref="C15" location="付表１３その１!A1"/>
    <hyperlink ref="C16" location="付表１３その２!A1"/>
    <hyperlink ref="C19" location="参考様式１!A1"/>
    <hyperlink ref="C20" location="参考様式２!A1"/>
    <hyperlink ref="C21" location="参考様式３!A1"/>
    <hyperlink ref="C22" location="参考様式４!A1"/>
    <hyperlink ref="C23" location="参考様式５!A1"/>
    <hyperlink ref="C24" location="参考様式６!A1"/>
    <hyperlink ref="C25" location="参考様式７!A1"/>
    <hyperlink ref="C26" location="参考様式８!A1"/>
    <hyperlink ref="C27" location="参考様式９!A1"/>
    <hyperlink ref="C28" location="参考様式１０!A1"/>
    <hyperlink ref="C33" location="施設内防災計画!A1"/>
    <hyperlink ref="C34" location="参考様式１２!A1"/>
    <hyperlink ref="C35" location="様式第５号!A1"/>
    <hyperlink ref="C36" location="'（別紙1-5)介護給付費等　体制等状況一覧 (自立訓練）)'!A1"/>
    <hyperlink ref="C37" location="'(別紙2-1)平均利用者数'!A1"/>
    <hyperlink ref="C38" location="'(別紙4-1)勤務形態一覧表'!A1"/>
    <hyperlink ref="C39" location="'（別紙5-1）福祉専門職員配置等加算'!A1"/>
    <hyperlink ref="C40" location="'(別紙5-2)福祉専門職員配置加算(Ⅰ)福祉専門職員状況'!A1"/>
    <hyperlink ref="C41" location="'(別紙5-3)福祉専門職員配置等加算(Ⅲ)勤続年数3年以上'!A1"/>
    <hyperlink ref="C42" location="'(別紙5-4)福祉専門職員（勤続3年以上）経歴書'!A1"/>
    <hyperlink ref="C43" location="'（別紙６）視覚・聴覚言語障害者支援体制加算'!A1"/>
    <hyperlink ref="C44" location="'(別紙7)リハビリテーション実施に関する届出書'!A1"/>
    <hyperlink ref="C45" location="'(別紙8)食事提供体制に関する届出書'!A1"/>
    <hyperlink ref="C46" location="'(別紙10-1)送迎加算に関する届出書'!A1"/>
    <hyperlink ref="C47" location="'(別紙13)地域生活移行個別支援特別加算'!A1"/>
    <hyperlink ref="C48" location="'(別紙14)地域移行支援体制強化加算及び通勤者生活支援加算'!A1"/>
    <hyperlink ref="C49" location="'(別紙15)看護職員配置加算'!A1"/>
    <hyperlink ref="C50" location="'(別紙16)短期滞在及び精神障害者退院支援施設'!A1"/>
    <hyperlink ref="C51" location="'(別紙17)夜間支援体制等加算（新規・宿泊型自立訓練）'!A1"/>
    <hyperlink ref="C52" location="'（別紙28）精神障害者地域移行特別加算'!A1"/>
    <hyperlink ref="C53" location="'（別紙29）強度行動障害者地域移行支援加算'!A1"/>
    <hyperlink ref="C54" location="'（別紙30）個別計画訓練支援加算（自立訓練（生活訓練）'!A1"/>
    <hyperlink ref="C55" location="'（別紙31）社会生活支援特別加算（就労系・訓練系サービス）'!A1"/>
    <hyperlink ref="C56" location="'（別紙39）サービス管理責任者配置等加算'!A1"/>
  </hyperlinks>
  <printOptions horizontalCentered="1" verticalCentered="1"/>
  <pageMargins left="0.70833333333333304" right="0.70833333333333304" top="0.74791666666666701" bottom="0.74791666666666701" header="0.51180555555555496" footer="0.51180555555555496"/>
  <pageSetup paperSize="9" fitToWidth="1" fitToHeight="1" orientation="portrait" usePrinterDefaults="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MK68"/>
  <sheetViews>
    <sheetView workbookViewId="0">
      <selection activeCell="U11" sqref="U11"/>
    </sheetView>
  </sheetViews>
  <sheetFormatPr defaultRowHeight="13.5"/>
  <cols>
    <col min="1" max="18" width="4.625" style="62" customWidth="1"/>
    <col min="19" max="19" width="5.125" style="62" customWidth="1"/>
    <col min="20" max="20" width="4.625" style="62" customWidth="1"/>
    <col min="21" max="21" width="3.375" style="62" customWidth="1"/>
    <col min="22" max="45" width="4.625" style="62" customWidth="1"/>
    <col min="46" max="1025" width="9" style="62" customWidth="1"/>
  </cols>
  <sheetData>
    <row r="1" spans="1:25">
      <c r="A1" s="63" t="s">
        <v>258</v>
      </c>
      <c r="B1" s="63"/>
      <c r="C1" s="63"/>
    </row>
    <row r="2" spans="1:25">
      <c r="P2" s="14"/>
      <c r="Q2" s="14"/>
      <c r="R2" s="14"/>
      <c r="S2" s="14"/>
      <c r="T2" s="14"/>
      <c r="U2" s="14"/>
      <c r="W2" s="130" t="s">
        <v>260</v>
      </c>
      <c r="X2" s="130"/>
      <c r="Y2" s="130"/>
    </row>
    <row r="5" spans="1:25">
      <c r="A5" s="64"/>
      <c r="B5" s="64"/>
      <c r="C5" s="64"/>
      <c r="D5" s="64"/>
      <c r="E5" s="64"/>
      <c r="F5" s="62" t="s">
        <v>94</v>
      </c>
      <c r="G5" s="64"/>
      <c r="H5" s="64"/>
      <c r="I5" s="64"/>
      <c r="J5" s="64"/>
      <c r="K5" s="64"/>
      <c r="L5" s="64" t="s">
        <v>74</v>
      </c>
      <c r="M5" s="64"/>
      <c r="N5" s="64"/>
      <c r="O5" s="64"/>
      <c r="P5" s="64"/>
      <c r="Q5" s="64"/>
      <c r="R5" s="64"/>
      <c r="S5" s="64"/>
      <c r="T5" s="64"/>
      <c r="U5" s="64"/>
    </row>
    <row r="7" spans="1:25">
      <c r="R7" s="122" t="s">
        <v>197</v>
      </c>
      <c r="S7" s="122"/>
      <c r="T7" s="122"/>
      <c r="U7" s="122"/>
    </row>
    <row r="8" spans="1:25">
      <c r="B8" s="62" t="s">
        <v>264</v>
      </c>
    </row>
    <row r="9" spans="1:25">
      <c r="J9" s="101" t="s">
        <v>239</v>
      </c>
      <c r="M9" s="101" t="s">
        <v>111</v>
      </c>
    </row>
    <row r="10" spans="1:25">
      <c r="J10" s="101" t="s">
        <v>266</v>
      </c>
      <c r="M10" s="101" t="s">
        <v>268</v>
      </c>
    </row>
    <row r="11" spans="1:25">
      <c r="M11" s="101" t="s">
        <v>123</v>
      </c>
    </row>
    <row r="13" spans="1:25" ht="13.5" customHeight="1">
      <c r="A13" s="65" t="s">
        <v>272</v>
      </c>
      <c r="B13" s="65"/>
      <c r="C13" s="65"/>
      <c r="D13" s="65"/>
      <c r="E13" s="65"/>
      <c r="F13" s="65"/>
      <c r="G13" s="65"/>
      <c r="H13" s="65"/>
      <c r="I13" s="65"/>
      <c r="J13" s="65"/>
      <c r="K13" s="65"/>
      <c r="L13" s="65"/>
      <c r="M13" s="65"/>
      <c r="N13" s="65"/>
      <c r="O13" s="65"/>
      <c r="P13" s="65"/>
      <c r="Q13" s="65"/>
      <c r="R13" s="65"/>
      <c r="S13" s="65"/>
      <c r="T13" s="65"/>
      <c r="U13" s="65"/>
    </row>
    <row r="14" spans="1:25">
      <c r="A14" s="65"/>
      <c r="B14" s="65"/>
      <c r="C14" s="65"/>
      <c r="D14" s="65"/>
      <c r="E14" s="65"/>
      <c r="F14" s="65"/>
      <c r="G14" s="65"/>
      <c r="H14" s="65"/>
      <c r="I14" s="65"/>
      <c r="J14" s="65"/>
      <c r="K14" s="65"/>
      <c r="L14" s="65"/>
      <c r="M14" s="65"/>
      <c r="N14" s="65"/>
      <c r="O14" s="65"/>
      <c r="P14" s="65"/>
      <c r="Q14" s="65"/>
      <c r="R14" s="65"/>
      <c r="S14" s="65"/>
      <c r="T14" s="65"/>
      <c r="U14" s="65"/>
    </row>
    <row r="15" spans="1:25">
      <c r="A15" s="65"/>
      <c r="B15" s="65"/>
      <c r="C15" s="65"/>
      <c r="D15" s="65"/>
      <c r="E15" s="65"/>
      <c r="F15" s="65"/>
      <c r="G15" s="65"/>
      <c r="H15" s="65"/>
      <c r="I15" s="65"/>
      <c r="J15" s="65"/>
      <c r="K15" s="65"/>
      <c r="L15" s="65"/>
      <c r="M15" s="65"/>
      <c r="N15" s="65"/>
      <c r="O15" s="65"/>
      <c r="P15" s="65"/>
      <c r="Q15" s="65"/>
      <c r="R15" s="65"/>
      <c r="S15" s="65"/>
      <c r="T15" s="65"/>
      <c r="U15" s="65"/>
    </row>
    <row r="16" spans="1:25">
      <c r="A16" s="4"/>
      <c r="B16" s="4"/>
      <c r="C16" s="4"/>
      <c r="D16" s="4"/>
      <c r="E16" s="4"/>
      <c r="F16" s="4"/>
      <c r="G16" s="4"/>
      <c r="H16" s="4"/>
      <c r="I16" s="4"/>
      <c r="J16" s="4"/>
      <c r="K16" s="4"/>
      <c r="L16" s="4"/>
      <c r="M16" s="4"/>
      <c r="N16" s="4"/>
      <c r="O16" s="4"/>
      <c r="P16" s="4"/>
      <c r="Q16" s="4"/>
      <c r="R16" s="4"/>
      <c r="S16" s="4"/>
      <c r="T16" s="4"/>
      <c r="U16" s="4"/>
    </row>
    <row r="17" spans="1:21">
      <c r="A17" s="66"/>
      <c r="B17" s="66"/>
      <c r="C17" s="66"/>
      <c r="D17" s="66"/>
      <c r="E17" s="66"/>
      <c r="F17" s="66"/>
      <c r="G17" s="66"/>
      <c r="H17" s="66"/>
      <c r="I17" s="66"/>
      <c r="J17" s="66"/>
      <c r="K17" s="66"/>
      <c r="L17" s="66"/>
      <c r="M17" s="66"/>
      <c r="N17" s="109"/>
      <c r="O17" s="109"/>
      <c r="P17" s="109"/>
      <c r="Q17" s="109"/>
      <c r="R17" s="109"/>
      <c r="S17" s="124"/>
      <c r="T17" s="124"/>
      <c r="U17" s="124"/>
    </row>
    <row r="18" spans="1:21" ht="14.25" customHeight="1">
      <c r="A18" s="67" t="s">
        <v>273</v>
      </c>
      <c r="B18" s="72" t="s">
        <v>275</v>
      </c>
      <c r="C18" s="72"/>
      <c r="D18" s="72"/>
      <c r="E18" s="72"/>
      <c r="F18" s="85"/>
      <c r="G18" s="85"/>
      <c r="H18" s="85"/>
      <c r="I18" s="85"/>
      <c r="J18" s="85"/>
      <c r="K18" s="85"/>
      <c r="L18" s="85"/>
      <c r="M18" s="85"/>
      <c r="N18" s="85"/>
      <c r="O18" s="85"/>
      <c r="P18" s="85"/>
      <c r="Q18" s="85"/>
      <c r="R18" s="85"/>
      <c r="S18" s="85"/>
      <c r="T18" s="85"/>
      <c r="U18" s="85"/>
    </row>
    <row r="19" spans="1:21">
      <c r="A19" s="67"/>
      <c r="B19" s="73" t="s">
        <v>277</v>
      </c>
      <c r="C19" s="73"/>
      <c r="D19" s="73"/>
      <c r="E19" s="73"/>
      <c r="F19" s="86"/>
      <c r="G19" s="86"/>
      <c r="H19" s="86"/>
      <c r="I19" s="86"/>
      <c r="J19" s="86"/>
      <c r="K19" s="86"/>
      <c r="L19" s="86"/>
      <c r="M19" s="86"/>
      <c r="N19" s="86"/>
      <c r="O19" s="86"/>
      <c r="P19" s="86"/>
      <c r="Q19" s="86"/>
      <c r="R19" s="86"/>
      <c r="S19" s="86"/>
      <c r="T19" s="86"/>
      <c r="U19" s="86"/>
    </row>
    <row r="20" spans="1:21">
      <c r="A20" s="67"/>
      <c r="B20" s="73"/>
      <c r="C20" s="73"/>
      <c r="D20" s="73"/>
      <c r="E20" s="73"/>
      <c r="F20" s="86"/>
      <c r="G20" s="86"/>
      <c r="H20" s="86"/>
      <c r="I20" s="86"/>
      <c r="J20" s="86"/>
      <c r="K20" s="86"/>
      <c r="L20" s="86"/>
      <c r="M20" s="86"/>
      <c r="N20" s="86"/>
      <c r="O20" s="86"/>
      <c r="P20" s="86"/>
      <c r="Q20" s="86"/>
      <c r="R20" s="86"/>
      <c r="S20" s="86"/>
      <c r="T20" s="86"/>
      <c r="U20" s="86"/>
    </row>
    <row r="21" spans="1:21">
      <c r="A21" s="67"/>
      <c r="B21" s="73" t="s">
        <v>281</v>
      </c>
      <c r="C21" s="73"/>
      <c r="D21" s="73"/>
      <c r="E21" s="73"/>
      <c r="F21" s="87" t="s">
        <v>282</v>
      </c>
      <c r="G21" s="87"/>
      <c r="H21" s="87"/>
      <c r="I21" s="87"/>
      <c r="J21" s="87"/>
      <c r="K21" s="87"/>
      <c r="L21" s="87"/>
      <c r="M21" s="87"/>
      <c r="N21" s="87"/>
      <c r="O21" s="87"/>
      <c r="P21" s="87"/>
      <c r="Q21" s="87"/>
      <c r="R21" s="87"/>
      <c r="S21" s="87"/>
      <c r="T21" s="87"/>
      <c r="U21" s="87"/>
    </row>
    <row r="22" spans="1:21">
      <c r="A22" s="67"/>
      <c r="B22" s="73"/>
      <c r="C22" s="73"/>
      <c r="D22" s="73"/>
      <c r="E22" s="73"/>
      <c r="F22" s="88" t="s">
        <v>284</v>
      </c>
      <c r="G22" s="88"/>
      <c r="H22" s="88"/>
      <c r="I22" s="88"/>
      <c r="J22" s="88"/>
      <c r="K22" s="88"/>
      <c r="L22" s="88"/>
      <c r="M22" s="88"/>
      <c r="N22" s="88"/>
      <c r="O22" s="88"/>
      <c r="P22" s="88"/>
      <c r="Q22" s="88"/>
      <c r="R22" s="88"/>
      <c r="S22" s="88"/>
      <c r="T22" s="88"/>
      <c r="U22" s="88"/>
    </row>
    <row r="23" spans="1:21">
      <c r="A23" s="67"/>
      <c r="B23" s="73"/>
      <c r="C23" s="73"/>
      <c r="D23" s="73"/>
      <c r="E23" s="73"/>
      <c r="F23" s="86"/>
      <c r="G23" s="86"/>
      <c r="H23" s="86"/>
      <c r="I23" s="86"/>
      <c r="J23" s="86"/>
      <c r="K23" s="86"/>
      <c r="L23" s="86"/>
      <c r="M23" s="86"/>
      <c r="N23" s="86"/>
      <c r="O23" s="86"/>
      <c r="P23" s="86"/>
      <c r="Q23" s="86"/>
      <c r="R23" s="86"/>
      <c r="S23" s="86"/>
      <c r="T23" s="86"/>
      <c r="U23" s="86"/>
    </row>
    <row r="24" spans="1:21">
      <c r="A24" s="67"/>
      <c r="B24" s="74" t="s">
        <v>287</v>
      </c>
      <c r="C24" s="74"/>
      <c r="D24" s="74"/>
      <c r="E24" s="74"/>
      <c r="F24" s="89"/>
      <c r="G24" s="89"/>
      <c r="H24" s="89"/>
      <c r="I24" s="89"/>
      <c r="J24" s="89"/>
      <c r="K24" s="89"/>
      <c r="L24" s="89"/>
      <c r="M24" s="73" t="s">
        <v>290</v>
      </c>
      <c r="N24" s="73"/>
      <c r="O24" s="73"/>
      <c r="P24" s="118"/>
      <c r="Q24" s="118"/>
      <c r="R24" s="118"/>
      <c r="S24" s="118"/>
      <c r="T24" s="118"/>
      <c r="U24" s="118"/>
    </row>
    <row r="25" spans="1:21">
      <c r="A25" s="67"/>
      <c r="B25" s="73" t="s">
        <v>295</v>
      </c>
      <c r="C25" s="73"/>
      <c r="D25" s="73" t="s">
        <v>300</v>
      </c>
      <c r="E25" s="73"/>
      <c r="F25" s="89"/>
      <c r="G25" s="89"/>
      <c r="H25" s="89"/>
      <c r="I25" s="89"/>
      <c r="J25" s="89"/>
      <c r="K25" s="89"/>
      <c r="L25" s="89"/>
      <c r="M25" s="73" t="s">
        <v>304</v>
      </c>
      <c r="N25" s="73"/>
      <c r="O25" s="73"/>
      <c r="P25" s="118"/>
      <c r="Q25" s="118"/>
      <c r="R25" s="118"/>
      <c r="S25" s="118"/>
      <c r="T25" s="118"/>
      <c r="U25" s="118"/>
    </row>
    <row r="26" spans="1:21">
      <c r="A26" s="67"/>
      <c r="B26" s="73" t="s">
        <v>308</v>
      </c>
      <c r="C26" s="73"/>
      <c r="D26" s="73"/>
      <c r="E26" s="73"/>
      <c r="F26" s="73" t="s">
        <v>312</v>
      </c>
      <c r="G26" s="73"/>
      <c r="H26" s="73"/>
      <c r="I26" s="99"/>
      <c r="J26" s="99"/>
      <c r="K26" s="99"/>
      <c r="L26" s="99"/>
      <c r="M26" s="107" t="s">
        <v>315</v>
      </c>
      <c r="N26" s="107"/>
      <c r="O26" s="107"/>
      <c r="P26" s="119"/>
      <c r="Q26" s="119"/>
      <c r="R26" s="119"/>
      <c r="S26" s="119"/>
      <c r="T26" s="119"/>
      <c r="U26" s="119"/>
    </row>
    <row r="27" spans="1:21">
      <c r="A27" s="67"/>
      <c r="B27" s="73"/>
      <c r="C27" s="73"/>
      <c r="D27" s="73"/>
      <c r="E27" s="73"/>
      <c r="F27" s="73"/>
      <c r="G27" s="73"/>
      <c r="H27" s="73"/>
      <c r="I27" s="100"/>
      <c r="J27" s="100"/>
      <c r="K27" s="100"/>
      <c r="L27" s="100"/>
      <c r="M27" s="108" t="s">
        <v>29</v>
      </c>
      <c r="N27" s="108"/>
      <c r="O27" s="108"/>
      <c r="P27" s="120"/>
      <c r="Q27" s="120"/>
      <c r="R27" s="120"/>
      <c r="S27" s="120"/>
      <c r="T27" s="120"/>
      <c r="U27" s="120"/>
    </row>
    <row r="28" spans="1:21">
      <c r="A28" s="67"/>
      <c r="B28" s="73" t="s">
        <v>318</v>
      </c>
      <c r="C28" s="73"/>
      <c r="D28" s="73"/>
      <c r="E28" s="73"/>
      <c r="F28" s="87" t="s">
        <v>282</v>
      </c>
      <c r="G28" s="87"/>
      <c r="H28" s="87"/>
      <c r="I28" s="87"/>
      <c r="J28" s="87"/>
      <c r="K28" s="87"/>
      <c r="L28" s="87"/>
      <c r="M28" s="87"/>
      <c r="N28" s="87"/>
      <c r="O28" s="87"/>
      <c r="P28" s="87"/>
      <c r="Q28" s="87"/>
      <c r="R28" s="87"/>
      <c r="S28" s="87"/>
      <c r="T28" s="87"/>
      <c r="U28" s="87"/>
    </row>
    <row r="29" spans="1:21">
      <c r="A29" s="67"/>
      <c r="B29" s="73"/>
      <c r="C29" s="73"/>
      <c r="D29" s="73"/>
      <c r="E29" s="73"/>
      <c r="F29" s="88" t="s">
        <v>284</v>
      </c>
      <c r="G29" s="88"/>
      <c r="H29" s="88"/>
      <c r="I29" s="88"/>
      <c r="J29" s="88"/>
      <c r="K29" s="88"/>
      <c r="L29" s="88"/>
      <c r="M29" s="88"/>
      <c r="N29" s="88"/>
      <c r="O29" s="88"/>
      <c r="P29" s="88"/>
      <c r="Q29" s="88"/>
      <c r="R29" s="88"/>
      <c r="S29" s="88"/>
      <c r="T29" s="88"/>
      <c r="U29" s="88"/>
    </row>
    <row r="30" spans="1:21">
      <c r="A30" s="67"/>
      <c r="B30" s="73"/>
      <c r="C30" s="73"/>
      <c r="D30" s="73"/>
      <c r="E30" s="73"/>
      <c r="F30" s="86"/>
      <c r="G30" s="86"/>
      <c r="H30" s="86"/>
      <c r="I30" s="86"/>
      <c r="J30" s="86"/>
      <c r="K30" s="86"/>
      <c r="L30" s="86"/>
      <c r="M30" s="86"/>
      <c r="N30" s="86"/>
      <c r="O30" s="86"/>
      <c r="P30" s="86"/>
      <c r="Q30" s="86"/>
      <c r="R30" s="86"/>
      <c r="S30" s="86"/>
      <c r="T30" s="86"/>
      <c r="U30" s="86"/>
    </row>
    <row r="31" spans="1:21">
      <c r="A31" s="67"/>
      <c r="B31" s="73" t="s">
        <v>321</v>
      </c>
      <c r="C31" s="73"/>
      <c r="D31" s="73"/>
      <c r="E31" s="73"/>
      <c r="F31" s="75" t="s">
        <v>324</v>
      </c>
      <c r="G31" s="75"/>
      <c r="H31" s="75"/>
      <c r="I31" s="75"/>
      <c r="J31" s="75"/>
      <c r="K31" s="75"/>
      <c r="L31" s="102" t="s">
        <v>326</v>
      </c>
      <c r="M31" s="102"/>
      <c r="N31" s="102"/>
      <c r="O31" s="102"/>
      <c r="P31" s="102"/>
      <c r="Q31" s="102"/>
      <c r="R31" s="102"/>
      <c r="S31" s="102"/>
      <c r="T31" s="102"/>
      <c r="U31" s="102"/>
    </row>
    <row r="32" spans="1:21">
      <c r="A32" s="67"/>
      <c r="B32" s="73"/>
      <c r="C32" s="73"/>
      <c r="D32" s="73"/>
      <c r="E32" s="73"/>
      <c r="F32" s="75"/>
      <c r="G32" s="75"/>
      <c r="H32" s="75"/>
      <c r="I32" s="75"/>
      <c r="J32" s="75"/>
      <c r="K32" s="75"/>
      <c r="L32" s="103"/>
      <c r="M32" s="103"/>
      <c r="N32" s="103"/>
      <c r="O32" s="103"/>
      <c r="P32" s="103"/>
      <c r="Q32" s="103"/>
      <c r="R32" s="103"/>
      <c r="S32" s="103"/>
      <c r="T32" s="103"/>
      <c r="U32" s="103"/>
    </row>
    <row r="33" spans="1:21">
      <c r="A33" s="67"/>
      <c r="B33" s="73"/>
      <c r="C33" s="73"/>
      <c r="D33" s="73"/>
      <c r="E33" s="73"/>
      <c r="F33" s="75"/>
      <c r="G33" s="75"/>
      <c r="H33" s="75"/>
      <c r="I33" s="75"/>
      <c r="J33" s="75"/>
      <c r="K33" s="75"/>
      <c r="L33" s="103"/>
      <c r="M33" s="103"/>
      <c r="N33" s="103"/>
      <c r="O33" s="103"/>
      <c r="P33" s="103"/>
      <c r="Q33" s="103"/>
      <c r="R33" s="103"/>
      <c r="S33" s="103"/>
      <c r="T33" s="103"/>
      <c r="U33" s="103"/>
    </row>
    <row r="34" spans="1:21">
      <c r="A34" s="67"/>
      <c r="B34" s="73"/>
      <c r="C34" s="73"/>
      <c r="D34" s="73"/>
      <c r="E34" s="73"/>
      <c r="F34" s="75"/>
      <c r="G34" s="75"/>
      <c r="H34" s="75"/>
      <c r="I34" s="75"/>
      <c r="J34" s="75"/>
      <c r="K34" s="75"/>
      <c r="L34" s="103"/>
      <c r="M34" s="103"/>
      <c r="N34" s="103"/>
      <c r="O34" s="103"/>
      <c r="P34" s="103"/>
      <c r="Q34" s="103"/>
      <c r="R34" s="103"/>
      <c r="S34" s="103"/>
      <c r="T34" s="103"/>
      <c r="U34" s="103"/>
    </row>
    <row r="35" spans="1:21">
      <c r="A35" s="67"/>
      <c r="B35" s="73"/>
      <c r="C35" s="73"/>
      <c r="D35" s="73"/>
      <c r="E35" s="73"/>
      <c r="F35" s="89" t="s">
        <v>330</v>
      </c>
      <c r="G35" s="89"/>
      <c r="H35" s="89"/>
      <c r="I35" s="89"/>
      <c r="J35" s="89"/>
      <c r="K35" s="89"/>
      <c r="L35" s="103"/>
      <c r="M35" s="103"/>
      <c r="N35" s="103"/>
      <c r="O35" s="103"/>
      <c r="P35" s="103"/>
      <c r="Q35" s="103"/>
      <c r="R35" s="103"/>
      <c r="S35" s="103"/>
      <c r="T35" s="103"/>
      <c r="U35" s="103"/>
    </row>
    <row r="36" spans="1:21">
      <c r="A36" s="68" t="s">
        <v>331</v>
      </c>
      <c r="B36" s="73" t="s">
        <v>315</v>
      </c>
      <c r="C36" s="73"/>
      <c r="D36" s="73"/>
      <c r="E36" s="73"/>
      <c r="F36" s="90"/>
      <c r="G36" s="90"/>
      <c r="H36" s="90"/>
      <c r="I36" s="90"/>
      <c r="J36" s="90"/>
      <c r="K36" s="90"/>
      <c r="L36" s="90"/>
      <c r="M36" s="90"/>
      <c r="N36" s="90"/>
      <c r="O36" s="90"/>
      <c r="P36" s="90"/>
      <c r="Q36" s="90"/>
      <c r="R36" s="90"/>
      <c r="S36" s="90"/>
      <c r="T36" s="90"/>
      <c r="U36" s="90"/>
    </row>
    <row r="37" spans="1:21">
      <c r="A37" s="68"/>
      <c r="B37" s="75" t="s">
        <v>333</v>
      </c>
      <c r="C37" s="75"/>
      <c r="D37" s="75"/>
      <c r="E37" s="75"/>
      <c r="F37" s="86"/>
      <c r="G37" s="86"/>
      <c r="H37" s="86"/>
      <c r="I37" s="86"/>
      <c r="J37" s="86"/>
      <c r="K37" s="86"/>
      <c r="L37" s="86"/>
      <c r="M37" s="86"/>
      <c r="N37" s="86"/>
      <c r="O37" s="86"/>
      <c r="P37" s="86"/>
      <c r="Q37" s="86"/>
      <c r="R37" s="86"/>
      <c r="S37" s="86"/>
      <c r="T37" s="86"/>
      <c r="U37" s="86"/>
    </row>
    <row r="38" spans="1:21">
      <c r="A38" s="68"/>
      <c r="B38" s="75"/>
      <c r="C38" s="75"/>
      <c r="D38" s="75"/>
      <c r="E38" s="75"/>
      <c r="F38" s="86"/>
      <c r="G38" s="86"/>
      <c r="H38" s="86"/>
      <c r="I38" s="86"/>
      <c r="J38" s="86"/>
      <c r="K38" s="86"/>
      <c r="L38" s="86"/>
      <c r="M38" s="86"/>
      <c r="N38" s="86"/>
      <c r="O38" s="86"/>
      <c r="P38" s="86"/>
      <c r="Q38" s="86"/>
      <c r="R38" s="86"/>
      <c r="S38" s="86"/>
      <c r="T38" s="86"/>
      <c r="U38" s="86"/>
    </row>
    <row r="39" spans="1:21">
      <c r="A39" s="68"/>
      <c r="B39" s="73" t="s">
        <v>334</v>
      </c>
      <c r="C39" s="73"/>
      <c r="D39" s="73"/>
      <c r="E39" s="73"/>
      <c r="F39" s="87" t="s">
        <v>282</v>
      </c>
      <c r="G39" s="87"/>
      <c r="H39" s="87"/>
      <c r="I39" s="87"/>
      <c r="J39" s="87"/>
      <c r="K39" s="87"/>
      <c r="L39" s="87"/>
      <c r="M39" s="87"/>
      <c r="N39" s="87"/>
      <c r="O39" s="87"/>
      <c r="P39" s="87"/>
      <c r="Q39" s="87"/>
      <c r="R39" s="87"/>
      <c r="S39" s="87"/>
      <c r="T39" s="87"/>
      <c r="U39" s="87"/>
    </row>
    <row r="40" spans="1:21">
      <c r="A40" s="68"/>
      <c r="B40" s="73"/>
      <c r="C40" s="73"/>
      <c r="D40" s="73"/>
      <c r="E40" s="73"/>
      <c r="F40" s="88" t="s">
        <v>284</v>
      </c>
      <c r="G40" s="88"/>
      <c r="H40" s="88"/>
      <c r="I40" s="88"/>
      <c r="J40" s="88"/>
      <c r="K40" s="88"/>
      <c r="L40" s="88"/>
      <c r="M40" s="88"/>
      <c r="N40" s="88"/>
      <c r="O40" s="88"/>
      <c r="P40" s="88"/>
      <c r="Q40" s="88"/>
      <c r="R40" s="88"/>
      <c r="S40" s="88"/>
      <c r="T40" s="88"/>
      <c r="U40" s="88"/>
    </row>
    <row r="41" spans="1:21">
      <c r="A41" s="68"/>
      <c r="B41" s="73"/>
      <c r="C41" s="73"/>
      <c r="D41" s="73"/>
      <c r="E41" s="73"/>
      <c r="F41" s="86"/>
      <c r="G41" s="86"/>
      <c r="H41" s="86"/>
      <c r="I41" s="86"/>
      <c r="J41" s="86"/>
      <c r="K41" s="86"/>
      <c r="L41" s="86"/>
      <c r="M41" s="86"/>
      <c r="N41" s="86"/>
      <c r="O41" s="86"/>
      <c r="P41" s="86"/>
      <c r="Q41" s="86"/>
      <c r="R41" s="86"/>
      <c r="S41" s="86"/>
      <c r="T41" s="86"/>
      <c r="U41" s="86"/>
    </row>
    <row r="42" spans="1:21">
      <c r="A42" s="68"/>
      <c r="B42" s="76" t="s">
        <v>335</v>
      </c>
      <c r="C42" s="76"/>
      <c r="D42" s="76"/>
      <c r="E42" s="76"/>
      <c r="F42" s="91" t="s">
        <v>336</v>
      </c>
      <c r="G42" s="96" t="s">
        <v>322</v>
      </c>
      <c r="H42" s="96"/>
      <c r="I42" s="96"/>
      <c r="J42" s="96"/>
      <c r="K42" s="96"/>
      <c r="L42" s="104" t="s">
        <v>140</v>
      </c>
      <c r="M42" s="104"/>
      <c r="N42" s="110" t="s">
        <v>336</v>
      </c>
      <c r="O42" s="114" t="s">
        <v>21</v>
      </c>
      <c r="P42" s="114"/>
      <c r="Q42" s="114"/>
      <c r="R42" s="114"/>
      <c r="S42" s="114"/>
      <c r="T42" s="125" t="s">
        <v>37</v>
      </c>
      <c r="U42" s="125"/>
    </row>
    <row r="43" spans="1:21">
      <c r="A43" s="68"/>
      <c r="B43" s="77" t="s">
        <v>341</v>
      </c>
      <c r="C43" s="77"/>
      <c r="D43" s="77"/>
      <c r="E43" s="77"/>
      <c r="F43" s="92" t="s">
        <v>344</v>
      </c>
      <c r="G43" s="97" t="s">
        <v>348</v>
      </c>
      <c r="H43" s="97"/>
      <c r="I43" s="97"/>
      <c r="J43" s="97"/>
      <c r="K43" s="97"/>
      <c r="L43" s="104"/>
      <c r="M43" s="104"/>
      <c r="N43" s="111" t="s">
        <v>344</v>
      </c>
      <c r="O43" s="115" t="s">
        <v>350</v>
      </c>
      <c r="P43" s="115"/>
      <c r="Q43" s="115"/>
      <c r="R43" s="115"/>
      <c r="S43" s="115"/>
      <c r="T43" s="125"/>
      <c r="U43" s="125"/>
    </row>
    <row r="44" spans="1:21" ht="13.5" customHeight="1">
      <c r="A44" s="68"/>
      <c r="B44" s="78" t="s">
        <v>94</v>
      </c>
      <c r="C44" s="80"/>
      <c r="D44" s="80"/>
      <c r="E44" s="80"/>
      <c r="F44" s="93"/>
      <c r="G44" s="98"/>
      <c r="H44" s="98"/>
      <c r="I44" s="98"/>
      <c r="J44" s="98"/>
      <c r="K44" s="98"/>
      <c r="L44" s="105"/>
      <c r="M44" s="105"/>
      <c r="N44" s="112"/>
      <c r="O44" s="116"/>
      <c r="P44" s="116"/>
      <c r="Q44" s="116"/>
      <c r="R44" s="116"/>
      <c r="S44" s="116"/>
      <c r="T44" s="126"/>
      <c r="U44" s="128"/>
    </row>
    <row r="45" spans="1:21">
      <c r="A45" s="68"/>
      <c r="B45" s="78"/>
      <c r="C45" s="80"/>
      <c r="D45" s="80"/>
      <c r="E45" s="80"/>
      <c r="F45" s="94"/>
      <c r="G45" s="98"/>
      <c r="H45" s="98"/>
      <c r="I45" s="98"/>
      <c r="J45" s="98"/>
      <c r="K45" s="98"/>
      <c r="L45" s="106"/>
      <c r="M45" s="106"/>
      <c r="N45" s="113"/>
      <c r="O45" s="117"/>
      <c r="P45" s="117"/>
      <c r="Q45" s="117"/>
      <c r="R45" s="117"/>
      <c r="S45" s="117"/>
      <c r="T45" s="127"/>
      <c r="U45" s="129"/>
    </row>
    <row r="46" spans="1:21">
      <c r="A46" s="68"/>
      <c r="B46" s="78"/>
      <c r="C46" s="80"/>
      <c r="D46" s="80"/>
      <c r="E46" s="80"/>
      <c r="F46" s="94"/>
      <c r="G46" s="98"/>
      <c r="H46" s="98"/>
      <c r="I46" s="98"/>
      <c r="J46" s="98"/>
      <c r="K46" s="98"/>
      <c r="L46" s="106"/>
      <c r="M46" s="106"/>
      <c r="N46" s="113"/>
      <c r="O46" s="117"/>
      <c r="P46" s="117"/>
      <c r="Q46" s="117"/>
      <c r="R46" s="117"/>
      <c r="S46" s="117"/>
      <c r="T46" s="127"/>
      <c r="U46" s="129"/>
    </row>
    <row r="47" spans="1:21">
      <c r="A47" s="68"/>
      <c r="B47" s="78"/>
      <c r="C47" s="80"/>
      <c r="D47" s="80"/>
      <c r="E47" s="80"/>
      <c r="F47" s="94"/>
      <c r="G47" s="98"/>
      <c r="H47" s="98"/>
      <c r="I47" s="98"/>
      <c r="J47" s="98"/>
      <c r="K47" s="98"/>
      <c r="L47" s="106"/>
      <c r="M47" s="106"/>
      <c r="N47" s="113"/>
      <c r="O47" s="117"/>
      <c r="P47" s="117"/>
      <c r="Q47" s="117"/>
      <c r="R47" s="117"/>
      <c r="S47" s="117"/>
      <c r="T47" s="127"/>
      <c r="U47" s="129"/>
    </row>
    <row r="48" spans="1:21">
      <c r="A48" s="68"/>
      <c r="B48" s="78"/>
      <c r="C48" s="80"/>
      <c r="D48" s="80"/>
      <c r="E48" s="80"/>
      <c r="F48" s="94"/>
      <c r="G48" s="98"/>
      <c r="H48" s="98"/>
      <c r="I48" s="98"/>
      <c r="J48" s="98"/>
      <c r="K48" s="98"/>
      <c r="L48" s="106"/>
      <c r="M48" s="106"/>
      <c r="N48" s="113"/>
      <c r="O48" s="117"/>
      <c r="P48" s="117"/>
      <c r="Q48" s="117"/>
      <c r="R48" s="117"/>
      <c r="S48" s="117"/>
      <c r="T48" s="127"/>
      <c r="U48" s="129"/>
    </row>
    <row r="49" spans="1:21">
      <c r="A49" s="68"/>
      <c r="B49" s="78"/>
      <c r="C49" s="80" t="s">
        <v>353</v>
      </c>
      <c r="D49" s="80"/>
      <c r="E49" s="80"/>
      <c r="F49" s="93" t="s">
        <v>63</v>
      </c>
      <c r="G49" s="98"/>
      <c r="H49" s="98"/>
      <c r="I49" s="98"/>
      <c r="J49" s="98"/>
      <c r="K49" s="98"/>
      <c r="L49" s="105" t="s">
        <v>267</v>
      </c>
      <c r="M49" s="105"/>
      <c r="N49" s="112" t="s">
        <v>63</v>
      </c>
      <c r="O49" s="117" t="s">
        <v>356</v>
      </c>
      <c r="P49" s="117"/>
      <c r="Q49" s="117"/>
      <c r="R49" s="117"/>
      <c r="S49" s="117"/>
      <c r="T49" s="127"/>
      <c r="U49" s="129"/>
    </row>
    <row r="50" spans="1:21" ht="13.5" customHeight="1">
      <c r="A50" s="68"/>
      <c r="B50" s="79" t="s">
        <v>360</v>
      </c>
      <c r="C50" s="80"/>
      <c r="D50" s="80"/>
      <c r="E50" s="80"/>
      <c r="F50" s="93"/>
      <c r="G50" s="98"/>
      <c r="H50" s="98"/>
      <c r="I50" s="98"/>
      <c r="J50" s="98"/>
      <c r="K50" s="98"/>
      <c r="L50" s="105"/>
      <c r="M50" s="105"/>
      <c r="N50" s="112"/>
      <c r="O50" s="116"/>
      <c r="P50" s="116"/>
      <c r="Q50" s="116"/>
      <c r="R50" s="116"/>
      <c r="S50" s="116"/>
      <c r="T50" s="127"/>
      <c r="U50" s="129"/>
    </row>
    <row r="51" spans="1:21">
      <c r="A51" s="68"/>
      <c r="B51" s="79"/>
      <c r="C51" s="80"/>
      <c r="D51" s="80"/>
      <c r="E51" s="80"/>
      <c r="F51" s="94"/>
      <c r="G51" s="98"/>
      <c r="H51" s="98"/>
      <c r="I51" s="98"/>
      <c r="J51" s="98"/>
      <c r="K51" s="98"/>
      <c r="L51" s="105"/>
      <c r="M51" s="105"/>
      <c r="N51" s="112"/>
      <c r="O51" s="117"/>
      <c r="P51" s="117"/>
      <c r="Q51" s="117"/>
      <c r="R51" s="117"/>
      <c r="S51" s="117"/>
      <c r="T51" s="127"/>
      <c r="U51" s="129"/>
    </row>
    <row r="52" spans="1:21">
      <c r="A52" s="68"/>
      <c r="B52" s="79"/>
      <c r="C52" s="80"/>
      <c r="D52" s="80"/>
      <c r="E52" s="80"/>
      <c r="F52" s="94"/>
      <c r="G52" s="98"/>
      <c r="H52" s="98"/>
      <c r="I52" s="98"/>
      <c r="J52" s="98"/>
      <c r="K52" s="98"/>
      <c r="L52" s="105"/>
      <c r="M52" s="105"/>
      <c r="N52" s="112"/>
      <c r="O52" s="117"/>
      <c r="P52" s="117"/>
      <c r="Q52" s="117"/>
      <c r="R52" s="117"/>
      <c r="S52" s="117"/>
      <c r="T52" s="127"/>
      <c r="U52" s="129"/>
    </row>
    <row r="53" spans="1:21">
      <c r="A53" s="68"/>
      <c r="B53" s="79"/>
      <c r="C53" s="80"/>
      <c r="D53" s="80"/>
      <c r="E53" s="80"/>
      <c r="F53" s="94"/>
      <c r="G53" s="98"/>
      <c r="H53" s="98"/>
      <c r="I53" s="98"/>
      <c r="J53" s="98"/>
      <c r="K53" s="98"/>
      <c r="L53" s="105"/>
      <c r="M53" s="105"/>
      <c r="N53" s="112"/>
      <c r="O53" s="117"/>
      <c r="P53" s="117"/>
      <c r="Q53" s="117"/>
      <c r="R53" s="117"/>
      <c r="S53" s="117"/>
      <c r="T53" s="127"/>
      <c r="U53" s="129"/>
    </row>
    <row r="54" spans="1:21">
      <c r="A54" s="68"/>
      <c r="B54" s="79"/>
      <c r="C54" s="80"/>
      <c r="D54" s="80"/>
      <c r="E54" s="80"/>
      <c r="F54" s="94"/>
      <c r="G54" s="98"/>
      <c r="H54" s="98"/>
      <c r="I54" s="98"/>
      <c r="J54" s="98"/>
      <c r="K54" s="98"/>
      <c r="L54" s="105"/>
      <c r="M54" s="105"/>
      <c r="N54" s="112"/>
      <c r="O54" s="117"/>
      <c r="P54" s="117"/>
      <c r="Q54" s="117"/>
      <c r="R54" s="117"/>
      <c r="S54" s="117"/>
      <c r="T54" s="127"/>
      <c r="U54" s="129"/>
    </row>
    <row r="55" spans="1:21">
      <c r="A55" s="68"/>
      <c r="B55" s="79"/>
      <c r="C55" s="81" t="s">
        <v>363</v>
      </c>
      <c r="D55" s="81"/>
      <c r="E55" s="81"/>
      <c r="F55" s="93" t="s">
        <v>63</v>
      </c>
      <c r="G55" s="98"/>
      <c r="H55" s="98"/>
      <c r="I55" s="98"/>
      <c r="J55" s="98"/>
      <c r="K55" s="98"/>
      <c r="L55" s="105" t="s">
        <v>228</v>
      </c>
      <c r="M55" s="105"/>
      <c r="N55" s="112" t="s">
        <v>63</v>
      </c>
      <c r="O55" s="117" t="s">
        <v>356</v>
      </c>
      <c r="P55" s="117"/>
      <c r="Q55" s="117"/>
      <c r="R55" s="117"/>
      <c r="S55" s="117"/>
      <c r="T55" s="127"/>
      <c r="U55" s="129"/>
    </row>
    <row r="56" spans="1:21">
      <c r="A56" s="69" t="s">
        <v>361</v>
      </c>
      <c r="B56" s="69"/>
      <c r="C56" s="69"/>
      <c r="D56" s="82" t="s">
        <v>365</v>
      </c>
      <c r="E56" s="82"/>
      <c r="F56" s="82"/>
      <c r="G56" s="82"/>
      <c r="H56" s="82"/>
      <c r="I56" s="82"/>
      <c r="J56" s="82"/>
      <c r="K56" s="82"/>
      <c r="L56" s="82"/>
      <c r="M56" s="82"/>
      <c r="N56" s="82"/>
      <c r="O56" s="82"/>
      <c r="P56" s="82"/>
      <c r="Q56" s="82"/>
      <c r="R56" s="123"/>
      <c r="S56" s="123"/>
      <c r="T56" s="123"/>
      <c r="U56" s="123"/>
    </row>
    <row r="57" spans="1:21">
      <c r="A57" s="69"/>
      <c r="B57" s="69"/>
      <c r="C57" s="69"/>
      <c r="D57" s="83"/>
      <c r="E57" s="84"/>
      <c r="F57" s="95"/>
      <c r="G57" s="95"/>
      <c r="H57" s="95"/>
      <c r="I57" s="95"/>
      <c r="J57" s="95"/>
      <c r="K57" s="95"/>
      <c r="L57" s="95"/>
      <c r="M57" s="95"/>
      <c r="N57" s="95"/>
      <c r="O57" s="95"/>
      <c r="P57" s="95"/>
      <c r="Q57" s="121"/>
      <c r="R57" s="123"/>
      <c r="S57" s="123"/>
      <c r="T57" s="123"/>
      <c r="U57" s="123"/>
    </row>
    <row r="58" spans="1:21">
      <c r="A58" s="70" t="s">
        <v>368</v>
      </c>
      <c r="B58" s="70"/>
      <c r="C58" s="70"/>
      <c r="D58" s="70"/>
      <c r="E58" s="70"/>
      <c r="F58" s="70"/>
      <c r="G58" s="70"/>
      <c r="H58" s="70"/>
      <c r="I58" s="70"/>
      <c r="J58" s="70"/>
      <c r="K58" s="70"/>
      <c r="L58" s="70"/>
      <c r="M58" s="70"/>
      <c r="N58" s="70"/>
      <c r="O58" s="70"/>
      <c r="P58" s="70"/>
      <c r="Q58" s="70"/>
      <c r="R58" s="70"/>
      <c r="S58" s="70"/>
      <c r="T58" s="70"/>
      <c r="U58" s="70"/>
    </row>
    <row r="59" spans="1:21">
      <c r="A59" s="71"/>
      <c r="B59" s="71"/>
      <c r="C59" s="71"/>
      <c r="D59" s="71"/>
      <c r="E59" s="71"/>
      <c r="F59" s="71"/>
      <c r="G59" s="71"/>
      <c r="H59" s="71"/>
      <c r="I59" s="71"/>
      <c r="J59" s="71"/>
      <c r="K59" s="71"/>
      <c r="L59" s="71"/>
      <c r="M59" s="71"/>
      <c r="N59" s="71"/>
      <c r="O59" s="71"/>
      <c r="P59" s="71"/>
      <c r="Q59" s="71"/>
      <c r="R59" s="71"/>
      <c r="S59" s="71"/>
      <c r="T59" s="71"/>
      <c r="U59" s="71"/>
    </row>
    <row r="60" spans="1:21">
      <c r="A60" s="71" t="s">
        <v>371</v>
      </c>
      <c r="B60" s="71"/>
      <c r="C60" s="71"/>
      <c r="D60" s="71"/>
      <c r="E60" s="71"/>
      <c r="F60" s="71"/>
      <c r="G60" s="71"/>
      <c r="H60" s="71"/>
      <c r="I60" s="71"/>
      <c r="J60" s="71"/>
      <c r="K60" s="71"/>
      <c r="L60" s="71"/>
      <c r="M60" s="71"/>
      <c r="N60" s="71"/>
      <c r="O60" s="71"/>
      <c r="P60" s="71"/>
      <c r="Q60" s="71"/>
      <c r="R60" s="71"/>
      <c r="S60" s="71"/>
      <c r="T60" s="71"/>
      <c r="U60" s="71"/>
    </row>
    <row r="61" spans="1:21">
      <c r="A61" s="71" t="s">
        <v>250</v>
      </c>
      <c r="B61" s="71"/>
      <c r="C61" s="71"/>
      <c r="D61" s="71"/>
      <c r="E61" s="71"/>
      <c r="F61" s="71"/>
      <c r="G61" s="71"/>
      <c r="H61" s="71"/>
      <c r="I61" s="71"/>
      <c r="J61" s="71"/>
      <c r="K61" s="71"/>
      <c r="L61" s="71"/>
      <c r="M61" s="71"/>
      <c r="N61" s="71"/>
      <c r="O61" s="71"/>
      <c r="P61" s="71"/>
      <c r="Q61" s="71"/>
      <c r="R61" s="71"/>
      <c r="S61" s="71"/>
      <c r="T61" s="71"/>
      <c r="U61" s="71"/>
    </row>
    <row r="62" spans="1:21">
      <c r="A62" s="71" t="s">
        <v>375</v>
      </c>
      <c r="B62" s="71"/>
      <c r="C62" s="71"/>
      <c r="D62" s="71"/>
      <c r="E62" s="71"/>
      <c r="F62" s="71"/>
      <c r="G62" s="71"/>
      <c r="H62" s="71"/>
      <c r="I62" s="71"/>
      <c r="J62" s="71"/>
      <c r="K62" s="71"/>
      <c r="L62" s="71"/>
      <c r="M62" s="71"/>
      <c r="N62" s="71"/>
      <c r="O62" s="71"/>
      <c r="P62" s="71"/>
      <c r="Q62" s="71"/>
      <c r="R62" s="71"/>
      <c r="S62" s="71"/>
      <c r="T62" s="71"/>
      <c r="U62" s="71"/>
    </row>
    <row r="63" spans="1:21">
      <c r="A63" s="71" t="s">
        <v>380</v>
      </c>
      <c r="B63" s="71"/>
      <c r="C63" s="71"/>
      <c r="D63" s="71"/>
      <c r="E63" s="71"/>
      <c r="F63" s="71"/>
      <c r="G63" s="71"/>
      <c r="H63" s="71"/>
      <c r="I63" s="71"/>
      <c r="J63" s="71"/>
      <c r="K63" s="71"/>
      <c r="L63" s="71"/>
      <c r="M63" s="71"/>
      <c r="N63" s="71"/>
      <c r="O63" s="71"/>
      <c r="P63" s="71"/>
      <c r="Q63" s="71"/>
      <c r="R63" s="71"/>
      <c r="S63" s="71"/>
      <c r="T63" s="71"/>
      <c r="U63" s="71"/>
    </row>
    <row r="64" spans="1:21">
      <c r="A64" s="71" t="s">
        <v>317</v>
      </c>
      <c r="B64" s="71"/>
      <c r="C64" s="71"/>
      <c r="D64" s="71"/>
      <c r="E64" s="71"/>
      <c r="F64" s="71"/>
      <c r="G64" s="71"/>
      <c r="H64" s="71"/>
      <c r="I64" s="71"/>
      <c r="J64" s="71"/>
      <c r="K64" s="71"/>
      <c r="L64" s="71"/>
      <c r="M64" s="71"/>
      <c r="N64" s="71"/>
      <c r="O64" s="71"/>
      <c r="P64" s="71"/>
      <c r="Q64" s="71"/>
      <c r="R64" s="71"/>
      <c r="S64" s="71"/>
      <c r="T64" s="71"/>
      <c r="U64" s="71"/>
    </row>
    <row r="65" spans="1:21">
      <c r="A65" s="71" t="s">
        <v>382</v>
      </c>
      <c r="B65" s="71"/>
      <c r="C65" s="71"/>
      <c r="D65" s="71"/>
      <c r="E65" s="71"/>
      <c r="F65" s="71"/>
      <c r="G65" s="71"/>
      <c r="H65" s="71"/>
      <c r="I65" s="71"/>
      <c r="J65" s="71"/>
      <c r="K65" s="71"/>
      <c r="L65" s="71"/>
      <c r="M65" s="71"/>
      <c r="N65" s="71"/>
      <c r="O65" s="71"/>
      <c r="P65" s="71"/>
      <c r="Q65" s="71"/>
      <c r="R65" s="71"/>
      <c r="S65" s="71"/>
      <c r="T65" s="71"/>
      <c r="U65" s="71"/>
    </row>
    <row r="66" spans="1:21">
      <c r="A66" s="71" t="s">
        <v>50</v>
      </c>
      <c r="B66" s="71"/>
      <c r="C66" s="71"/>
      <c r="D66" s="71"/>
      <c r="E66" s="71"/>
      <c r="F66" s="71"/>
      <c r="G66" s="71"/>
      <c r="H66" s="71"/>
      <c r="I66" s="71"/>
      <c r="J66" s="71"/>
      <c r="K66" s="71"/>
      <c r="L66" s="71"/>
      <c r="M66" s="71"/>
      <c r="N66" s="71"/>
      <c r="O66" s="71"/>
      <c r="P66" s="71"/>
      <c r="Q66" s="71"/>
      <c r="R66" s="71"/>
      <c r="S66" s="71"/>
      <c r="T66" s="71"/>
      <c r="U66" s="71"/>
    </row>
    <row r="67" spans="1:21">
      <c r="A67" s="71" t="s">
        <v>385</v>
      </c>
      <c r="B67" s="71"/>
      <c r="C67" s="71"/>
      <c r="D67" s="71"/>
      <c r="E67" s="71"/>
      <c r="F67" s="71"/>
      <c r="G67" s="71"/>
      <c r="H67" s="71"/>
      <c r="I67" s="71"/>
      <c r="J67" s="71"/>
      <c r="K67" s="71"/>
      <c r="L67" s="71"/>
      <c r="M67" s="71"/>
      <c r="N67" s="71"/>
      <c r="O67" s="71"/>
      <c r="P67" s="71"/>
      <c r="Q67" s="71"/>
      <c r="R67" s="71"/>
      <c r="S67" s="71"/>
      <c r="T67" s="71"/>
      <c r="U67" s="71"/>
    </row>
    <row r="68" spans="1:21">
      <c r="A68" s="71" t="s">
        <v>165</v>
      </c>
      <c r="B68" s="71"/>
      <c r="C68" s="71"/>
      <c r="D68" s="71"/>
      <c r="E68" s="71"/>
      <c r="F68" s="71"/>
      <c r="G68" s="71"/>
      <c r="H68" s="71"/>
      <c r="I68" s="71"/>
      <c r="J68" s="71"/>
      <c r="K68" s="71"/>
      <c r="L68" s="71"/>
      <c r="M68" s="71"/>
      <c r="N68" s="71"/>
      <c r="O68" s="71"/>
      <c r="P68" s="71"/>
      <c r="Q68" s="71"/>
      <c r="R68" s="71"/>
      <c r="S68" s="71"/>
      <c r="T68" s="71"/>
      <c r="U68" s="71"/>
    </row>
  </sheetData>
  <mergeCells count="128">
    <mergeCell ref="A1:C1"/>
    <mergeCell ref="W2:Y2"/>
    <mergeCell ref="R7:U7"/>
    <mergeCell ref="N17:R17"/>
    <mergeCell ref="S17:U17"/>
    <mergeCell ref="B18:E18"/>
    <mergeCell ref="F18:U18"/>
    <mergeCell ref="F21:U21"/>
    <mergeCell ref="F22:U22"/>
    <mergeCell ref="F23:U23"/>
    <mergeCell ref="B24:E24"/>
    <mergeCell ref="F24:L24"/>
    <mergeCell ref="M24:O24"/>
    <mergeCell ref="P24:U24"/>
    <mergeCell ref="B25:C25"/>
    <mergeCell ref="D25:E25"/>
    <mergeCell ref="F25:L25"/>
    <mergeCell ref="M25:O25"/>
    <mergeCell ref="P25:U25"/>
    <mergeCell ref="I26:L26"/>
    <mergeCell ref="M26:O26"/>
    <mergeCell ref="P26:U26"/>
    <mergeCell ref="I27:L27"/>
    <mergeCell ref="M27:O27"/>
    <mergeCell ref="P27:U27"/>
    <mergeCell ref="F28:U28"/>
    <mergeCell ref="F29:U29"/>
    <mergeCell ref="F30:U30"/>
    <mergeCell ref="F31:K31"/>
    <mergeCell ref="L31:U31"/>
    <mergeCell ref="F32:K32"/>
    <mergeCell ref="L32:U32"/>
    <mergeCell ref="F33:K33"/>
    <mergeCell ref="L33:U33"/>
    <mergeCell ref="F34:K34"/>
    <mergeCell ref="L34:U34"/>
    <mergeCell ref="F35:K35"/>
    <mergeCell ref="L35:U35"/>
    <mergeCell ref="B36:E36"/>
    <mergeCell ref="F36:U36"/>
    <mergeCell ref="F39:U39"/>
    <mergeCell ref="F40:U40"/>
    <mergeCell ref="F41:U41"/>
    <mergeCell ref="B42:E42"/>
    <mergeCell ref="G42:K42"/>
    <mergeCell ref="O42:S42"/>
    <mergeCell ref="B43:E43"/>
    <mergeCell ref="G43:K43"/>
    <mergeCell ref="O43:S43"/>
    <mergeCell ref="C44:E44"/>
    <mergeCell ref="G44:K44"/>
    <mergeCell ref="L44:M44"/>
    <mergeCell ref="O44:S44"/>
    <mergeCell ref="C45:E45"/>
    <mergeCell ref="G45:K45"/>
    <mergeCell ref="L45:M45"/>
    <mergeCell ref="O45:S45"/>
    <mergeCell ref="C46:E46"/>
    <mergeCell ref="G46:K46"/>
    <mergeCell ref="L46:M46"/>
    <mergeCell ref="O46:S46"/>
    <mergeCell ref="C47:E47"/>
    <mergeCell ref="G47:K47"/>
    <mergeCell ref="L47:M47"/>
    <mergeCell ref="O47:S47"/>
    <mergeCell ref="C48:E48"/>
    <mergeCell ref="G48:K48"/>
    <mergeCell ref="L48:M48"/>
    <mergeCell ref="O48:S48"/>
    <mergeCell ref="C49:E49"/>
    <mergeCell ref="G49:K49"/>
    <mergeCell ref="L49:M49"/>
    <mergeCell ref="O49:S49"/>
    <mergeCell ref="C50:E50"/>
    <mergeCell ref="G50:K50"/>
    <mergeCell ref="L50:M50"/>
    <mergeCell ref="O50:S50"/>
    <mergeCell ref="C51:E51"/>
    <mergeCell ref="G51:K51"/>
    <mergeCell ref="L51:M51"/>
    <mergeCell ref="O51:S51"/>
    <mergeCell ref="C52:E52"/>
    <mergeCell ref="G52:K52"/>
    <mergeCell ref="L52:M52"/>
    <mergeCell ref="O52:S52"/>
    <mergeCell ref="C53:E53"/>
    <mergeCell ref="G53:K53"/>
    <mergeCell ref="L53:M53"/>
    <mergeCell ref="O53:S53"/>
    <mergeCell ref="C54:E54"/>
    <mergeCell ref="G54:K54"/>
    <mergeCell ref="L54:M54"/>
    <mergeCell ref="O54:S54"/>
    <mergeCell ref="C55:E55"/>
    <mergeCell ref="G55:K55"/>
    <mergeCell ref="L55:M55"/>
    <mergeCell ref="O55:S55"/>
    <mergeCell ref="D56:Q56"/>
    <mergeCell ref="A58:U58"/>
    <mergeCell ref="A59:U59"/>
    <mergeCell ref="A60:U60"/>
    <mergeCell ref="A61:U61"/>
    <mergeCell ref="A62:U62"/>
    <mergeCell ref="A63:U63"/>
    <mergeCell ref="A64:U64"/>
    <mergeCell ref="A65:U65"/>
    <mergeCell ref="A66:U66"/>
    <mergeCell ref="A67:U67"/>
    <mergeCell ref="A68:U68"/>
    <mergeCell ref="A13:U15"/>
    <mergeCell ref="B19:E20"/>
    <mergeCell ref="F19:U20"/>
    <mergeCell ref="B21:E23"/>
    <mergeCell ref="B26:E27"/>
    <mergeCell ref="F26:H27"/>
    <mergeCell ref="B28:E30"/>
    <mergeCell ref="B31:E35"/>
    <mergeCell ref="B37:E38"/>
    <mergeCell ref="F37:U38"/>
    <mergeCell ref="B39:E41"/>
    <mergeCell ref="L42:M43"/>
    <mergeCell ref="T42:U43"/>
    <mergeCell ref="B44:B49"/>
    <mergeCell ref="B50:B55"/>
    <mergeCell ref="A56:C57"/>
    <mergeCell ref="R56:U57"/>
    <mergeCell ref="A18:A35"/>
    <mergeCell ref="A36:A55"/>
  </mergeCells>
  <phoneticPr fontId="5"/>
  <hyperlinks>
    <hyperlink ref="A1" location="チェック表!C9"/>
    <hyperlink ref="W2" location="チェック表!C10"/>
  </hyperlinks>
  <printOptions horizontalCentered="1" verticalCentered="1"/>
  <pageMargins left="0.23611111111111099" right="0.23611111111111099" top="0.35416666666666702" bottom="0.31458333333333299" header="0.51180555555555496" footer="0.196527777777778"/>
  <pageSetup paperSize="9" fitToWidth="1" fitToHeight="1" orientation="portrait" usePrinterDefaults="1" horizontalDpi="300" verticalDpi="300" r:id="rId1"/>
  <headerFooter>
    <oddFooter>&amp;C&amp;"ＭＳ ゴシック,標準"&amp;12 1</oddFooter>
  </headerFooter>
  <rowBreaks count="1" manualBreakCount="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Y56"/>
  <sheetViews>
    <sheetView workbookViewId="0">
      <selection activeCell="Z1" sqref="Z1"/>
    </sheetView>
  </sheetViews>
  <sheetFormatPr defaultRowHeight="13.5"/>
  <cols>
    <col min="1" max="10" width="4.625" customWidth="1"/>
    <col min="11" max="11" width="1.875" customWidth="1"/>
    <col min="12" max="26" width="3.125" customWidth="1"/>
    <col min="27" max="1025" width="8.75" customWidth="1"/>
  </cols>
  <sheetData>
    <row r="1" spans="1:25" ht="15.75" customHeight="1">
      <c r="A1" s="130" t="s">
        <v>260</v>
      </c>
      <c r="B1" s="130"/>
      <c r="C1" s="130"/>
    </row>
    <row r="2" spans="1:25">
      <c r="A2" s="131" t="s">
        <v>386</v>
      </c>
    </row>
    <row r="4" spans="1:25">
      <c r="F4" s="131" t="s">
        <v>82</v>
      </c>
    </row>
    <row r="6" spans="1:25">
      <c r="A6" s="75" t="s">
        <v>158</v>
      </c>
      <c r="B6" s="75"/>
      <c r="C6" s="75"/>
      <c r="D6" s="75"/>
      <c r="E6" s="75"/>
      <c r="F6" s="75"/>
      <c r="G6" s="75" t="s">
        <v>387</v>
      </c>
      <c r="H6" s="75"/>
      <c r="I6" s="75"/>
      <c r="J6" s="75"/>
      <c r="K6" s="75"/>
      <c r="L6" s="132" t="s">
        <v>92</v>
      </c>
      <c r="M6" s="132"/>
      <c r="N6" s="132"/>
      <c r="O6" s="132"/>
      <c r="P6" s="132"/>
      <c r="Q6" s="132"/>
      <c r="R6" s="132"/>
      <c r="S6" s="132"/>
      <c r="T6" s="132"/>
      <c r="U6" s="132"/>
      <c r="V6" s="132"/>
      <c r="W6" s="132"/>
      <c r="X6" s="132"/>
      <c r="Y6" s="132"/>
    </row>
    <row r="7" spans="1:25">
      <c r="A7" s="75"/>
      <c r="B7" s="75"/>
      <c r="C7" s="75"/>
      <c r="D7" s="75"/>
      <c r="E7" s="75"/>
      <c r="F7" s="75"/>
      <c r="G7" s="75"/>
      <c r="H7" s="75"/>
      <c r="I7" s="75"/>
      <c r="J7" s="75"/>
      <c r="K7" s="75"/>
      <c r="L7" s="132"/>
      <c r="M7" s="132"/>
      <c r="N7" s="132"/>
      <c r="O7" s="132"/>
      <c r="P7" s="132"/>
      <c r="Q7" s="132"/>
      <c r="R7" s="132"/>
      <c r="S7" s="132"/>
      <c r="T7" s="132"/>
      <c r="U7" s="132"/>
      <c r="V7" s="132"/>
      <c r="W7" s="132"/>
      <c r="X7" s="132"/>
      <c r="Y7" s="132"/>
    </row>
    <row r="8" spans="1:25">
      <c r="A8" s="89"/>
      <c r="B8" s="89"/>
      <c r="C8" s="89"/>
      <c r="D8" s="89"/>
      <c r="E8" s="89"/>
      <c r="F8" s="89"/>
      <c r="G8" s="89"/>
      <c r="H8" s="89"/>
      <c r="I8" s="89"/>
      <c r="J8" s="89"/>
      <c r="K8" s="89"/>
      <c r="L8" s="133"/>
      <c r="M8" s="135"/>
      <c r="N8" s="135"/>
      <c r="O8" s="135"/>
      <c r="P8" s="135"/>
      <c r="Q8" s="135"/>
      <c r="R8" s="135"/>
      <c r="S8" s="135"/>
      <c r="T8" s="135"/>
      <c r="U8" s="137"/>
      <c r="V8" s="137"/>
      <c r="W8" s="137"/>
      <c r="X8" s="137"/>
      <c r="Y8" s="139"/>
    </row>
    <row r="9" spans="1:25">
      <c r="A9" s="89"/>
      <c r="B9" s="89"/>
      <c r="C9" s="89"/>
      <c r="D9" s="89"/>
      <c r="E9" s="89"/>
      <c r="F9" s="89"/>
      <c r="G9" s="89"/>
      <c r="H9" s="89"/>
      <c r="I9" s="89"/>
      <c r="J9" s="89"/>
      <c r="K9" s="89"/>
      <c r="L9" s="133"/>
      <c r="M9" s="135"/>
      <c r="N9" s="135"/>
      <c r="O9" s="135"/>
      <c r="P9" s="135"/>
      <c r="Q9" s="135"/>
      <c r="R9" s="135"/>
      <c r="S9" s="135"/>
      <c r="T9" s="135"/>
      <c r="U9" s="137"/>
      <c r="V9" s="137"/>
      <c r="W9" s="137"/>
      <c r="X9" s="137"/>
      <c r="Y9" s="139"/>
    </row>
    <row r="10" spans="1:25">
      <c r="A10" s="89"/>
      <c r="B10" s="89"/>
      <c r="C10" s="89"/>
      <c r="D10" s="89"/>
      <c r="E10" s="89"/>
      <c r="F10" s="89"/>
      <c r="G10" s="89"/>
      <c r="H10" s="89"/>
      <c r="I10" s="89"/>
      <c r="J10" s="89"/>
      <c r="K10" s="89"/>
      <c r="L10" s="133"/>
      <c r="M10" s="135"/>
      <c r="N10" s="135"/>
      <c r="O10" s="135"/>
      <c r="P10" s="135"/>
      <c r="Q10" s="135"/>
      <c r="R10" s="135"/>
      <c r="S10" s="135"/>
      <c r="T10" s="135"/>
      <c r="U10" s="137"/>
      <c r="V10" s="137"/>
      <c r="W10" s="137"/>
      <c r="X10" s="137"/>
      <c r="Y10" s="139"/>
    </row>
    <row r="11" spans="1:25">
      <c r="A11" s="89"/>
      <c r="B11" s="89"/>
      <c r="C11" s="89"/>
      <c r="D11" s="89"/>
      <c r="E11" s="89"/>
      <c r="F11" s="89"/>
      <c r="G11" s="89"/>
      <c r="H11" s="89"/>
      <c r="I11" s="89"/>
      <c r="J11" s="89"/>
      <c r="K11" s="89"/>
      <c r="L11" s="133"/>
      <c r="M11" s="135"/>
      <c r="N11" s="135"/>
      <c r="O11" s="135"/>
      <c r="P11" s="135"/>
      <c r="Q11" s="135"/>
      <c r="R11" s="135"/>
      <c r="S11" s="135"/>
      <c r="T11" s="135"/>
      <c r="U11" s="137"/>
      <c r="V11" s="137"/>
      <c r="W11" s="137"/>
      <c r="X11" s="137"/>
      <c r="Y11" s="139"/>
    </row>
    <row r="12" spans="1:25">
      <c r="A12" s="89"/>
      <c r="B12" s="89"/>
      <c r="C12" s="89"/>
      <c r="D12" s="89"/>
      <c r="E12" s="89"/>
      <c r="F12" s="89"/>
      <c r="G12" s="89"/>
      <c r="H12" s="89"/>
      <c r="I12" s="89"/>
      <c r="J12" s="89"/>
      <c r="K12" s="89"/>
      <c r="L12" s="133"/>
      <c r="M12" s="135"/>
      <c r="N12" s="135"/>
      <c r="O12" s="135"/>
      <c r="P12" s="135"/>
      <c r="Q12" s="135"/>
      <c r="R12" s="135"/>
      <c r="S12" s="135"/>
      <c r="T12" s="135"/>
      <c r="U12" s="137"/>
      <c r="V12" s="137"/>
      <c r="W12" s="137"/>
      <c r="X12" s="137"/>
      <c r="Y12" s="139"/>
    </row>
    <row r="13" spans="1:25">
      <c r="A13" s="89"/>
      <c r="B13" s="89"/>
      <c r="C13" s="89"/>
      <c r="D13" s="89"/>
      <c r="E13" s="89"/>
      <c r="F13" s="89"/>
      <c r="G13" s="89"/>
      <c r="H13" s="89"/>
      <c r="I13" s="89"/>
      <c r="J13" s="89"/>
      <c r="K13" s="89"/>
      <c r="L13" s="133"/>
      <c r="M13" s="135"/>
      <c r="N13" s="135"/>
      <c r="O13" s="135"/>
      <c r="P13" s="135"/>
      <c r="Q13" s="135"/>
      <c r="R13" s="135"/>
      <c r="S13" s="135"/>
      <c r="T13" s="135"/>
      <c r="U13" s="137"/>
      <c r="V13" s="137"/>
      <c r="W13" s="137"/>
      <c r="X13" s="137"/>
      <c r="Y13" s="139"/>
    </row>
    <row r="14" spans="1:25">
      <c r="A14" s="89"/>
      <c r="B14" s="89"/>
      <c r="C14" s="89"/>
      <c r="D14" s="89"/>
      <c r="E14" s="89"/>
      <c r="F14" s="89"/>
      <c r="G14" s="89"/>
      <c r="H14" s="89"/>
      <c r="I14" s="89"/>
      <c r="J14" s="89"/>
      <c r="K14" s="89"/>
      <c r="L14" s="133"/>
      <c r="M14" s="135"/>
      <c r="N14" s="135"/>
      <c r="O14" s="135"/>
      <c r="P14" s="135"/>
      <c r="Q14" s="135"/>
      <c r="R14" s="135"/>
      <c r="S14" s="135"/>
      <c r="T14" s="135"/>
      <c r="U14" s="137"/>
      <c r="V14" s="137"/>
      <c r="W14" s="137"/>
      <c r="X14" s="137"/>
      <c r="Y14" s="139"/>
    </row>
    <row r="15" spans="1:25">
      <c r="A15" s="89"/>
      <c r="B15" s="89"/>
      <c r="C15" s="89"/>
      <c r="D15" s="89"/>
      <c r="E15" s="89"/>
      <c r="F15" s="89"/>
      <c r="G15" s="89"/>
      <c r="H15" s="89"/>
      <c r="I15" s="89"/>
      <c r="J15" s="89"/>
      <c r="K15" s="89"/>
      <c r="L15" s="133"/>
      <c r="M15" s="135"/>
      <c r="N15" s="135"/>
      <c r="O15" s="135"/>
      <c r="P15" s="135"/>
      <c r="Q15" s="135"/>
      <c r="R15" s="135"/>
      <c r="S15" s="135"/>
      <c r="T15" s="135"/>
      <c r="U15" s="137"/>
      <c r="V15" s="137"/>
      <c r="W15" s="137"/>
      <c r="X15" s="137"/>
      <c r="Y15" s="139"/>
    </row>
    <row r="16" spans="1:25">
      <c r="A16" s="89"/>
      <c r="B16" s="89"/>
      <c r="C16" s="89"/>
      <c r="D16" s="89"/>
      <c r="E16" s="89"/>
      <c r="F16" s="89"/>
      <c r="G16" s="89"/>
      <c r="H16" s="89"/>
      <c r="I16" s="89"/>
      <c r="J16" s="89"/>
      <c r="K16" s="89"/>
      <c r="L16" s="133"/>
      <c r="M16" s="135"/>
      <c r="N16" s="135"/>
      <c r="O16" s="135"/>
      <c r="P16" s="135"/>
      <c r="Q16" s="135"/>
      <c r="R16" s="135"/>
      <c r="S16" s="135"/>
      <c r="T16" s="135"/>
      <c r="U16" s="137"/>
      <c r="V16" s="137"/>
      <c r="W16" s="137"/>
      <c r="X16" s="137"/>
      <c r="Y16" s="139"/>
    </row>
    <row r="17" spans="1:25">
      <c r="A17" s="89"/>
      <c r="B17" s="89"/>
      <c r="C17" s="89"/>
      <c r="D17" s="89"/>
      <c r="E17" s="89"/>
      <c r="F17" s="89"/>
      <c r="G17" s="89"/>
      <c r="H17" s="89"/>
      <c r="I17" s="89"/>
      <c r="J17" s="89"/>
      <c r="K17" s="89"/>
      <c r="L17" s="133"/>
      <c r="M17" s="135"/>
      <c r="N17" s="135"/>
      <c r="O17" s="135"/>
      <c r="P17" s="135"/>
      <c r="Q17" s="135"/>
      <c r="R17" s="135"/>
      <c r="S17" s="135"/>
      <c r="T17" s="135"/>
      <c r="U17" s="137"/>
      <c r="V17" s="137"/>
      <c r="W17" s="137"/>
      <c r="X17" s="137"/>
      <c r="Y17" s="139"/>
    </row>
    <row r="18" spans="1:25">
      <c r="A18" s="89"/>
      <c r="B18" s="89"/>
      <c r="C18" s="89"/>
      <c r="D18" s="89"/>
      <c r="E18" s="89"/>
      <c r="F18" s="89"/>
      <c r="G18" s="89"/>
      <c r="H18" s="89"/>
      <c r="I18" s="89"/>
      <c r="J18" s="89"/>
      <c r="K18" s="89"/>
      <c r="L18" s="133"/>
      <c r="M18" s="135"/>
      <c r="N18" s="135"/>
      <c r="O18" s="135"/>
      <c r="P18" s="135"/>
      <c r="Q18" s="135"/>
      <c r="R18" s="135"/>
      <c r="S18" s="135"/>
      <c r="T18" s="135"/>
      <c r="U18" s="137"/>
      <c r="V18" s="137"/>
      <c r="W18" s="137"/>
      <c r="X18" s="137"/>
      <c r="Y18" s="139"/>
    </row>
    <row r="19" spans="1:25">
      <c r="A19" s="89"/>
      <c r="B19" s="89"/>
      <c r="C19" s="89"/>
      <c r="D19" s="89"/>
      <c r="E19" s="89"/>
      <c r="F19" s="89"/>
      <c r="G19" s="89"/>
      <c r="H19" s="89"/>
      <c r="I19" s="89"/>
      <c r="J19" s="89"/>
      <c r="K19" s="89"/>
      <c r="L19" s="133"/>
      <c r="M19" s="135"/>
      <c r="N19" s="135"/>
      <c r="O19" s="135"/>
      <c r="P19" s="135"/>
      <c r="Q19" s="135"/>
      <c r="R19" s="135"/>
      <c r="S19" s="135"/>
      <c r="T19" s="135"/>
      <c r="U19" s="137"/>
      <c r="V19" s="137"/>
      <c r="W19" s="137"/>
      <c r="X19" s="137"/>
      <c r="Y19" s="139"/>
    </row>
    <row r="20" spans="1:25">
      <c r="A20" s="89"/>
      <c r="B20" s="89"/>
      <c r="C20" s="89"/>
      <c r="D20" s="89"/>
      <c r="E20" s="89"/>
      <c r="F20" s="89"/>
      <c r="G20" s="89"/>
      <c r="H20" s="89"/>
      <c r="I20" s="89"/>
      <c r="J20" s="89"/>
      <c r="K20" s="89"/>
      <c r="L20" s="133"/>
      <c r="M20" s="135"/>
      <c r="N20" s="135"/>
      <c r="O20" s="135"/>
      <c r="P20" s="135"/>
      <c r="Q20" s="135"/>
      <c r="R20" s="135"/>
      <c r="S20" s="135"/>
      <c r="T20" s="135"/>
      <c r="U20" s="137"/>
      <c r="V20" s="137"/>
      <c r="W20" s="137"/>
      <c r="X20" s="137"/>
      <c r="Y20" s="139"/>
    </row>
    <row r="21" spans="1:25">
      <c r="A21" s="89"/>
      <c r="B21" s="89"/>
      <c r="C21" s="89"/>
      <c r="D21" s="89"/>
      <c r="E21" s="89"/>
      <c r="F21" s="89"/>
      <c r="G21" s="89"/>
      <c r="H21" s="89"/>
      <c r="I21" s="89"/>
      <c r="J21" s="89"/>
      <c r="K21" s="89"/>
      <c r="L21" s="133"/>
      <c r="M21" s="135"/>
      <c r="N21" s="135"/>
      <c r="O21" s="135"/>
      <c r="P21" s="135"/>
      <c r="Q21" s="135"/>
      <c r="R21" s="135"/>
      <c r="S21" s="135"/>
      <c r="T21" s="135"/>
      <c r="U21" s="137"/>
      <c r="V21" s="137"/>
      <c r="W21" s="137"/>
      <c r="X21" s="137"/>
      <c r="Y21" s="139"/>
    </row>
    <row r="22" spans="1:25">
      <c r="A22" s="89"/>
      <c r="B22" s="89"/>
      <c r="C22" s="89"/>
      <c r="D22" s="89"/>
      <c r="E22" s="89"/>
      <c r="F22" s="89"/>
      <c r="G22" s="89"/>
      <c r="H22" s="89"/>
      <c r="I22" s="89"/>
      <c r="J22" s="89"/>
      <c r="K22" s="89"/>
      <c r="L22" s="133"/>
      <c r="M22" s="135"/>
      <c r="N22" s="135"/>
      <c r="O22" s="135"/>
      <c r="P22" s="135"/>
      <c r="Q22" s="135"/>
      <c r="R22" s="135"/>
      <c r="S22" s="135"/>
      <c r="T22" s="135"/>
      <c r="U22" s="137"/>
      <c r="V22" s="137"/>
      <c r="W22" s="137"/>
      <c r="X22" s="137"/>
      <c r="Y22" s="139"/>
    </row>
    <row r="23" spans="1:25">
      <c r="A23" s="89"/>
      <c r="B23" s="89"/>
      <c r="C23" s="89"/>
      <c r="D23" s="89"/>
      <c r="E23" s="89"/>
      <c r="F23" s="89"/>
      <c r="G23" s="89"/>
      <c r="H23" s="89"/>
      <c r="I23" s="89"/>
      <c r="J23" s="89"/>
      <c r="K23" s="89"/>
      <c r="L23" s="133"/>
      <c r="M23" s="135"/>
      <c r="N23" s="135"/>
      <c r="O23" s="135"/>
      <c r="P23" s="135"/>
      <c r="Q23" s="135"/>
      <c r="R23" s="135"/>
      <c r="S23" s="135"/>
      <c r="T23" s="135"/>
      <c r="U23" s="137"/>
      <c r="V23" s="137"/>
      <c r="W23" s="137"/>
      <c r="X23" s="137"/>
      <c r="Y23" s="139"/>
    </row>
    <row r="24" spans="1:25">
      <c r="A24" s="89"/>
      <c r="B24" s="89"/>
      <c r="C24" s="89"/>
      <c r="D24" s="89"/>
      <c r="E24" s="89"/>
      <c r="F24" s="89"/>
      <c r="G24" s="89"/>
      <c r="H24" s="89"/>
      <c r="I24" s="89"/>
      <c r="J24" s="89"/>
      <c r="K24" s="89"/>
      <c r="L24" s="133"/>
      <c r="M24" s="135"/>
      <c r="N24" s="135"/>
      <c r="O24" s="135"/>
      <c r="P24" s="135"/>
      <c r="Q24" s="135"/>
      <c r="R24" s="135"/>
      <c r="S24" s="135"/>
      <c r="T24" s="135"/>
      <c r="U24" s="137"/>
      <c r="V24" s="137"/>
      <c r="W24" s="137"/>
      <c r="X24" s="137"/>
      <c r="Y24" s="139"/>
    </row>
    <row r="25" spans="1:25">
      <c r="A25" s="89"/>
      <c r="B25" s="89"/>
      <c r="C25" s="89"/>
      <c r="D25" s="89"/>
      <c r="E25" s="89"/>
      <c r="F25" s="89"/>
      <c r="G25" s="89"/>
      <c r="H25" s="89"/>
      <c r="I25" s="89"/>
      <c r="J25" s="89"/>
      <c r="K25" s="89"/>
      <c r="L25" s="133"/>
      <c r="M25" s="135"/>
      <c r="N25" s="135"/>
      <c r="O25" s="135"/>
      <c r="P25" s="135"/>
      <c r="Q25" s="135"/>
      <c r="R25" s="135"/>
      <c r="S25" s="135"/>
      <c r="T25" s="135"/>
      <c r="U25" s="137"/>
      <c r="V25" s="137"/>
      <c r="W25" s="137"/>
      <c r="X25" s="137"/>
      <c r="Y25" s="139"/>
    </row>
    <row r="26" spans="1:25">
      <c r="A26" s="89"/>
      <c r="B26" s="89"/>
      <c r="C26" s="89"/>
      <c r="D26" s="89"/>
      <c r="E26" s="89"/>
      <c r="F26" s="89"/>
      <c r="G26" s="89"/>
      <c r="H26" s="89"/>
      <c r="I26" s="89"/>
      <c r="J26" s="89"/>
      <c r="K26" s="89"/>
      <c r="L26" s="133"/>
      <c r="M26" s="135"/>
      <c r="N26" s="135"/>
      <c r="O26" s="135"/>
      <c r="P26" s="135"/>
      <c r="Q26" s="135"/>
      <c r="R26" s="135"/>
      <c r="S26" s="135"/>
      <c r="T26" s="135"/>
      <c r="U26" s="137"/>
      <c r="V26" s="137"/>
      <c r="W26" s="137"/>
      <c r="X26" s="137"/>
      <c r="Y26" s="139"/>
    </row>
    <row r="27" spans="1:25">
      <c r="A27" s="89"/>
      <c r="B27" s="89"/>
      <c r="C27" s="89"/>
      <c r="D27" s="89"/>
      <c r="E27" s="89"/>
      <c r="F27" s="89"/>
      <c r="G27" s="89"/>
      <c r="H27" s="89"/>
      <c r="I27" s="89"/>
      <c r="J27" s="89"/>
      <c r="K27" s="89"/>
      <c r="L27" s="133"/>
      <c r="M27" s="135"/>
      <c r="N27" s="135"/>
      <c r="O27" s="135"/>
      <c r="P27" s="135"/>
      <c r="Q27" s="135"/>
      <c r="R27" s="135"/>
      <c r="S27" s="135"/>
      <c r="T27" s="135"/>
      <c r="U27" s="137"/>
      <c r="V27" s="137"/>
      <c r="W27" s="137"/>
      <c r="X27" s="137"/>
      <c r="Y27" s="139"/>
    </row>
    <row r="28" spans="1:25">
      <c r="A28" s="89"/>
      <c r="B28" s="89"/>
      <c r="C28" s="89"/>
      <c r="D28" s="89"/>
      <c r="E28" s="89"/>
      <c r="F28" s="89"/>
      <c r="G28" s="89"/>
      <c r="H28" s="89"/>
      <c r="I28" s="89"/>
      <c r="J28" s="89"/>
      <c r="K28" s="89"/>
      <c r="L28" s="133"/>
      <c r="M28" s="135"/>
      <c r="N28" s="135"/>
      <c r="O28" s="135"/>
      <c r="P28" s="135"/>
      <c r="Q28" s="135"/>
      <c r="R28" s="135"/>
      <c r="S28" s="135"/>
      <c r="T28" s="135"/>
      <c r="U28" s="137"/>
      <c r="V28" s="137"/>
      <c r="W28" s="137"/>
      <c r="X28" s="137"/>
      <c r="Y28" s="139"/>
    </row>
    <row r="29" spans="1:25">
      <c r="A29" s="89"/>
      <c r="B29" s="89"/>
      <c r="C29" s="89"/>
      <c r="D29" s="89"/>
      <c r="E29" s="89"/>
      <c r="F29" s="89"/>
      <c r="G29" s="89"/>
      <c r="H29" s="89"/>
      <c r="I29" s="89"/>
      <c r="J29" s="89"/>
      <c r="K29" s="89"/>
      <c r="L29" s="133"/>
      <c r="M29" s="135"/>
      <c r="N29" s="135"/>
      <c r="O29" s="135"/>
      <c r="P29" s="135"/>
      <c r="Q29" s="135"/>
      <c r="R29" s="135"/>
      <c r="S29" s="135"/>
      <c r="T29" s="135"/>
      <c r="U29" s="137"/>
      <c r="V29" s="137"/>
      <c r="W29" s="137"/>
      <c r="X29" s="137"/>
      <c r="Y29" s="139"/>
    </row>
    <row r="30" spans="1:25">
      <c r="A30" s="89"/>
      <c r="B30" s="89"/>
      <c r="C30" s="89"/>
      <c r="D30" s="89"/>
      <c r="E30" s="89"/>
      <c r="F30" s="89"/>
      <c r="G30" s="89"/>
      <c r="H30" s="89"/>
      <c r="I30" s="89"/>
      <c r="J30" s="89"/>
      <c r="K30" s="89"/>
      <c r="L30" s="133"/>
      <c r="M30" s="135"/>
      <c r="N30" s="135"/>
      <c r="O30" s="135"/>
      <c r="P30" s="135"/>
      <c r="Q30" s="135"/>
      <c r="R30" s="135"/>
      <c r="S30" s="135"/>
      <c r="T30" s="135"/>
      <c r="U30" s="137"/>
      <c r="V30" s="137"/>
      <c r="W30" s="137"/>
      <c r="X30" s="137"/>
      <c r="Y30" s="139"/>
    </row>
    <row r="31" spans="1:25">
      <c r="A31" s="89"/>
      <c r="B31" s="89"/>
      <c r="C31" s="89"/>
      <c r="D31" s="89"/>
      <c r="E31" s="89"/>
      <c r="F31" s="89"/>
      <c r="G31" s="89"/>
      <c r="H31" s="89"/>
      <c r="I31" s="89"/>
      <c r="J31" s="89"/>
      <c r="K31" s="89"/>
      <c r="L31" s="133"/>
      <c r="M31" s="135"/>
      <c r="N31" s="135"/>
      <c r="O31" s="135"/>
      <c r="P31" s="135"/>
      <c r="Q31" s="135"/>
      <c r="R31" s="135"/>
      <c r="S31" s="135"/>
      <c r="T31" s="135"/>
      <c r="U31" s="137"/>
      <c r="V31" s="137"/>
      <c r="W31" s="137"/>
      <c r="X31" s="137"/>
      <c r="Y31" s="139"/>
    </row>
    <row r="32" spans="1:25">
      <c r="A32" s="89"/>
      <c r="B32" s="89"/>
      <c r="C32" s="89"/>
      <c r="D32" s="89"/>
      <c r="E32" s="89"/>
      <c r="F32" s="89"/>
      <c r="G32" s="89"/>
      <c r="H32" s="89"/>
      <c r="I32" s="89"/>
      <c r="J32" s="89"/>
      <c r="K32" s="89"/>
      <c r="L32" s="133"/>
      <c r="M32" s="135"/>
      <c r="N32" s="135"/>
      <c r="O32" s="135"/>
      <c r="P32" s="135"/>
      <c r="Q32" s="135"/>
      <c r="R32" s="135"/>
      <c r="S32" s="135"/>
      <c r="T32" s="135"/>
      <c r="U32" s="137"/>
      <c r="V32" s="137"/>
      <c r="W32" s="137"/>
      <c r="X32" s="137"/>
      <c r="Y32" s="139"/>
    </row>
    <row r="33" spans="1:25">
      <c r="A33" s="89"/>
      <c r="B33" s="89"/>
      <c r="C33" s="89"/>
      <c r="D33" s="89"/>
      <c r="E33" s="89"/>
      <c r="F33" s="89"/>
      <c r="G33" s="89"/>
      <c r="H33" s="89"/>
      <c r="I33" s="89"/>
      <c r="J33" s="89"/>
      <c r="K33" s="89"/>
      <c r="L33" s="133"/>
      <c r="M33" s="135"/>
      <c r="N33" s="135"/>
      <c r="O33" s="135"/>
      <c r="P33" s="135"/>
      <c r="Q33" s="135"/>
      <c r="R33" s="135"/>
      <c r="S33" s="135"/>
      <c r="T33" s="135"/>
      <c r="U33" s="137"/>
      <c r="V33" s="137"/>
      <c r="W33" s="137"/>
      <c r="X33" s="137"/>
      <c r="Y33" s="139"/>
    </row>
    <row r="34" spans="1:25">
      <c r="A34" s="89"/>
      <c r="B34" s="89"/>
      <c r="C34" s="89"/>
      <c r="D34" s="89"/>
      <c r="E34" s="89"/>
      <c r="F34" s="89"/>
      <c r="G34" s="89"/>
      <c r="H34" s="89"/>
      <c r="I34" s="89"/>
      <c r="J34" s="89"/>
      <c r="K34" s="89"/>
      <c r="L34" s="133"/>
      <c r="M34" s="135"/>
      <c r="N34" s="135"/>
      <c r="O34" s="135"/>
      <c r="P34" s="135"/>
      <c r="Q34" s="135"/>
      <c r="R34" s="135"/>
      <c r="S34" s="135"/>
      <c r="T34" s="135"/>
      <c r="U34" s="137"/>
      <c r="V34" s="137"/>
      <c r="W34" s="137"/>
      <c r="X34" s="137"/>
      <c r="Y34" s="139"/>
    </row>
    <row r="35" spans="1:25">
      <c r="A35" s="89"/>
      <c r="B35" s="89"/>
      <c r="C35" s="89"/>
      <c r="D35" s="89"/>
      <c r="E35" s="89"/>
      <c r="F35" s="89"/>
      <c r="G35" s="89"/>
      <c r="H35" s="89"/>
      <c r="I35" s="89"/>
      <c r="J35" s="89"/>
      <c r="K35" s="89"/>
      <c r="L35" s="133"/>
      <c r="M35" s="135"/>
      <c r="N35" s="135"/>
      <c r="O35" s="135"/>
      <c r="P35" s="135"/>
      <c r="Q35" s="135"/>
      <c r="R35" s="135"/>
      <c r="S35" s="135"/>
      <c r="T35" s="135"/>
      <c r="U35" s="137"/>
      <c r="V35" s="137"/>
      <c r="W35" s="137"/>
      <c r="X35" s="137"/>
      <c r="Y35" s="139"/>
    </row>
    <row r="36" spans="1:25">
      <c r="A36" s="89"/>
      <c r="B36" s="89"/>
      <c r="C36" s="89"/>
      <c r="D36" s="89"/>
      <c r="E36" s="89"/>
      <c r="F36" s="89"/>
      <c r="G36" s="89"/>
      <c r="H36" s="89"/>
      <c r="I36" s="89"/>
      <c r="J36" s="89"/>
      <c r="K36" s="89"/>
      <c r="L36" s="133"/>
      <c r="M36" s="135"/>
      <c r="N36" s="135"/>
      <c r="O36" s="135"/>
      <c r="P36" s="135"/>
      <c r="Q36" s="135"/>
      <c r="R36" s="135"/>
      <c r="S36" s="135"/>
      <c r="T36" s="135"/>
      <c r="U36" s="137"/>
      <c r="V36" s="137"/>
      <c r="W36" s="137"/>
      <c r="X36" s="137"/>
      <c r="Y36" s="139"/>
    </row>
    <row r="37" spans="1:25">
      <c r="A37" s="89"/>
      <c r="B37" s="89"/>
      <c r="C37" s="89"/>
      <c r="D37" s="89"/>
      <c r="E37" s="89"/>
      <c r="F37" s="89"/>
      <c r="G37" s="89"/>
      <c r="H37" s="89"/>
      <c r="I37" s="89"/>
      <c r="J37" s="89"/>
      <c r="K37" s="89"/>
      <c r="L37" s="133"/>
      <c r="M37" s="135"/>
      <c r="N37" s="135"/>
      <c r="O37" s="135"/>
      <c r="P37" s="135"/>
      <c r="Q37" s="135"/>
      <c r="R37" s="135"/>
      <c r="S37" s="135"/>
      <c r="T37" s="135"/>
      <c r="U37" s="137"/>
      <c r="V37" s="137"/>
      <c r="W37" s="137"/>
      <c r="X37" s="137"/>
      <c r="Y37" s="139"/>
    </row>
    <row r="38" spans="1:25">
      <c r="A38" s="89"/>
      <c r="B38" s="89"/>
      <c r="C38" s="89"/>
      <c r="D38" s="89"/>
      <c r="E38" s="89"/>
      <c r="F38" s="89"/>
      <c r="G38" s="89"/>
      <c r="H38" s="89"/>
      <c r="I38" s="89"/>
      <c r="J38" s="89"/>
      <c r="K38" s="89"/>
      <c r="L38" s="133"/>
      <c r="M38" s="135"/>
      <c r="N38" s="135"/>
      <c r="O38" s="135"/>
      <c r="P38" s="135"/>
      <c r="Q38" s="135"/>
      <c r="R38" s="135"/>
      <c r="S38" s="135"/>
      <c r="T38" s="135"/>
      <c r="U38" s="137"/>
      <c r="V38" s="137"/>
      <c r="W38" s="137"/>
      <c r="X38" s="137"/>
      <c r="Y38" s="139"/>
    </row>
    <row r="39" spans="1:25">
      <c r="A39" s="89"/>
      <c r="B39" s="89"/>
      <c r="C39" s="89"/>
      <c r="D39" s="89"/>
      <c r="E39" s="89"/>
      <c r="F39" s="89"/>
      <c r="G39" s="89"/>
      <c r="H39" s="89"/>
      <c r="I39" s="89"/>
      <c r="J39" s="89"/>
      <c r="K39" s="89"/>
      <c r="L39" s="133"/>
      <c r="M39" s="135"/>
      <c r="N39" s="135"/>
      <c r="O39" s="135"/>
      <c r="P39" s="135"/>
      <c r="Q39" s="135"/>
      <c r="R39" s="135"/>
      <c r="S39" s="135"/>
      <c r="T39" s="135"/>
      <c r="U39" s="137"/>
      <c r="V39" s="137"/>
      <c r="W39" s="137"/>
      <c r="X39" s="137"/>
      <c r="Y39" s="139"/>
    </row>
    <row r="40" spans="1:25">
      <c r="A40" s="89"/>
      <c r="B40" s="89"/>
      <c r="C40" s="89"/>
      <c r="D40" s="89"/>
      <c r="E40" s="89"/>
      <c r="F40" s="89"/>
      <c r="G40" s="89"/>
      <c r="H40" s="89"/>
      <c r="I40" s="89"/>
      <c r="J40" s="89"/>
      <c r="K40" s="89"/>
      <c r="L40" s="133"/>
      <c r="M40" s="135"/>
      <c r="N40" s="135"/>
      <c r="O40" s="135"/>
      <c r="P40" s="135"/>
      <c r="Q40" s="135"/>
      <c r="R40" s="135"/>
      <c r="S40" s="135"/>
      <c r="T40" s="135"/>
      <c r="U40" s="137"/>
      <c r="V40" s="137"/>
      <c r="W40" s="137"/>
      <c r="X40" s="137"/>
      <c r="Y40" s="139"/>
    </row>
    <row r="41" spans="1:25">
      <c r="A41" s="89"/>
      <c r="B41" s="89"/>
      <c r="C41" s="89"/>
      <c r="D41" s="89"/>
      <c r="E41" s="89"/>
      <c r="F41" s="89"/>
      <c r="G41" s="89"/>
      <c r="H41" s="89"/>
      <c r="I41" s="89"/>
      <c r="J41" s="89"/>
      <c r="K41" s="89"/>
      <c r="L41" s="133"/>
      <c r="M41" s="135"/>
      <c r="N41" s="135"/>
      <c r="O41" s="135"/>
      <c r="P41" s="135"/>
      <c r="Q41" s="135"/>
      <c r="R41" s="135"/>
      <c r="S41" s="135"/>
      <c r="T41" s="135"/>
      <c r="U41" s="137"/>
      <c r="V41" s="137"/>
      <c r="W41" s="137"/>
      <c r="X41" s="137"/>
      <c r="Y41" s="139"/>
    </row>
    <row r="42" spans="1:25">
      <c r="A42" s="89"/>
      <c r="B42" s="89"/>
      <c r="C42" s="89"/>
      <c r="D42" s="89"/>
      <c r="E42" s="89"/>
      <c r="F42" s="89"/>
      <c r="G42" s="89"/>
      <c r="H42" s="89"/>
      <c r="I42" s="89"/>
      <c r="J42" s="89"/>
      <c r="K42" s="89"/>
      <c r="L42" s="133"/>
      <c r="M42" s="135"/>
      <c r="N42" s="135"/>
      <c r="O42" s="135"/>
      <c r="P42" s="135"/>
      <c r="Q42" s="135"/>
      <c r="R42" s="135"/>
      <c r="S42" s="135"/>
      <c r="T42" s="135"/>
      <c r="U42" s="137"/>
      <c r="V42" s="137"/>
      <c r="W42" s="137"/>
      <c r="X42" s="137"/>
      <c r="Y42" s="139"/>
    </row>
    <row r="43" spans="1:25">
      <c r="A43" s="89"/>
      <c r="B43" s="89"/>
      <c r="C43" s="89"/>
      <c r="D43" s="89"/>
      <c r="E43" s="89"/>
      <c r="F43" s="89"/>
      <c r="G43" s="89"/>
      <c r="H43" s="89"/>
      <c r="I43" s="89"/>
      <c r="J43" s="89"/>
      <c r="K43" s="89"/>
      <c r="L43" s="133"/>
      <c r="M43" s="135"/>
      <c r="N43" s="135"/>
      <c r="O43" s="135"/>
      <c r="P43" s="135"/>
      <c r="Q43" s="135"/>
      <c r="R43" s="135"/>
      <c r="S43" s="135"/>
      <c r="T43" s="135"/>
      <c r="U43" s="137"/>
      <c r="V43" s="137"/>
      <c r="W43" s="137"/>
      <c r="X43" s="137"/>
      <c r="Y43" s="139"/>
    </row>
    <row r="44" spans="1:25">
      <c r="A44" s="89"/>
      <c r="B44" s="89"/>
      <c r="C44" s="89"/>
      <c r="D44" s="89"/>
      <c r="E44" s="89"/>
      <c r="F44" s="89"/>
      <c r="G44" s="89"/>
      <c r="H44" s="89"/>
      <c r="I44" s="89"/>
      <c r="J44" s="89"/>
      <c r="K44" s="89"/>
      <c r="L44" s="133"/>
      <c r="M44" s="135"/>
      <c r="N44" s="135"/>
      <c r="O44" s="135"/>
      <c r="P44" s="135"/>
      <c r="Q44" s="135"/>
      <c r="R44" s="135"/>
      <c r="S44" s="135"/>
      <c r="T44" s="135"/>
      <c r="U44" s="137"/>
      <c r="V44" s="137"/>
      <c r="W44" s="137"/>
      <c r="X44" s="137"/>
      <c r="Y44" s="139"/>
    </row>
    <row r="45" spans="1:25">
      <c r="A45" s="89"/>
      <c r="B45" s="89"/>
      <c r="C45" s="89"/>
      <c r="D45" s="89"/>
      <c r="E45" s="89"/>
      <c r="F45" s="89"/>
      <c r="G45" s="89"/>
      <c r="H45" s="89"/>
      <c r="I45" s="89"/>
      <c r="J45" s="89"/>
      <c r="K45" s="89"/>
      <c r="L45" s="133"/>
      <c r="M45" s="135"/>
      <c r="N45" s="135"/>
      <c r="O45" s="135"/>
      <c r="P45" s="135"/>
      <c r="Q45" s="135"/>
      <c r="R45" s="135"/>
      <c r="S45" s="135"/>
      <c r="T45" s="135"/>
      <c r="U45" s="137"/>
      <c r="V45" s="137"/>
      <c r="W45" s="137"/>
      <c r="X45" s="137"/>
      <c r="Y45" s="139"/>
    </row>
    <row r="46" spans="1:25">
      <c r="A46" s="89"/>
      <c r="B46" s="89"/>
      <c r="C46" s="89"/>
      <c r="D46" s="89"/>
      <c r="E46" s="89"/>
      <c r="F46" s="89"/>
      <c r="G46" s="89"/>
      <c r="H46" s="89"/>
      <c r="I46" s="89"/>
      <c r="J46" s="89"/>
      <c r="K46" s="89"/>
      <c r="L46" s="133"/>
      <c r="M46" s="135"/>
      <c r="N46" s="135"/>
      <c r="O46" s="135"/>
      <c r="P46" s="135"/>
      <c r="Q46" s="135"/>
      <c r="R46" s="135"/>
      <c r="S46" s="135"/>
      <c r="T46" s="135"/>
      <c r="U46" s="137"/>
      <c r="V46" s="137"/>
      <c r="W46" s="137"/>
      <c r="X46" s="137"/>
      <c r="Y46" s="139"/>
    </row>
    <row r="47" spans="1:25">
      <c r="A47" s="89"/>
      <c r="B47" s="89"/>
      <c r="C47" s="89"/>
      <c r="D47" s="89"/>
      <c r="E47" s="89"/>
      <c r="F47" s="89"/>
      <c r="G47" s="89"/>
      <c r="H47" s="89"/>
      <c r="I47" s="89"/>
      <c r="J47" s="89"/>
      <c r="K47" s="89"/>
      <c r="L47" s="133"/>
      <c r="M47" s="135"/>
      <c r="N47" s="135"/>
      <c r="O47" s="135"/>
      <c r="P47" s="135"/>
      <c r="Q47" s="135"/>
      <c r="R47" s="135"/>
      <c r="S47" s="135"/>
      <c r="T47" s="135"/>
      <c r="U47" s="137"/>
      <c r="V47" s="137"/>
      <c r="W47" s="137"/>
      <c r="X47" s="137"/>
      <c r="Y47" s="139"/>
    </row>
    <row r="48" spans="1:25">
      <c r="A48" s="89"/>
      <c r="B48" s="89"/>
      <c r="C48" s="89"/>
      <c r="D48" s="89"/>
      <c r="E48" s="89"/>
      <c r="F48" s="89"/>
      <c r="G48" s="89"/>
      <c r="H48" s="89"/>
      <c r="I48" s="89"/>
      <c r="J48" s="89"/>
      <c r="K48" s="89"/>
      <c r="L48" s="133"/>
      <c r="M48" s="135"/>
      <c r="N48" s="135"/>
      <c r="O48" s="135"/>
      <c r="P48" s="135"/>
      <c r="Q48" s="135"/>
      <c r="R48" s="135"/>
      <c r="S48" s="135"/>
      <c r="T48" s="135"/>
      <c r="U48" s="137"/>
      <c r="V48" s="137"/>
      <c r="W48" s="137"/>
      <c r="X48" s="137"/>
      <c r="Y48" s="139"/>
    </row>
    <row r="49" spans="1:25">
      <c r="A49" s="89"/>
      <c r="B49" s="89"/>
      <c r="C49" s="89"/>
      <c r="D49" s="89"/>
      <c r="E49" s="89"/>
      <c r="F49" s="89"/>
      <c r="G49" s="89"/>
      <c r="H49" s="89"/>
      <c r="I49" s="89"/>
      <c r="J49" s="89"/>
      <c r="K49" s="89"/>
      <c r="L49" s="133"/>
      <c r="M49" s="135"/>
      <c r="N49" s="135"/>
      <c r="O49" s="135"/>
      <c r="P49" s="135"/>
      <c r="Q49" s="135"/>
      <c r="R49" s="135"/>
      <c r="S49" s="135"/>
      <c r="T49" s="135"/>
      <c r="U49" s="137"/>
      <c r="V49" s="137"/>
      <c r="W49" s="137"/>
      <c r="X49" s="137"/>
      <c r="Y49" s="139"/>
    </row>
    <row r="50" spans="1:25">
      <c r="A50" s="89"/>
      <c r="B50" s="89"/>
      <c r="C50" s="89"/>
      <c r="D50" s="89"/>
      <c r="E50" s="89"/>
      <c r="F50" s="89"/>
      <c r="G50" s="89"/>
      <c r="H50" s="89"/>
      <c r="I50" s="89"/>
      <c r="J50" s="89"/>
      <c r="K50" s="89"/>
      <c r="L50" s="133"/>
      <c r="M50" s="135"/>
      <c r="N50" s="135"/>
      <c r="O50" s="135"/>
      <c r="P50" s="135"/>
      <c r="Q50" s="135"/>
      <c r="R50" s="135"/>
      <c r="S50" s="135"/>
      <c r="T50" s="135"/>
      <c r="U50" s="137"/>
      <c r="V50" s="137"/>
      <c r="W50" s="137"/>
      <c r="X50" s="137"/>
      <c r="Y50" s="139"/>
    </row>
    <row r="51" spans="1:25">
      <c r="A51" s="89"/>
      <c r="B51" s="89"/>
      <c r="C51" s="89"/>
      <c r="D51" s="89"/>
      <c r="E51" s="89"/>
      <c r="F51" s="89"/>
      <c r="G51" s="89"/>
      <c r="H51" s="89"/>
      <c r="I51" s="89"/>
      <c r="J51" s="89"/>
      <c r="K51" s="89"/>
      <c r="L51" s="133"/>
      <c r="M51" s="135"/>
      <c r="N51" s="135"/>
      <c r="O51" s="135"/>
      <c r="P51" s="135"/>
      <c r="Q51" s="135"/>
      <c r="R51" s="135"/>
      <c r="S51" s="135"/>
      <c r="T51" s="135"/>
      <c r="U51" s="137"/>
      <c r="V51" s="137"/>
      <c r="W51" s="137"/>
      <c r="X51" s="137"/>
      <c r="Y51" s="139"/>
    </row>
    <row r="52" spans="1:25">
      <c r="A52" s="89"/>
      <c r="B52" s="89"/>
      <c r="C52" s="89"/>
      <c r="D52" s="89"/>
      <c r="E52" s="89"/>
      <c r="F52" s="89"/>
      <c r="G52" s="89"/>
      <c r="H52" s="89"/>
      <c r="I52" s="89"/>
      <c r="J52" s="89"/>
      <c r="K52" s="89"/>
      <c r="L52" s="133"/>
      <c r="M52" s="135"/>
      <c r="N52" s="135"/>
      <c r="O52" s="135"/>
      <c r="P52" s="135"/>
      <c r="Q52" s="135"/>
      <c r="R52" s="135"/>
      <c r="S52" s="135"/>
      <c r="T52" s="135"/>
      <c r="U52" s="137"/>
      <c r="V52" s="137"/>
      <c r="W52" s="137"/>
      <c r="X52" s="137"/>
      <c r="Y52" s="139"/>
    </row>
    <row r="53" spans="1:25">
      <c r="A53" s="89"/>
      <c r="B53" s="89"/>
      <c r="C53" s="89"/>
      <c r="D53" s="89"/>
      <c r="E53" s="89"/>
      <c r="F53" s="89"/>
      <c r="G53" s="89"/>
      <c r="H53" s="89"/>
      <c r="I53" s="89"/>
      <c r="J53" s="89"/>
      <c r="K53" s="89"/>
      <c r="L53" s="133"/>
      <c r="M53" s="135"/>
      <c r="N53" s="135"/>
      <c r="O53" s="135"/>
      <c r="P53" s="135"/>
      <c r="Q53" s="135"/>
      <c r="R53" s="135"/>
      <c r="S53" s="135"/>
      <c r="T53" s="135"/>
      <c r="U53" s="137"/>
      <c r="V53" s="137"/>
      <c r="W53" s="137"/>
      <c r="X53" s="137"/>
      <c r="Y53" s="139"/>
    </row>
    <row r="54" spans="1:25">
      <c r="A54" s="89"/>
      <c r="B54" s="89"/>
      <c r="C54" s="89"/>
      <c r="D54" s="89"/>
      <c r="E54" s="89"/>
      <c r="F54" s="89"/>
      <c r="G54" s="89"/>
      <c r="H54" s="89"/>
      <c r="I54" s="89"/>
      <c r="J54" s="89"/>
      <c r="K54" s="89"/>
      <c r="L54" s="133"/>
      <c r="M54" s="135"/>
      <c r="N54" s="135"/>
      <c r="O54" s="135"/>
      <c r="P54" s="135"/>
      <c r="Q54" s="135"/>
      <c r="R54" s="135"/>
      <c r="S54" s="135"/>
      <c r="T54" s="135"/>
      <c r="U54" s="137"/>
      <c r="V54" s="137"/>
      <c r="W54" s="137"/>
      <c r="X54" s="137"/>
      <c r="Y54" s="139"/>
    </row>
    <row r="55" spans="1:25">
      <c r="A55" s="89"/>
      <c r="B55" s="89"/>
      <c r="C55" s="89"/>
      <c r="D55" s="89"/>
      <c r="E55" s="89"/>
      <c r="F55" s="89"/>
      <c r="G55" s="89"/>
      <c r="H55" s="89"/>
      <c r="I55" s="89"/>
      <c r="J55" s="89"/>
      <c r="K55" s="89"/>
      <c r="L55" s="133"/>
      <c r="M55" s="135"/>
      <c r="N55" s="135"/>
      <c r="O55" s="135"/>
      <c r="P55" s="135"/>
      <c r="Q55" s="135"/>
      <c r="R55" s="135"/>
      <c r="S55" s="135"/>
      <c r="T55" s="135"/>
      <c r="U55" s="137"/>
      <c r="V55" s="137"/>
      <c r="W55" s="137"/>
      <c r="X55" s="137"/>
      <c r="Y55" s="139"/>
    </row>
    <row r="56" spans="1:25">
      <c r="A56" s="89"/>
      <c r="B56" s="89"/>
      <c r="C56" s="89"/>
      <c r="D56" s="89"/>
      <c r="E56" s="89"/>
      <c r="F56" s="89"/>
      <c r="G56" s="89"/>
      <c r="H56" s="89"/>
      <c r="I56" s="89"/>
      <c r="J56" s="89"/>
      <c r="K56" s="89"/>
      <c r="L56" s="134"/>
      <c r="M56" s="136"/>
      <c r="N56" s="136"/>
      <c r="O56" s="136"/>
      <c r="P56" s="136"/>
      <c r="Q56" s="136"/>
      <c r="R56" s="136"/>
      <c r="S56" s="136"/>
      <c r="T56" s="136"/>
      <c r="U56" s="138"/>
      <c r="V56" s="138"/>
      <c r="W56" s="138"/>
      <c r="X56" s="138"/>
      <c r="Y56" s="140"/>
    </row>
  </sheetData>
  <mergeCells count="102">
    <mergeCell ref="A1:C1"/>
    <mergeCell ref="A8:F8"/>
    <mergeCell ref="G8:K8"/>
    <mergeCell ref="A9:F9"/>
    <mergeCell ref="G9:K9"/>
    <mergeCell ref="A10:F10"/>
    <mergeCell ref="G10:K10"/>
    <mergeCell ref="A11:F11"/>
    <mergeCell ref="G11:K11"/>
    <mergeCell ref="A12:F12"/>
    <mergeCell ref="G12:K12"/>
    <mergeCell ref="A13:F13"/>
    <mergeCell ref="G13:K13"/>
    <mergeCell ref="A14:F14"/>
    <mergeCell ref="G14:K14"/>
    <mergeCell ref="A15:F15"/>
    <mergeCell ref="G15:K15"/>
    <mergeCell ref="A16:F16"/>
    <mergeCell ref="G16:K16"/>
    <mergeCell ref="A17:F17"/>
    <mergeCell ref="G17:K17"/>
    <mergeCell ref="A18:F18"/>
    <mergeCell ref="G18:K18"/>
    <mergeCell ref="A19:F19"/>
    <mergeCell ref="G19:K19"/>
    <mergeCell ref="A20:F20"/>
    <mergeCell ref="G20:K20"/>
    <mergeCell ref="A21:F21"/>
    <mergeCell ref="G21:K21"/>
    <mergeCell ref="A22:F22"/>
    <mergeCell ref="G22:K22"/>
    <mergeCell ref="A23:F23"/>
    <mergeCell ref="G23:K23"/>
    <mergeCell ref="A24:F24"/>
    <mergeCell ref="G24:K24"/>
    <mergeCell ref="A25:F25"/>
    <mergeCell ref="G25:K25"/>
    <mergeCell ref="A26:F26"/>
    <mergeCell ref="G26:K26"/>
    <mergeCell ref="A27:F27"/>
    <mergeCell ref="G27:K27"/>
    <mergeCell ref="A28:F28"/>
    <mergeCell ref="G28:K28"/>
    <mergeCell ref="A29:F29"/>
    <mergeCell ref="G29:K29"/>
    <mergeCell ref="A30:F30"/>
    <mergeCell ref="G30:K30"/>
    <mergeCell ref="A31:F31"/>
    <mergeCell ref="G31:K31"/>
    <mergeCell ref="A32:F32"/>
    <mergeCell ref="G32:K32"/>
    <mergeCell ref="A33:F33"/>
    <mergeCell ref="G33:K33"/>
    <mergeCell ref="A34:F34"/>
    <mergeCell ref="G34:K34"/>
    <mergeCell ref="A35:F35"/>
    <mergeCell ref="G35:K35"/>
    <mergeCell ref="A36:F36"/>
    <mergeCell ref="G36:K36"/>
    <mergeCell ref="A37:F37"/>
    <mergeCell ref="G37:K37"/>
    <mergeCell ref="A38:F38"/>
    <mergeCell ref="G38:K38"/>
    <mergeCell ref="A39:F39"/>
    <mergeCell ref="G39:K39"/>
    <mergeCell ref="A40:F40"/>
    <mergeCell ref="G40:K40"/>
    <mergeCell ref="A41:F41"/>
    <mergeCell ref="G41:K41"/>
    <mergeCell ref="A42:F42"/>
    <mergeCell ref="G42:K42"/>
    <mergeCell ref="A43:F43"/>
    <mergeCell ref="G43:K43"/>
    <mergeCell ref="A44:F44"/>
    <mergeCell ref="G44:K44"/>
    <mergeCell ref="A45:F45"/>
    <mergeCell ref="G45:K45"/>
    <mergeCell ref="A46:F46"/>
    <mergeCell ref="G46:K46"/>
    <mergeCell ref="A47:F47"/>
    <mergeCell ref="G47:K47"/>
    <mergeCell ref="A48:F48"/>
    <mergeCell ref="G48:K48"/>
    <mergeCell ref="A49:F49"/>
    <mergeCell ref="G49:K49"/>
    <mergeCell ref="A50:F50"/>
    <mergeCell ref="G50:K50"/>
    <mergeCell ref="A51:F51"/>
    <mergeCell ref="G51:K51"/>
    <mergeCell ref="A52:F52"/>
    <mergeCell ref="G52:K52"/>
    <mergeCell ref="A53:F53"/>
    <mergeCell ref="G53:K53"/>
    <mergeCell ref="A54:F54"/>
    <mergeCell ref="G54:K54"/>
    <mergeCell ref="A55:F55"/>
    <mergeCell ref="G55:K55"/>
    <mergeCell ref="A56:F56"/>
    <mergeCell ref="G56:K56"/>
    <mergeCell ref="A6:F7"/>
    <mergeCell ref="G6:K7"/>
    <mergeCell ref="L6:Y7"/>
  </mergeCells>
  <phoneticPr fontId="5"/>
  <hyperlinks>
    <hyperlink ref="A1" location="チェック表!C10"/>
  </hyperlinks>
  <printOptions horizontalCentered="1" verticalCentered="1"/>
  <pageMargins left="0.196527777777778" right="0.196527777777778" top="0.196527777777778" bottom="0.19722222222222199" header="0.51180555555555496" footer="0.51180555555555496"/>
  <pageSetup paperSize="9" fitToWidth="1" fitToHeight="1" orientation="portrait" usePrinterDefaults="1" horizontalDpi="300" verticalDpi="300" r:id="rId1"/>
  <headerFooter>
    <oddFooter>&amp;C&amp;"ＭＳ ゴシック,標準"&amp;12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AMK64"/>
  <sheetViews>
    <sheetView workbookViewId="0">
      <selection sqref="A1:C1"/>
    </sheetView>
  </sheetViews>
  <sheetFormatPr defaultRowHeight="13.5"/>
  <cols>
    <col min="1" max="20" width="4.25" style="141" customWidth="1"/>
    <col min="21" max="1025" width="4.625" style="141" customWidth="1"/>
  </cols>
  <sheetData>
    <row r="1" spans="1:20" ht="18" customHeight="1">
      <c r="A1" s="130" t="s">
        <v>260</v>
      </c>
      <c r="B1" s="130"/>
      <c r="C1" s="130"/>
    </row>
    <row r="2" spans="1:20" ht="12.75" customHeight="1">
      <c r="A2" s="143" t="s">
        <v>388</v>
      </c>
    </row>
    <row r="3" spans="1:20" ht="10.5" customHeight="1">
      <c r="L3" s="211" t="s">
        <v>389</v>
      </c>
    </row>
    <row r="4" spans="1:20" ht="10.5" customHeight="1">
      <c r="B4" s="160"/>
      <c r="C4" s="160"/>
      <c r="D4" s="160"/>
      <c r="E4" s="160"/>
      <c r="F4" s="160"/>
      <c r="G4" s="160"/>
      <c r="H4" s="160"/>
      <c r="I4" s="143"/>
      <c r="L4" s="211" t="s">
        <v>390</v>
      </c>
    </row>
    <row r="5" spans="1:20" ht="6" customHeight="1">
      <c r="B5" s="161"/>
      <c r="C5" s="161"/>
      <c r="D5" s="161"/>
      <c r="E5" s="161"/>
      <c r="F5" s="161"/>
      <c r="G5" s="161"/>
      <c r="H5" s="161"/>
    </row>
    <row r="6" spans="1:20" ht="12.75" customHeight="1">
      <c r="A6" s="144"/>
      <c r="B6" s="162" t="s">
        <v>391</v>
      </c>
      <c r="C6" s="162"/>
      <c r="D6" s="172"/>
      <c r="E6" s="172"/>
      <c r="F6" s="172"/>
      <c r="G6" s="172"/>
      <c r="H6" s="172"/>
      <c r="I6" s="172"/>
      <c r="J6" s="172"/>
      <c r="K6" s="172"/>
      <c r="L6" s="172"/>
      <c r="M6" s="172"/>
      <c r="N6" s="172"/>
      <c r="O6" s="172"/>
      <c r="P6" s="172"/>
      <c r="Q6" s="172"/>
      <c r="R6" s="172"/>
      <c r="S6" s="172"/>
      <c r="T6" s="172"/>
    </row>
    <row r="7" spans="1:20" ht="12.75" customHeight="1">
      <c r="A7" s="145" t="s">
        <v>392</v>
      </c>
      <c r="B7" s="163" t="s">
        <v>394</v>
      </c>
      <c r="C7" s="163"/>
      <c r="D7" s="173"/>
      <c r="E7" s="173"/>
      <c r="F7" s="173"/>
      <c r="G7" s="173"/>
      <c r="H7" s="173"/>
      <c r="I7" s="173"/>
      <c r="J7" s="173"/>
      <c r="K7" s="173"/>
      <c r="L7" s="173"/>
      <c r="M7" s="173"/>
      <c r="N7" s="173"/>
      <c r="O7" s="173"/>
      <c r="P7" s="173"/>
      <c r="Q7" s="173"/>
      <c r="R7" s="173"/>
      <c r="S7" s="173"/>
      <c r="T7" s="173"/>
    </row>
    <row r="8" spans="1:20" ht="12.75" customHeight="1">
      <c r="A8" s="145"/>
      <c r="B8" s="163" t="s">
        <v>111</v>
      </c>
      <c r="C8" s="163"/>
      <c r="D8" s="174" t="s">
        <v>135</v>
      </c>
      <c r="E8" s="177"/>
      <c r="F8" s="177"/>
      <c r="G8" s="177"/>
      <c r="H8" s="177"/>
      <c r="I8" s="177"/>
      <c r="J8" s="177"/>
      <c r="K8" s="177"/>
      <c r="L8" s="177"/>
      <c r="M8" s="177"/>
      <c r="N8" s="177"/>
      <c r="O8" s="177"/>
      <c r="P8" s="177"/>
      <c r="Q8" s="177"/>
      <c r="R8" s="177"/>
      <c r="S8" s="177"/>
      <c r="T8" s="224"/>
    </row>
    <row r="9" spans="1:20" ht="12.75" customHeight="1">
      <c r="A9" s="145" t="s">
        <v>395</v>
      </c>
      <c r="B9" s="163"/>
      <c r="C9" s="163"/>
      <c r="D9" s="175"/>
      <c r="E9" s="178"/>
      <c r="F9" s="182" t="s">
        <v>396</v>
      </c>
      <c r="G9" s="194"/>
      <c r="H9" s="194"/>
      <c r="I9" s="194" t="s">
        <v>398</v>
      </c>
      <c r="J9" s="194"/>
      <c r="K9" s="178"/>
      <c r="L9" s="178"/>
      <c r="M9" s="178"/>
      <c r="N9" s="178"/>
      <c r="O9" s="178"/>
      <c r="P9" s="178"/>
      <c r="Q9" s="178"/>
      <c r="R9" s="178"/>
      <c r="S9" s="178"/>
      <c r="T9" s="225"/>
    </row>
    <row r="10" spans="1:20" ht="12.75" customHeight="1">
      <c r="A10" s="146"/>
      <c r="B10" s="163"/>
      <c r="C10" s="163"/>
      <c r="D10" s="176"/>
      <c r="E10" s="179"/>
      <c r="F10" s="179"/>
      <c r="G10" s="179"/>
      <c r="H10" s="179"/>
      <c r="I10" s="179"/>
      <c r="J10" s="179"/>
      <c r="K10" s="179"/>
      <c r="L10" s="179"/>
      <c r="M10" s="177"/>
      <c r="N10" s="177"/>
      <c r="O10" s="177"/>
      <c r="P10" s="177"/>
      <c r="Q10" s="177"/>
      <c r="R10" s="177"/>
      <c r="S10" s="177"/>
      <c r="T10" s="224"/>
    </row>
    <row r="11" spans="1:20" ht="12.75" customHeight="1">
      <c r="A11" s="147"/>
      <c r="B11" s="163" t="s">
        <v>399</v>
      </c>
      <c r="C11" s="163"/>
      <c r="D11" s="164" t="s">
        <v>300</v>
      </c>
      <c r="E11" s="164"/>
      <c r="F11" s="75"/>
      <c r="G11" s="75"/>
      <c r="H11" s="75"/>
      <c r="I11" s="75"/>
      <c r="J11" s="75"/>
      <c r="K11" s="192" t="s">
        <v>404</v>
      </c>
      <c r="L11" s="192"/>
      <c r="M11" s="173"/>
      <c r="N11" s="173"/>
      <c r="O11" s="173"/>
      <c r="P11" s="173"/>
      <c r="Q11" s="173"/>
      <c r="R11" s="173"/>
      <c r="S11" s="173"/>
      <c r="T11" s="173"/>
    </row>
    <row r="12" spans="1:20" ht="12.75" customHeight="1">
      <c r="A12" s="148" t="s">
        <v>407</v>
      </c>
      <c r="B12" s="164" t="s">
        <v>391</v>
      </c>
      <c r="C12" s="164"/>
      <c r="D12" s="75"/>
      <c r="E12" s="75"/>
      <c r="F12" s="75"/>
      <c r="G12" s="75"/>
      <c r="H12" s="164" t="s">
        <v>178</v>
      </c>
      <c r="I12" s="164"/>
      <c r="J12" s="188" t="s">
        <v>135</v>
      </c>
      <c r="K12" s="188"/>
      <c r="L12" s="188"/>
      <c r="M12" s="188"/>
      <c r="N12" s="188"/>
      <c r="O12" s="188"/>
      <c r="P12" s="188"/>
      <c r="Q12" s="188"/>
      <c r="R12" s="188"/>
      <c r="S12" s="188"/>
      <c r="T12" s="188"/>
    </row>
    <row r="13" spans="1:20" ht="12.75" customHeight="1">
      <c r="A13" s="148"/>
      <c r="B13" s="164" t="s">
        <v>412</v>
      </c>
      <c r="C13" s="164"/>
      <c r="D13" s="75"/>
      <c r="E13" s="75"/>
      <c r="F13" s="75"/>
      <c r="G13" s="75"/>
      <c r="H13" s="164"/>
      <c r="I13" s="164"/>
      <c r="J13" s="200"/>
      <c r="K13" s="205"/>
      <c r="L13" s="205" t="s">
        <v>396</v>
      </c>
      <c r="M13" s="205"/>
      <c r="N13" s="205" t="s">
        <v>398</v>
      </c>
      <c r="O13" s="205"/>
      <c r="P13" s="205"/>
      <c r="Q13" s="205"/>
      <c r="R13" s="205"/>
      <c r="S13" s="205"/>
      <c r="T13" s="226"/>
    </row>
    <row r="14" spans="1:20" ht="12.75" customHeight="1">
      <c r="A14" s="148"/>
      <c r="B14" s="164"/>
      <c r="C14" s="164"/>
      <c r="D14" s="75"/>
      <c r="E14" s="75"/>
      <c r="F14" s="75"/>
      <c r="G14" s="75"/>
      <c r="H14" s="164"/>
      <c r="I14" s="164"/>
      <c r="J14" s="201"/>
      <c r="K14" s="206"/>
      <c r="L14" s="212"/>
      <c r="M14" s="212"/>
      <c r="N14" s="212"/>
      <c r="O14" s="212"/>
      <c r="P14" s="212"/>
      <c r="Q14" s="212"/>
      <c r="R14" s="212"/>
      <c r="S14" s="212"/>
      <c r="T14" s="227"/>
    </row>
    <row r="15" spans="1:20" ht="12.75" customHeight="1">
      <c r="A15" s="148"/>
      <c r="B15" s="165" t="s">
        <v>414</v>
      </c>
      <c r="C15" s="165"/>
      <c r="D15" s="165"/>
      <c r="E15" s="165"/>
      <c r="F15" s="165"/>
      <c r="G15" s="165"/>
      <c r="H15" s="165"/>
      <c r="I15" s="165"/>
      <c r="J15" s="165"/>
      <c r="K15" s="165"/>
      <c r="L15" s="213"/>
      <c r="M15" s="213"/>
      <c r="N15" s="213"/>
      <c r="O15" s="213"/>
      <c r="P15" s="213"/>
      <c r="Q15" s="213"/>
      <c r="R15" s="213"/>
      <c r="S15" s="213"/>
      <c r="T15" s="213"/>
    </row>
    <row r="16" spans="1:20" ht="12.75" customHeight="1">
      <c r="A16" s="148"/>
      <c r="B16" s="166" t="s">
        <v>416</v>
      </c>
      <c r="C16" s="166"/>
      <c r="D16" s="166"/>
      <c r="E16" s="166"/>
      <c r="F16" s="166" t="s">
        <v>419</v>
      </c>
      <c r="G16" s="166"/>
      <c r="H16" s="166"/>
      <c r="I16" s="188"/>
      <c r="J16" s="188"/>
      <c r="K16" s="188"/>
      <c r="L16" s="188"/>
      <c r="M16" s="188"/>
      <c r="N16" s="188"/>
      <c r="O16" s="188"/>
      <c r="P16" s="188"/>
      <c r="Q16" s="188"/>
      <c r="R16" s="188"/>
      <c r="S16" s="188"/>
      <c r="T16" s="188"/>
    </row>
    <row r="17" spans="1:23" ht="12.75" customHeight="1">
      <c r="A17" s="148"/>
      <c r="B17" s="166"/>
      <c r="C17" s="166"/>
      <c r="D17" s="166"/>
      <c r="E17" s="166"/>
      <c r="F17" s="166" t="s">
        <v>420</v>
      </c>
      <c r="G17" s="166"/>
      <c r="H17" s="166"/>
      <c r="I17" s="197"/>
      <c r="J17" s="197"/>
      <c r="K17" s="197"/>
      <c r="L17" s="197"/>
      <c r="M17" s="197"/>
      <c r="N17" s="197"/>
      <c r="O17" s="197"/>
      <c r="P17" s="197"/>
      <c r="Q17" s="197"/>
      <c r="R17" s="197"/>
      <c r="S17" s="197"/>
      <c r="T17" s="197"/>
    </row>
    <row r="18" spans="1:23" ht="12.75" customHeight="1">
      <c r="A18" s="148"/>
      <c r="B18" s="166"/>
      <c r="C18" s="166"/>
      <c r="D18" s="166"/>
      <c r="E18" s="166"/>
      <c r="F18" s="166"/>
      <c r="G18" s="166"/>
      <c r="H18" s="166"/>
      <c r="I18" s="198"/>
      <c r="J18" s="198"/>
      <c r="K18" s="198"/>
      <c r="L18" s="198"/>
      <c r="M18" s="198"/>
      <c r="N18" s="198"/>
      <c r="O18" s="198"/>
      <c r="P18" s="198"/>
      <c r="Q18" s="198"/>
      <c r="R18" s="198"/>
      <c r="S18" s="198"/>
      <c r="T18" s="198"/>
    </row>
    <row r="19" spans="1:23" ht="12.75" customHeight="1">
      <c r="A19" s="149" t="s">
        <v>423</v>
      </c>
      <c r="B19" s="149"/>
      <c r="C19" s="149"/>
      <c r="D19" s="149"/>
      <c r="E19" s="149"/>
      <c r="F19" s="149"/>
      <c r="G19" s="149"/>
      <c r="H19" s="149"/>
      <c r="I19" s="149"/>
      <c r="J19" s="186" t="s">
        <v>425</v>
      </c>
      <c r="K19" s="186"/>
      <c r="L19" s="186"/>
      <c r="M19" s="186"/>
      <c r="N19" s="186"/>
      <c r="O19" s="186"/>
      <c r="P19" s="186"/>
      <c r="Q19" s="186"/>
      <c r="R19" s="186"/>
      <c r="S19" s="186"/>
      <c r="T19" s="186"/>
    </row>
    <row r="20" spans="1:23" ht="12.75" customHeight="1">
      <c r="A20" s="150" t="s">
        <v>426</v>
      </c>
      <c r="B20" s="150"/>
      <c r="C20" s="150"/>
      <c r="D20" s="150"/>
      <c r="E20" s="150"/>
      <c r="F20" s="150"/>
      <c r="G20" s="164" t="s">
        <v>427</v>
      </c>
      <c r="H20" s="164"/>
      <c r="I20" s="164"/>
      <c r="J20" s="202"/>
      <c r="K20" s="202"/>
      <c r="L20" s="202"/>
      <c r="M20" s="202"/>
      <c r="N20" s="202"/>
      <c r="O20" s="202"/>
      <c r="P20" s="202"/>
      <c r="Q20" s="202"/>
      <c r="R20" s="202"/>
      <c r="S20" s="202"/>
      <c r="T20" s="202"/>
      <c r="W20" s="170"/>
    </row>
    <row r="21" spans="1:23">
      <c r="A21" s="151" t="s">
        <v>429</v>
      </c>
      <c r="B21" s="151"/>
      <c r="C21" s="171" t="s">
        <v>391</v>
      </c>
      <c r="D21" s="171"/>
      <c r="E21" s="180"/>
      <c r="F21" s="183"/>
      <c r="G21" s="183"/>
      <c r="H21" s="183"/>
      <c r="I21" s="199"/>
      <c r="J21" s="164" t="s">
        <v>432</v>
      </c>
      <c r="K21" s="164"/>
      <c r="L21" s="214" t="s">
        <v>135</v>
      </c>
      <c r="M21" s="214"/>
      <c r="N21" s="214"/>
      <c r="O21" s="214"/>
      <c r="P21" s="214"/>
      <c r="Q21" s="214"/>
      <c r="R21" s="214"/>
      <c r="S21" s="214"/>
      <c r="T21" s="214"/>
    </row>
    <row r="22" spans="1:23" ht="20.25" customHeight="1">
      <c r="A22" s="152" t="s">
        <v>433</v>
      </c>
      <c r="B22" s="152"/>
      <c r="C22" s="171" t="s">
        <v>412</v>
      </c>
      <c r="D22" s="171"/>
      <c r="E22" s="181"/>
      <c r="F22" s="181"/>
      <c r="G22" s="181"/>
      <c r="H22" s="181"/>
      <c r="I22" s="181"/>
      <c r="J22" s="164"/>
      <c r="K22" s="164"/>
      <c r="L22" s="204"/>
      <c r="M22" s="209"/>
      <c r="N22" s="209"/>
      <c r="O22" s="209"/>
      <c r="P22" s="209"/>
      <c r="Q22" s="209"/>
      <c r="R22" s="209"/>
      <c r="S22" s="209"/>
      <c r="T22" s="228"/>
      <c r="W22" s="170"/>
    </row>
    <row r="23" spans="1:23" ht="12.75" customHeight="1">
      <c r="A23" s="153" t="s">
        <v>434</v>
      </c>
      <c r="B23" s="153"/>
      <c r="C23" s="153"/>
      <c r="D23" s="153"/>
      <c r="E23" s="153"/>
      <c r="F23" s="167" t="s">
        <v>244</v>
      </c>
      <c r="G23" s="167"/>
      <c r="H23" s="167"/>
      <c r="I23" s="164" t="s">
        <v>408</v>
      </c>
      <c r="J23" s="164"/>
      <c r="K23" s="164"/>
      <c r="L23" s="164" t="s">
        <v>435</v>
      </c>
      <c r="M23" s="164"/>
      <c r="N23" s="164"/>
      <c r="O23" s="164" t="s">
        <v>437</v>
      </c>
      <c r="P23" s="164"/>
      <c r="Q23" s="164"/>
      <c r="R23" s="220" t="s">
        <v>137</v>
      </c>
      <c r="S23" s="220"/>
      <c r="T23" s="220"/>
    </row>
    <row r="24" spans="1:23" ht="12.75" customHeight="1">
      <c r="A24" s="153"/>
      <c r="B24" s="153"/>
      <c r="C24" s="153"/>
      <c r="D24" s="153"/>
      <c r="E24" s="153"/>
      <c r="F24" s="163" t="s">
        <v>438</v>
      </c>
      <c r="G24" s="164" t="s">
        <v>441</v>
      </c>
      <c r="H24" s="164"/>
      <c r="I24" s="164" t="s">
        <v>438</v>
      </c>
      <c r="J24" s="164" t="s">
        <v>441</v>
      </c>
      <c r="K24" s="164"/>
      <c r="L24" s="164" t="s">
        <v>438</v>
      </c>
      <c r="M24" s="164" t="s">
        <v>441</v>
      </c>
      <c r="N24" s="164"/>
      <c r="O24" s="164" t="s">
        <v>438</v>
      </c>
      <c r="P24" s="171" t="s">
        <v>441</v>
      </c>
      <c r="Q24" s="171"/>
      <c r="R24" s="164" t="s">
        <v>438</v>
      </c>
      <c r="S24" s="186" t="s">
        <v>441</v>
      </c>
      <c r="T24" s="186"/>
    </row>
    <row r="25" spans="1:23" ht="12.75" customHeight="1">
      <c r="A25" s="154"/>
      <c r="B25" s="164" t="s">
        <v>442</v>
      </c>
      <c r="C25" s="164"/>
      <c r="D25" s="167" t="s">
        <v>443</v>
      </c>
      <c r="E25" s="167"/>
      <c r="F25" s="164"/>
      <c r="G25" s="164"/>
      <c r="H25" s="164"/>
      <c r="I25" s="164"/>
      <c r="J25" s="164"/>
      <c r="K25" s="164"/>
      <c r="L25" s="164"/>
      <c r="M25" s="164"/>
      <c r="N25" s="164"/>
      <c r="O25" s="164"/>
      <c r="P25" s="171"/>
      <c r="Q25" s="171"/>
      <c r="R25" s="164"/>
      <c r="S25" s="186"/>
      <c r="T25" s="186"/>
    </row>
    <row r="26" spans="1:23" ht="12.75" customHeight="1">
      <c r="A26" s="154"/>
      <c r="B26" s="164"/>
      <c r="C26" s="164"/>
      <c r="D26" s="167" t="s">
        <v>445</v>
      </c>
      <c r="E26" s="167"/>
      <c r="F26" s="164"/>
      <c r="G26" s="164"/>
      <c r="H26" s="164"/>
      <c r="I26" s="164"/>
      <c r="J26" s="164"/>
      <c r="K26" s="164"/>
      <c r="L26" s="164"/>
      <c r="M26" s="164"/>
      <c r="N26" s="164"/>
      <c r="O26" s="164"/>
      <c r="P26" s="171"/>
      <c r="Q26" s="171"/>
      <c r="R26" s="164"/>
      <c r="S26" s="186"/>
      <c r="T26" s="186"/>
    </row>
    <row r="27" spans="1:23" ht="12.75" customHeight="1">
      <c r="A27" s="154"/>
      <c r="B27" s="167" t="s">
        <v>447</v>
      </c>
      <c r="C27" s="167"/>
      <c r="D27" s="167"/>
      <c r="E27" s="167"/>
      <c r="F27" s="164"/>
      <c r="G27" s="164"/>
      <c r="H27" s="164"/>
      <c r="I27" s="164"/>
      <c r="J27" s="164"/>
      <c r="K27" s="164"/>
      <c r="L27" s="164"/>
      <c r="M27" s="164"/>
      <c r="N27" s="164"/>
      <c r="O27" s="171"/>
      <c r="P27" s="171"/>
      <c r="Q27" s="171"/>
      <c r="R27" s="186"/>
      <c r="S27" s="186"/>
      <c r="T27" s="186"/>
    </row>
    <row r="28" spans="1:23" ht="12.75" customHeight="1">
      <c r="A28" s="154"/>
      <c r="B28" s="167" t="s">
        <v>28</v>
      </c>
      <c r="C28" s="167"/>
      <c r="D28" s="167"/>
      <c r="E28" s="167"/>
      <c r="F28" s="184"/>
      <c r="G28" s="184"/>
      <c r="H28" s="184"/>
      <c r="I28" s="184"/>
      <c r="J28" s="184"/>
      <c r="K28" s="184"/>
      <c r="L28" s="184"/>
      <c r="M28" s="184"/>
      <c r="N28" s="184"/>
      <c r="O28" s="217"/>
      <c r="P28" s="217"/>
      <c r="Q28" s="217"/>
      <c r="R28" s="221"/>
      <c r="S28" s="221"/>
      <c r="T28" s="221"/>
    </row>
    <row r="29" spans="1:23" ht="12.75" customHeight="1">
      <c r="A29" s="154"/>
      <c r="B29" s="163"/>
      <c r="C29" s="163"/>
      <c r="D29" s="163"/>
      <c r="E29" s="163"/>
      <c r="F29" s="164" t="s">
        <v>450</v>
      </c>
      <c r="G29" s="164"/>
      <c r="H29" s="164"/>
      <c r="I29" s="164" t="s">
        <v>160</v>
      </c>
      <c r="J29" s="164"/>
      <c r="K29" s="164"/>
      <c r="L29" s="167" t="s">
        <v>453</v>
      </c>
      <c r="M29" s="167"/>
      <c r="N29" s="167"/>
      <c r="O29" s="171" t="s">
        <v>401</v>
      </c>
      <c r="P29" s="171"/>
      <c r="Q29" s="171"/>
      <c r="R29" s="222"/>
      <c r="S29" s="170"/>
      <c r="T29" s="229"/>
    </row>
    <row r="30" spans="1:23" ht="12.75" customHeight="1">
      <c r="A30" s="154"/>
      <c r="B30" s="163"/>
      <c r="C30" s="163"/>
      <c r="D30" s="163"/>
      <c r="E30" s="163"/>
      <c r="F30" s="163" t="s">
        <v>438</v>
      </c>
      <c r="G30" s="164" t="s">
        <v>441</v>
      </c>
      <c r="H30" s="164"/>
      <c r="I30" s="164" t="s">
        <v>438</v>
      </c>
      <c r="J30" s="164" t="s">
        <v>441</v>
      </c>
      <c r="K30" s="164"/>
      <c r="L30" s="164" t="s">
        <v>438</v>
      </c>
      <c r="M30" s="164" t="s">
        <v>441</v>
      </c>
      <c r="N30" s="164"/>
      <c r="O30" s="164" t="s">
        <v>438</v>
      </c>
      <c r="P30" s="171" t="s">
        <v>441</v>
      </c>
      <c r="Q30" s="171"/>
      <c r="R30" s="222"/>
      <c r="S30" s="170"/>
      <c r="T30" s="229"/>
    </row>
    <row r="31" spans="1:23" ht="12.75" customHeight="1">
      <c r="A31" s="154"/>
      <c r="B31" s="164" t="s">
        <v>442</v>
      </c>
      <c r="C31" s="164"/>
      <c r="D31" s="167" t="s">
        <v>443</v>
      </c>
      <c r="E31" s="167"/>
      <c r="F31" s="164"/>
      <c r="G31" s="164"/>
      <c r="H31" s="164"/>
      <c r="I31" s="164"/>
      <c r="J31" s="164"/>
      <c r="K31" s="164"/>
      <c r="L31" s="164"/>
      <c r="M31" s="164"/>
      <c r="N31" s="164"/>
      <c r="O31" s="164"/>
      <c r="P31" s="171"/>
      <c r="Q31" s="171"/>
      <c r="R31" s="222"/>
      <c r="S31" s="170"/>
      <c r="T31" s="229"/>
    </row>
    <row r="32" spans="1:23" ht="12.75" customHeight="1">
      <c r="A32" s="154"/>
      <c r="B32" s="164"/>
      <c r="C32" s="164"/>
      <c r="D32" s="167" t="s">
        <v>445</v>
      </c>
      <c r="E32" s="167"/>
      <c r="F32" s="164"/>
      <c r="G32" s="164"/>
      <c r="H32" s="164"/>
      <c r="I32" s="164"/>
      <c r="J32" s="164"/>
      <c r="K32" s="164"/>
      <c r="L32" s="164"/>
      <c r="M32" s="164"/>
      <c r="N32" s="164"/>
      <c r="O32" s="164"/>
      <c r="P32" s="171"/>
      <c r="Q32" s="171"/>
      <c r="R32" s="222"/>
      <c r="S32" s="170"/>
      <c r="T32" s="229"/>
    </row>
    <row r="33" spans="1:21" ht="12.75" customHeight="1">
      <c r="A33" s="154"/>
      <c r="B33" s="167" t="s">
        <v>447</v>
      </c>
      <c r="C33" s="167"/>
      <c r="D33" s="167"/>
      <c r="E33" s="167"/>
      <c r="F33" s="164"/>
      <c r="G33" s="164"/>
      <c r="H33" s="164"/>
      <c r="I33" s="164"/>
      <c r="J33" s="164"/>
      <c r="K33" s="164"/>
      <c r="L33" s="164"/>
      <c r="M33" s="164"/>
      <c r="N33" s="164"/>
      <c r="O33" s="171"/>
      <c r="P33" s="171"/>
      <c r="Q33" s="171"/>
      <c r="R33" s="222"/>
      <c r="S33" s="170"/>
      <c r="T33" s="229"/>
    </row>
    <row r="34" spans="1:21" ht="12.75" customHeight="1">
      <c r="A34" s="154"/>
      <c r="B34" s="168" t="s">
        <v>28</v>
      </c>
      <c r="C34" s="168"/>
      <c r="D34" s="168"/>
      <c r="E34" s="168"/>
      <c r="F34" s="185"/>
      <c r="G34" s="185"/>
      <c r="H34" s="185"/>
      <c r="I34" s="185"/>
      <c r="J34" s="185"/>
      <c r="K34" s="185"/>
      <c r="L34" s="185"/>
      <c r="M34" s="185"/>
      <c r="N34" s="185"/>
      <c r="O34" s="218"/>
      <c r="P34" s="218"/>
      <c r="Q34" s="218"/>
      <c r="R34" s="222"/>
      <c r="S34" s="170"/>
      <c r="T34" s="229"/>
    </row>
    <row r="35" spans="1:21" ht="12.75" customHeight="1">
      <c r="A35" s="149" t="s">
        <v>332</v>
      </c>
      <c r="B35" s="149"/>
      <c r="C35" s="149"/>
      <c r="D35" s="149"/>
      <c r="E35" s="149"/>
      <c r="F35" s="186"/>
      <c r="G35" s="186"/>
      <c r="H35" s="186"/>
      <c r="I35" s="186"/>
      <c r="J35" s="186"/>
      <c r="K35" s="186"/>
      <c r="L35" s="186"/>
      <c r="M35" s="186"/>
      <c r="N35" s="186"/>
      <c r="O35" s="186"/>
      <c r="P35" s="186"/>
      <c r="Q35" s="186"/>
      <c r="R35" s="186"/>
      <c r="S35" s="186"/>
      <c r="T35" s="186"/>
    </row>
    <row r="36" spans="1:21" ht="12.75" customHeight="1">
      <c r="A36" s="155" t="s">
        <v>455</v>
      </c>
      <c r="B36" s="155"/>
      <c r="C36" s="155"/>
      <c r="D36" s="155"/>
      <c r="E36" s="155"/>
      <c r="F36" s="187"/>
      <c r="G36" s="187"/>
      <c r="H36" s="187"/>
      <c r="I36" s="187"/>
      <c r="J36" s="187"/>
      <c r="K36" s="187"/>
      <c r="L36" s="187"/>
      <c r="M36" s="187"/>
      <c r="N36" s="187"/>
      <c r="O36" s="187"/>
      <c r="P36" s="187"/>
      <c r="Q36" s="187"/>
      <c r="R36" s="187"/>
      <c r="S36" s="187"/>
      <c r="T36" s="187"/>
    </row>
    <row r="37" spans="1:21" ht="12.75" customHeight="1">
      <c r="A37" s="156"/>
      <c r="B37" s="169" t="s">
        <v>456</v>
      </c>
      <c r="C37" s="169"/>
      <c r="D37" s="169"/>
      <c r="E37" s="169"/>
      <c r="F37" s="188"/>
      <c r="G37" s="188"/>
      <c r="H37" s="188"/>
      <c r="I37" s="188"/>
      <c r="J37" s="188"/>
      <c r="K37" s="188"/>
      <c r="L37" s="188"/>
      <c r="M37" s="188"/>
      <c r="N37" s="188"/>
      <c r="O37" s="188"/>
      <c r="P37" s="188"/>
      <c r="Q37" s="188"/>
      <c r="R37" s="188"/>
      <c r="S37" s="188"/>
      <c r="T37" s="188"/>
    </row>
    <row r="38" spans="1:21" ht="12.75" customHeight="1">
      <c r="A38" s="156"/>
      <c r="B38" s="169" t="s">
        <v>458</v>
      </c>
      <c r="C38" s="169"/>
      <c r="D38" s="169"/>
      <c r="E38" s="169"/>
      <c r="F38" s="188"/>
      <c r="G38" s="188"/>
      <c r="H38" s="188"/>
      <c r="I38" s="188"/>
      <c r="J38" s="188"/>
      <c r="K38" s="188"/>
      <c r="L38" s="188"/>
      <c r="M38" s="188"/>
      <c r="N38" s="188"/>
      <c r="O38" s="188"/>
      <c r="P38" s="188"/>
      <c r="Q38" s="188"/>
      <c r="R38" s="188"/>
      <c r="S38" s="188"/>
      <c r="T38" s="188"/>
    </row>
    <row r="39" spans="1:21" ht="12.75" customHeight="1">
      <c r="A39" s="156"/>
      <c r="B39" s="164" t="s">
        <v>252</v>
      </c>
      <c r="C39" s="164"/>
      <c r="D39" s="164"/>
      <c r="E39" s="164"/>
      <c r="F39" s="189" t="s">
        <v>460</v>
      </c>
      <c r="G39" s="189"/>
      <c r="H39" s="195" t="s">
        <v>180</v>
      </c>
      <c r="I39" s="195"/>
      <c r="J39" s="195"/>
      <c r="K39" s="195"/>
      <c r="L39" s="195"/>
      <c r="M39" s="195"/>
      <c r="N39" s="195"/>
      <c r="O39" s="195"/>
      <c r="P39" s="195"/>
      <c r="Q39" s="195"/>
      <c r="R39" s="223"/>
      <c r="S39" s="219"/>
      <c r="T39" s="229"/>
    </row>
    <row r="40" spans="1:21" ht="12.75" customHeight="1">
      <c r="A40" s="156"/>
      <c r="B40" s="164"/>
      <c r="C40" s="164"/>
      <c r="D40" s="164"/>
      <c r="E40" s="164"/>
      <c r="F40" s="189"/>
      <c r="G40" s="189"/>
      <c r="H40" s="181" t="s">
        <v>373</v>
      </c>
      <c r="I40" s="181"/>
      <c r="J40" s="181" t="s">
        <v>246</v>
      </c>
      <c r="K40" s="181"/>
      <c r="L40" s="181" t="s">
        <v>253</v>
      </c>
      <c r="M40" s="181"/>
      <c r="N40" s="181" t="s">
        <v>463</v>
      </c>
      <c r="O40" s="181"/>
      <c r="P40" s="204" t="s">
        <v>464</v>
      </c>
      <c r="Q40" s="204"/>
      <c r="R40" s="222"/>
      <c r="S40" s="170"/>
      <c r="T40" s="229"/>
    </row>
    <row r="41" spans="1:21" ht="12.75" customHeight="1">
      <c r="A41" s="156"/>
      <c r="B41" s="164"/>
      <c r="C41" s="164"/>
      <c r="D41" s="164"/>
      <c r="E41" s="164"/>
      <c r="F41" s="164"/>
      <c r="G41" s="164"/>
      <c r="H41" s="164"/>
      <c r="I41" s="164"/>
      <c r="J41" s="164"/>
      <c r="K41" s="164"/>
      <c r="L41" s="164"/>
      <c r="M41" s="164"/>
      <c r="N41" s="164"/>
      <c r="O41" s="164"/>
      <c r="P41" s="171"/>
      <c r="Q41" s="171"/>
      <c r="R41" s="222"/>
      <c r="S41" s="170"/>
      <c r="T41" s="229"/>
    </row>
    <row r="42" spans="1:21" ht="12.75" customHeight="1">
      <c r="A42" s="156"/>
      <c r="B42" s="164"/>
      <c r="C42" s="164"/>
      <c r="D42" s="164"/>
      <c r="E42" s="164"/>
      <c r="F42" s="164" t="s">
        <v>465</v>
      </c>
      <c r="G42" s="164"/>
      <c r="H42" s="171" t="s">
        <v>90</v>
      </c>
      <c r="I42" s="171"/>
      <c r="J42" s="203"/>
      <c r="K42" s="207"/>
      <c r="L42" s="207"/>
      <c r="M42" s="207"/>
      <c r="N42" s="207"/>
      <c r="O42" s="207"/>
      <c r="P42" s="207"/>
      <c r="Q42" s="207"/>
      <c r="R42" s="208"/>
      <c r="S42" s="208"/>
      <c r="T42" s="230"/>
      <c r="U42" s="208"/>
    </row>
    <row r="43" spans="1:21" ht="12.75" customHeight="1">
      <c r="A43" s="156"/>
      <c r="B43" s="164"/>
      <c r="C43" s="164"/>
      <c r="D43" s="164"/>
      <c r="E43" s="164"/>
      <c r="F43" s="164"/>
      <c r="G43" s="164"/>
      <c r="H43" s="171"/>
      <c r="I43" s="171"/>
      <c r="J43" s="200"/>
      <c r="K43" s="208"/>
      <c r="L43" s="208"/>
      <c r="M43" s="208"/>
      <c r="N43" s="208"/>
      <c r="O43" s="208"/>
      <c r="P43" s="208"/>
      <c r="Q43" s="208"/>
      <c r="R43" s="208"/>
      <c r="S43" s="208"/>
      <c r="T43" s="230"/>
      <c r="U43" s="208"/>
    </row>
    <row r="44" spans="1:21" ht="12.75" customHeight="1">
      <c r="A44" s="156"/>
      <c r="B44" s="164"/>
      <c r="C44" s="164"/>
      <c r="D44" s="164"/>
      <c r="E44" s="164"/>
      <c r="F44" s="164"/>
      <c r="G44" s="164"/>
      <c r="H44" s="171"/>
      <c r="I44" s="171"/>
      <c r="J44" s="204"/>
      <c r="K44" s="209"/>
      <c r="L44" s="209"/>
      <c r="M44" s="209"/>
      <c r="N44" s="209"/>
      <c r="O44" s="209"/>
      <c r="P44" s="209"/>
      <c r="Q44" s="209"/>
      <c r="R44" s="209"/>
      <c r="S44" s="209"/>
      <c r="T44" s="228"/>
      <c r="U44" s="208"/>
    </row>
    <row r="45" spans="1:21" ht="12.75" customHeight="1">
      <c r="A45" s="156"/>
      <c r="B45" s="169" t="s">
        <v>466</v>
      </c>
      <c r="C45" s="169"/>
      <c r="D45" s="169"/>
      <c r="E45" s="169"/>
      <c r="F45" s="190" t="s">
        <v>469</v>
      </c>
      <c r="G45" s="190"/>
      <c r="H45" s="190"/>
      <c r="I45" s="190"/>
      <c r="J45" s="190"/>
      <c r="K45" s="190"/>
      <c r="L45" s="190"/>
      <c r="M45" s="190"/>
      <c r="N45" s="190"/>
      <c r="O45" s="190"/>
      <c r="P45" s="190"/>
      <c r="Q45" s="190"/>
      <c r="R45" s="190"/>
      <c r="S45" s="190"/>
      <c r="T45" s="190"/>
    </row>
    <row r="46" spans="1:21" ht="12.75" customHeight="1">
      <c r="A46" s="156"/>
      <c r="B46" s="169" t="s">
        <v>474</v>
      </c>
      <c r="C46" s="169"/>
      <c r="D46" s="169"/>
      <c r="E46" s="169"/>
      <c r="F46" s="191" t="s">
        <v>469</v>
      </c>
      <c r="G46" s="191"/>
      <c r="H46" s="191"/>
      <c r="I46" s="191"/>
      <c r="J46" s="191"/>
      <c r="K46" s="191"/>
      <c r="L46" s="191"/>
      <c r="M46" s="191"/>
      <c r="N46" s="191"/>
      <c r="O46" s="191"/>
      <c r="P46" s="191"/>
      <c r="Q46" s="191"/>
      <c r="R46" s="191"/>
      <c r="S46" s="191"/>
      <c r="T46" s="191"/>
    </row>
    <row r="47" spans="1:21" ht="12.75" customHeight="1">
      <c r="A47" s="156"/>
      <c r="B47" s="169" t="s">
        <v>475</v>
      </c>
      <c r="C47" s="169"/>
      <c r="D47" s="169"/>
      <c r="E47" s="169"/>
      <c r="F47" s="186"/>
      <c r="G47" s="186"/>
      <c r="H47" s="186"/>
      <c r="I47" s="186"/>
      <c r="J47" s="186"/>
      <c r="K47" s="186"/>
      <c r="L47" s="186"/>
      <c r="M47" s="186"/>
      <c r="N47" s="186"/>
      <c r="O47" s="186"/>
      <c r="P47" s="186"/>
      <c r="Q47" s="186"/>
      <c r="R47" s="186"/>
      <c r="S47" s="186"/>
      <c r="T47" s="186"/>
    </row>
    <row r="48" spans="1:21" ht="12.75" customHeight="1">
      <c r="A48" s="156"/>
      <c r="B48" s="169"/>
      <c r="C48" s="169"/>
      <c r="D48" s="169"/>
      <c r="E48" s="169"/>
      <c r="F48" s="186"/>
      <c r="G48" s="186"/>
      <c r="H48" s="186"/>
      <c r="I48" s="186"/>
      <c r="J48" s="186"/>
      <c r="K48" s="186"/>
      <c r="L48" s="186"/>
      <c r="M48" s="186"/>
      <c r="N48" s="186"/>
      <c r="O48" s="186"/>
      <c r="P48" s="186"/>
      <c r="Q48" s="186"/>
      <c r="R48" s="186"/>
      <c r="S48" s="186"/>
      <c r="T48" s="186"/>
    </row>
    <row r="49" spans="1:20" ht="12.75" customHeight="1">
      <c r="A49" s="156"/>
      <c r="B49" s="169" t="s">
        <v>478</v>
      </c>
      <c r="C49" s="169"/>
      <c r="D49" s="169"/>
      <c r="E49" s="169"/>
      <c r="F49" s="186"/>
      <c r="G49" s="186"/>
      <c r="H49" s="186"/>
      <c r="I49" s="186"/>
      <c r="J49" s="186"/>
      <c r="K49" s="186"/>
      <c r="L49" s="186"/>
      <c r="M49" s="186"/>
      <c r="N49" s="186"/>
      <c r="O49" s="186"/>
      <c r="P49" s="186"/>
      <c r="Q49" s="186"/>
      <c r="R49" s="186"/>
      <c r="S49" s="186"/>
      <c r="T49" s="186"/>
    </row>
    <row r="50" spans="1:20" ht="12.75" customHeight="1">
      <c r="A50" s="156"/>
      <c r="B50" s="169" t="s">
        <v>480</v>
      </c>
      <c r="C50" s="169"/>
      <c r="D50" s="169"/>
      <c r="E50" s="169"/>
      <c r="F50" s="188"/>
      <c r="G50" s="188"/>
      <c r="H50" s="188"/>
      <c r="I50" s="188"/>
      <c r="J50" s="188"/>
      <c r="K50" s="188"/>
      <c r="L50" s="188"/>
      <c r="M50" s="188"/>
      <c r="N50" s="188"/>
      <c r="O50" s="188"/>
      <c r="P50" s="188"/>
      <c r="Q50" s="188"/>
      <c r="R50" s="188"/>
      <c r="S50" s="188"/>
      <c r="T50" s="188"/>
    </row>
    <row r="51" spans="1:20" ht="12.75" customHeight="1">
      <c r="A51" s="156"/>
      <c r="B51" s="169" t="s">
        <v>483</v>
      </c>
      <c r="C51" s="169"/>
      <c r="D51" s="169"/>
      <c r="E51" s="169"/>
      <c r="F51" s="181" t="s">
        <v>486</v>
      </c>
      <c r="G51" s="181"/>
      <c r="H51" s="181"/>
      <c r="I51" s="181"/>
      <c r="J51" s="181" t="s">
        <v>296</v>
      </c>
      <c r="K51" s="181"/>
      <c r="L51" s="181"/>
      <c r="M51" s="181"/>
      <c r="N51" s="216"/>
      <c r="O51" s="216"/>
      <c r="P51" s="216"/>
      <c r="Q51" s="216"/>
      <c r="R51" s="216"/>
      <c r="S51" s="216"/>
      <c r="T51" s="216"/>
    </row>
    <row r="52" spans="1:20" ht="12.75" customHeight="1">
      <c r="A52" s="156"/>
      <c r="B52" s="169"/>
      <c r="C52" s="169"/>
      <c r="D52" s="169"/>
      <c r="E52" s="169"/>
      <c r="F52" s="164" t="s">
        <v>491</v>
      </c>
      <c r="G52" s="164"/>
      <c r="H52" s="164"/>
      <c r="I52" s="164"/>
      <c r="J52" s="167" t="s">
        <v>493</v>
      </c>
      <c r="K52" s="167"/>
      <c r="L52" s="215"/>
      <c r="M52" s="163"/>
      <c r="N52" s="167" t="s">
        <v>496</v>
      </c>
      <c r="O52" s="186"/>
      <c r="P52" s="186"/>
      <c r="Q52" s="186"/>
      <c r="R52" s="186"/>
      <c r="S52" s="186"/>
      <c r="T52" s="186"/>
    </row>
    <row r="53" spans="1:20" ht="12.75" customHeight="1">
      <c r="A53" s="156"/>
      <c r="B53" s="169"/>
      <c r="C53" s="169"/>
      <c r="D53" s="169"/>
      <c r="E53" s="169"/>
      <c r="F53" s="164" t="s">
        <v>497</v>
      </c>
      <c r="G53" s="164"/>
      <c r="H53" s="164"/>
      <c r="I53" s="164"/>
      <c r="J53" s="202"/>
      <c r="K53" s="202"/>
      <c r="L53" s="202"/>
      <c r="M53" s="202"/>
      <c r="N53" s="202"/>
      <c r="O53" s="202"/>
      <c r="P53" s="202"/>
      <c r="Q53" s="202"/>
      <c r="R53" s="202"/>
      <c r="S53" s="202"/>
      <c r="T53" s="202"/>
    </row>
    <row r="54" spans="1:20" ht="12.75" customHeight="1">
      <c r="A54" s="156" t="s">
        <v>500</v>
      </c>
      <c r="B54" s="156"/>
      <c r="C54" s="156"/>
      <c r="D54" s="156"/>
      <c r="E54" s="156"/>
      <c r="F54" s="192" t="s">
        <v>268</v>
      </c>
      <c r="G54" s="192"/>
      <c r="H54" s="196"/>
      <c r="I54" s="196"/>
      <c r="J54" s="196"/>
      <c r="K54" s="210"/>
      <c r="L54" s="192" t="s">
        <v>505</v>
      </c>
      <c r="M54" s="192"/>
      <c r="N54" s="192"/>
      <c r="O54" s="219"/>
      <c r="P54" s="219"/>
      <c r="Q54" s="219"/>
      <c r="R54" s="219"/>
      <c r="S54" s="219"/>
      <c r="T54" s="231"/>
    </row>
    <row r="55" spans="1:20" ht="23.25" customHeight="1">
      <c r="A55" s="157" t="s">
        <v>369</v>
      </c>
      <c r="B55" s="157"/>
      <c r="C55" s="157"/>
      <c r="D55" s="157"/>
      <c r="E55" s="157"/>
      <c r="F55" s="193" t="s">
        <v>506</v>
      </c>
      <c r="G55" s="193"/>
      <c r="H55" s="193"/>
      <c r="I55" s="193"/>
      <c r="J55" s="193"/>
      <c r="K55" s="193"/>
      <c r="L55" s="193"/>
      <c r="M55" s="193"/>
      <c r="N55" s="193"/>
      <c r="O55" s="193"/>
      <c r="P55" s="193"/>
      <c r="Q55" s="193"/>
      <c r="R55" s="193"/>
      <c r="S55" s="193"/>
      <c r="T55" s="193"/>
    </row>
    <row r="56" spans="1:20" ht="12.75" customHeight="1">
      <c r="A56" s="158" t="s">
        <v>368</v>
      </c>
      <c r="B56" s="170"/>
      <c r="C56" s="170"/>
      <c r="D56" s="170"/>
      <c r="E56" s="170"/>
      <c r="F56" s="170"/>
      <c r="G56" s="170"/>
      <c r="H56" s="170"/>
      <c r="I56" s="170"/>
      <c r="J56" s="170"/>
      <c r="K56" s="170"/>
      <c r="L56" s="170"/>
      <c r="M56" s="170"/>
      <c r="N56" s="170"/>
      <c r="O56" s="170"/>
      <c r="P56" s="170"/>
      <c r="Q56" s="170"/>
    </row>
    <row r="57" spans="1:20" ht="12" customHeight="1">
      <c r="A57" s="159" t="s">
        <v>498</v>
      </c>
      <c r="B57" s="159"/>
      <c r="C57" s="159"/>
      <c r="D57" s="159"/>
      <c r="E57" s="159"/>
      <c r="F57" s="159"/>
      <c r="G57" s="159"/>
      <c r="H57" s="159"/>
      <c r="I57" s="159"/>
      <c r="J57" s="159"/>
      <c r="K57" s="159"/>
      <c r="L57" s="159"/>
      <c r="M57" s="159"/>
      <c r="N57" s="159"/>
      <c r="O57" s="159"/>
      <c r="P57" s="159"/>
      <c r="Q57" s="159"/>
      <c r="R57" s="159"/>
      <c r="S57" s="159"/>
      <c r="T57" s="159"/>
    </row>
    <row r="58" spans="1:20" ht="12" customHeight="1">
      <c r="A58" s="159" t="s">
        <v>508</v>
      </c>
      <c r="B58" s="159"/>
      <c r="C58" s="159"/>
      <c r="D58" s="159"/>
      <c r="E58" s="159"/>
      <c r="F58" s="159"/>
      <c r="G58" s="159"/>
      <c r="H58" s="159"/>
      <c r="I58" s="159"/>
      <c r="J58" s="159"/>
      <c r="K58" s="159"/>
      <c r="L58" s="159"/>
      <c r="M58" s="159"/>
      <c r="N58" s="159"/>
      <c r="O58" s="159"/>
      <c r="P58" s="159"/>
      <c r="Q58" s="159"/>
      <c r="R58" s="159"/>
      <c r="S58" s="159"/>
      <c r="T58" s="159"/>
    </row>
    <row r="59" spans="1:20" ht="12" customHeight="1">
      <c r="A59" s="159" t="s">
        <v>512</v>
      </c>
      <c r="B59" s="159"/>
      <c r="C59" s="159"/>
      <c r="D59" s="159"/>
      <c r="E59" s="159"/>
      <c r="F59" s="159"/>
      <c r="G59" s="159"/>
      <c r="H59" s="159"/>
      <c r="I59" s="159"/>
      <c r="J59" s="159"/>
      <c r="K59" s="159"/>
      <c r="L59" s="159"/>
      <c r="M59" s="159"/>
      <c r="N59" s="159"/>
      <c r="O59" s="159"/>
      <c r="P59" s="159"/>
      <c r="Q59" s="159"/>
      <c r="R59" s="159"/>
      <c r="S59" s="159"/>
      <c r="T59" s="159"/>
    </row>
    <row r="60" spans="1:20" s="142" customFormat="1" ht="12" customHeight="1">
      <c r="A60" s="159" t="s">
        <v>518</v>
      </c>
      <c r="B60" s="159"/>
      <c r="C60" s="159"/>
      <c r="D60" s="159"/>
      <c r="E60" s="159"/>
      <c r="F60" s="159"/>
      <c r="G60" s="159"/>
      <c r="H60" s="159"/>
      <c r="I60" s="159"/>
      <c r="J60" s="159"/>
      <c r="K60" s="159"/>
      <c r="L60" s="159"/>
      <c r="M60" s="159"/>
      <c r="N60" s="159"/>
      <c r="O60" s="159"/>
      <c r="P60" s="159"/>
      <c r="Q60" s="159"/>
      <c r="R60" s="142"/>
      <c r="S60" s="142"/>
      <c r="T60" s="142"/>
    </row>
    <row r="61" spans="1:20" ht="12" customHeight="1">
      <c r="A61" s="159" t="s">
        <v>1</v>
      </c>
      <c r="B61" s="159"/>
      <c r="C61" s="159"/>
      <c r="D61" s="159"/>
      <c r="E61" s="159"/>
      <c r="F61" s="159"/>
      <c r="G61" s="159"/>
      <c r="H61" s="159"/>
      <c r="I61" s="159"/>
      <c r="J61" s="159"/>
      <c r="K61" s="159"/>
      <c r="L61" s="159"/>
      <c r="M61" s="159"/>
      <c r="N61" s="159"/>
      <c r="O61" s="159"/>
      <c r="P61" s="159"/>
      <c r="Q61" s="159"/>
      <c r="R61" s="159"/>
      <c r="S61" s="159"/>
      <c r="T61" s="159"/>
    </row>
    <row r="62" spans="1:20" ht="12" customHeight="1">
      <c r="A62" s="159" t="s">
        <v>520</v>
      </c>
      <c r="B62" s="159"/>
      <c r="C62" s="159"/>
      <c r="D62" s="159"/>
      <c r="E62" s="159"/>
      <c r="F62" s="159"/>
      <c r="G62" s="159"/>
      <c r="H62" s="159"/>
      <c r="I62" s="159"/>
      <c r="J62" s="159"/>
      <c r="K62" s="159"/>
      <c r="L62" s="159"/>
      <c r="M62" s="159"/>
      <c r="N62" s="159"/>
      <c r="O62" s="159"/>
      <c r="P62" s="159"/>
      <c r="Q62" s="159"/>
      <c r="R62" s="159"/>
      <c r="S62" s="159"/>
      <c r="T62" s="159"/>
    </row>
    <row r="63" spans="1:20" ht="12" customHeight="1">
      <c r="A63" s="159" t="s">
        <v>521</v>
      </c>
      <c r="B63" s="159"/>
      <c r="C63" s="159"/>
      <c r="D63" s="159"/>
      <c r="E63" s="159"/>
      <c r="F63" s="159"/>
      <c r="G63" s="159"/>
      <c r="H63" s="159"/>
      <c r="I63" s="159"/>
      <c r="J63" s="159"/>
      <c r="K63" s="159"/>
      <c r="L63" s="159"/>
      <c r="M63" s="159"/>
      <c r="N63" s="159"/>
      <c r="O63" s="159"/>
      <c r="P63" s="159"/>
      <c r="Q63" s="159"/>
      <c r="R63" s="159"/>
      <c r="S63" s="159"/>
      <c r="T63" s="159"/>
    </row>
    <row r="64" spans="1:20" ht="12" customHeight="1">
      <c r="A64" s="159" t="s">
        <v>15</v>
      </c>
      <c r="B64" s="159"/>
      <c r="C64" s="159"/>
      <c r="D64" s="159"/>
      <c r="E64" s="159"/>
      <c r="F64" s="159"/>
      <c r="G64" s="159"/>
      <c r="H64" s="159"/>
      <c r="I64" s="159"/>
      <c r="J64" s="159"/>
      <c r="K64" s="159"/>
      <c r="L64" s="159"/>
      <c r="M64" s="159"/>
      <c r="N64" s="159"/>
      <c r="O64" s="159"/>
      <c r="P64" s="159"/>
      <c r="Q64" s="159"/>
      <c r="R64" s="159"/>
      <c r="S64" s="159"/>
      <c r="T64" s="159"/>
    </row>
  </sheetData>
  <mergeCells count="165">
    <mergeCell ref="A1:C1"/>
    <mergeCell ref="B5:H5"/>
    <mergeCell ref="B6:C6"/>
    <mergeCell ref="D6:T6"/>
    <mergeCell ref="B7:C7"/>
    <mergeCell ref="D7:T7"/>
    <mergeCell ref="I9:J9"/>
    <mergeCell ref="B11:C11"/>
    <mergeCell ref="D11:E11"/>
    <mergeCell ref="F11:J11"/>
    <mergeCell ref="K11:L11"/>
    <mergeCell ref="M11:T11"/>
    <mergeCell ref="B12:C12"/>
    <mergeCell ref="D12:G12"/>
    <mergeCell ref="J12:T12"/>
    <mergeCell ref="B15:K15"/>
    <mergeCell ref="L15:T15"/>
    <mergeCell ref="F16:H16"/>
    <mergeCell ref="I16:T16"/>
    <mergeCell ref="I17:T17"/>
    <mergeCell ref="I18:T18"/>
    <mergeCell ref="A19:I19"/>
    <mergeCell ref="J19:T19"/>
    <mergeCell ref="A20:F20"/>
    <mergeCell ref="G20:I20"/>
    <mergeCell ref="J20:T20"/>
    <mergeCell ref="A21:B21"/>
    <mergeCell ref="C21:D21"/>
    <mergeCell ref="L21:T21"/>
    <mergeCell ref="A22:B22"/>
    <mergeCell ref="C22:D22"/>
    <mergeCell ref="E22:I22"/>
    <mergeCell ref="F23:H23"/>
    <mergeCell ref="I23:K23"/>
    <mergeCell ref="L23:N23"/>
    <mergeCell ref="O23:Q23"/>
    <mergeCell ref="R23:T23"/>
    <mergeCell ref="G24:H24"/>
    <mergeCell ref="J24:K24"/>
    <mergeCell ref="M24:N24"/>
    <mergeCell ref="P24:Q24"/>
    <mergeCell ref="S24:T24"/>
    <mergeCell ref="D25:E25"/>
    <mergeCell ref="G25:H25"/>
    <mergeCell ref="J25:K25"/>
    <mergeCell ref="M25:N25"/>
    <mergeCell ref="P25:Q25"/>
    <mergeCell ref="S25:T25"/>
    <mergeCell ref="D26:E26"/>
    <mergeCell ref="G26:H26"/>
    <mergeCell ref="J26:K26"/>
    <mergeCell ref="M26:N26"/>
    <mergeCell ref="P26:Q26"/>
    <mergeCell ref="S26:T26"/>
    <mergeCell ref="B27:E27"/>
    <mergeCell ref="F27:H27"/>
    <mergeCell ref="I27:K27"/>
    <mergeCell ref="L27:N27"/>
    <mergeCell ref="O27:Q27"/>
    <mergeCell ref="R27:T27"/>
    <mergeCell ref="B28:E28"/>
    <mergeCell ref="F28:H28"/>
    <mergeCell ref="I28:K28"/>
    <mergeCell ref="L28:N28"/>
    <mergeCell ref="O28:Q28"/>
    <mergeCell ref="R28:T28"/>
    <mergeCell ref="F29:H29"/>
    <mergeCell ref="I29:K29"/>
    <mergeCell ref="L29:N29"/>
    <mergeCell ref="O29:Q29"/>
    <mergeCell ref="G30:H30"/>
    <mergeCell ref="J30:K30"/>
    <mergeCell ref="M30:N30"/>
    <mergeCell ref="P30:Q30"/>
    <mergeCell ref="D31:E31"/>
    <mergeCell ref="G31:H31"/>
    <mergeCell ref="J31:K31"/>
    <mergeCell ref="M31:N31"/>
    <mergeCell ref="P31:Q31"/>
    <mergeCell ref="D32:E32"/>
    <mergeCell ref="G32:H32"/>
    <mergeCell ref="J32:K32"/>
    <mergeCell ref="M32:N32"/>
    <mergeCell ref="P32:Q32"/>
    <mergeCell ref="B33:E33"/>
    <mergeCell ref="F33:H33"/>
    <mergeCell ref="I33:K33"/>
    <mergeCell ref="L33:N33"/>
    <mergeCell ref="O33:Q33"/>
    <mergeCell ref="B34:E34"/>
    <mergeCell ref="F34:H34"/>
    <mergeCell ref="I34:K34"/>
    <mergeCell ref="L34:N34"/>
    <mergeCell ref="O34:Q34"/>
    <mergeCell ref="A35:E35"/>
    <mergeCell ref="F35:T35"/>
    <mergeCell ref="A36:E36"/>
    <mergeCell ref="F36:T36"/>
    <mergeCell ref="B37:E37"/>
    <mergeCell ref="F37:T37"/>
    <mergeCell ref="B38:E38"/>
    <mergeCell ref="F38:T38"/>
    <mergeCell ref="H39:Q39"/>
    <mergeCell ref="H40:I40"/>
    <mergeCell ref="J40:K40"/>
    <mergeCell ref="L40:M40"/>
    <mergeCell ref="N40:O40"/>
    <mergeCell ref="P40:Q40"/>
    <mergeCell ref="F41:G41"/>
    <mergeCell ref="H41:I41"/>
    <mergeCell ref="J41:K41"/>
    <mergeCell ref="L41:M41"/>
    <mergeCell ref="N41:O41"/>
    <mergeCell ref="P41:Q41"/>
    <mergeCell ref="F44:G44"/>
    <mergeCell ref="H44:I44"/>
    <mergeCell ref="B45:E45"/>
    <mergeCell ref="F45:T45"/>
    <mergeCell ref="B46:E46"/>
    <mergeCell ref="F46:T46"/>
    <mergeCell ref="B49:E49"/>
    <mergeCell ref="F49:T49"/>
    <mergeCell ref="B50:E50"/>
    <mergeCell ref="F50:T50"/>
    <mergeCell ref="F51:I51"/>
    <mergeCell ref="J51:M51"/>
    <mergeCell ref="N51:T51"/>
    <mergeCell ref="F52:I52"/>
    <mergeCell ref="J52:K52"/>
    <mergeCell ref="O52:T52"/>
    <mergeCell ref="F53:I53"/>
    <mergeCell ref="J53:T53"/>
    <mergeCell ref="A54:E54"/>
    <mergeCell ref="F54:G54"/>
    <mergeCell ref="L54:N54"/>
    <mergeCell ref="A55:E55"/>
    <mergeCell ref="F55:T55"/>
    <mergeCell ref="A57:T57"/>
    <mergeCell ref="A58:T58"/>
    <mergeCell ref="A59:T59"/>
    <mergeCell ref="A60:Q60"/>
    <mergeCell ref="A61:T61"/>
    <mergeCell ref="A62:T62"/>
    <mergeCell ref="A63:T63"/>
    <mergeCell ref="A64:T64"/>
    <mergeCell ref="B8:C10"/>
    <mergeCell ref="H12:I14"/>
    <mergeCell ref="B13:C14"/>
    <mergeCell ref="D13:G14"/>
    <mergeCell ref="B16:E18"/>
    <mergeCell ref="F17:H18"/>
    <mergeCell ref="J21:K22"/>
    <mergeCell ref="A23:E24"/>
    <mergeCell ref="B25:C26"/>
    <mergeCell ref="B29:E30"/>
    <mergeCell ref="B31:C32"/>
    <mergeCell ref="B39:E44"/>
    <mergeCell ref="F39:G40"/>
    <mergeCell ref="F42:G43"/>
    <mergeCell ref="H42:I43"/>
    <mergeCell ref="B47:E48"/>
    <mergeCell ref="F47:T48"/>
    <mergeCell ref="B51:E53"/>
    <mergeCell ref="A12:A18"/>
    <mergeCell ref="A37:A53"/>
  </mergeCells>
  <phoneticPr fontId="5"/>
  <hyperlinks>
    <hyperlink ref="A1" location="チェック表!C11"/>
  </hyperlinks>
  <printOptions horizontalCentered="1" verticalCentered="1"/>
  <pageMargins left="0.27569444444444402" right="0.196527777777778" top="0.27569444444444402" bottom="0.27500000000000002" header="0.51180555555555496" footer="0.196527777777778"/>
  <pageSetup paperSize="9" scale="102" fitToWidth="1" fitToHeight="1" orientation="portrait" usePrinterDefaults="1" horizontalDpi="300" verticalDpi="300" r:id="rId1"/>
  <headerFooter>
    <oddFooter>&amp;C&amp;"ＭＳ ゴシック,標準"&amp;12 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AMK58"/>
  <sheetViews>
    <sheetView workbookViewId="0">
      <selection activeCell="L3" sqref="L3"/>
    </sheetView>
  </sheetViews>
  <sheetFormatPr defaultRowHeight="13.5"/>
  <cols>
    <col min="1" max="20" width="4.25" style="141" customWidth="1"/>
    <col min="21" max="1025" width="4.625" style="141" customWidth="1"/>
  </cols>
  <sheetData>
    <row r="1" spans="1:23" ht="16.5" customHeight="1">
      <c r="A1" s="130" t="s">
        <v>260</v>
      </c>
      <c r="B1" s="130"/>
      <c r="C1" s="130"/>
      <c r="D1" s="130"/>
    </row>
    <row r="2" spans="1:23" ht="12.75" customHeight="1">
      <c r="A2" s="143" t="s">
        <v>522</v>
      </c>
    </row>
    <row r="3" spans="1:23" ht="12.75" customHeight="1">
      <c r="L3" s="211" t="s">
        <v>525</v>
      </c>
    </row>
    <row r="4" spans="1:23" ht="12.75" customHeight="1">
      <c r="A4" s="232"/>
      <c r="B4" s="233"/>
      <c r="C4" s="233"/>
      <c r="D4" s="233"/>
      <c r="E4" s="233"/>
      <c r="F4" s="233"/>
      <c r="G4" s="233"/>
      <c r="H4" s="233"/>
      <c r="I4" s="234"/>
    </row>
    <row r="5" spans="1:23" ht="12.75" customHeight="1">
      <c r="A5" s="232"/>
      <c r="B5" s="233"/>
      <c r="C5" s="233"/>
      <c r="D5" s="233"/>
      <c r="E5" s="233"/>
      <c r="F5" s="233"/>
      <c r="G5" s="233"/>
      <c r="H5" s="233"/>
      <c r="I5" s="234"/>
    </row>
    <row r="6" spans="1:23" ht="12.75" customHeight="1">
      <c r="B6" s="161"/>
      <c r="C6" s="161"/>
      <c r="D6" s="161"/>
      <c r="E6" s="161"/>
      <c r="F6" s="161"/>
      <c r="G6" s="161"/>
      <c r="H6" s="161"/>
    </row>
    <row r="7" spans="1:23" ht="12.75" customHeight="1">
      <c r="A7" s="144"/>
      <c r="B7" s="162" t="s">
        <v>391</v>
      </c>
      <c r="C7" s="162"/>
      <c r="D7" s="172"/>
      <c r="E7" s="172"/>
      <c r="F7" s="172"/>
      <c r="G7" s="172"/>
      <c r="H7" s="172"/>
      <c r="I7" s="172"/>
      <c r="J7" s="172"/>
      <c r="K7" s="172"/>
      <c r="L7" s="172"/>
      <c r="M7" s="172"/>
      <c r="N7" s="172"/>
      <c r="O7" s="172"/>
      <c r="P7" s="172"/>
      <c r="Q7" s="172"/>
      <c r="R7" s="172"/>
      <c r="S7" s="172"/>
      <c r="T7" s="172"/>
    </row>
    <row r="8" spans="1:23" ht="12.75" customHeight="1">
      <c r="A8" s="145" t="s">
        <v>392</v>
      </c>
      <c r="B8" s="163" t="s">
        <v>394</v>
      </c>
      <c r="C8" s="163"/>
      <c r="D8" s="173"/>
      <c r="E8" s="173"/>
      <c r="F8" s="173"/>
      <c r="G8" s="173"/>
      <c r="H8" s="173"/>
      <c r="I8" s="173"/>
      <c r="J8" s="173"/>
      <c r="K8" s="173"/>
      <c r="L8" s="173"/>
      <c r="M8" s="173"/>
      <c r="N8" s="173"/>
      <c r="O8" s="173"/>
      <c r="P8" s="173"/>
      <c r="Q8" s="173"/>
      <c r="R8" s="173"/>
      <c r="S8" s="173"/>
      <c r="T8" s="173"/>
    </row>
    <row r="9" spans="1:23" ht="12.75" customHeight="1">
      <c r="A9" s="145"/>
      <c r="B9" s="163" t="s">
        <v>111</v>
      </c>
      <c r="C9" s="163"/>
      <c r="D9" s="174" t="s">
        <v>135</v>
      </c>
      <c r="E9" s="177"/>
      <c r="F9" s="177"/>
      <c r="G9" s="177"/>
      <c r="H9" s="177"/>
      <c r="I9" s="177"/>
      <c r="J9" s="177"/>
      <c r="K9" s="177"/>
      <c r="L9" s="177"/>
      <c r="M9" s="177"/>
      <c r="N9" s="177"/>
      <c r="O9" s="177"/>
      <c r="P9" s="177"/>
      <c r="Q9" s="177"/>
      <c r="R9" s="177"/>
      <c r="S9" s="177"/>
      <c r="T9" s="224"/>
    </row>
    <row r="10" spans="1:23" ht="12.75" customHeight="1">
      <c r="A10" s="145" t="s">
        <v>395</v>
      </c>
      <c r="B10" s="163"/>
      <c r="C10" s="163"/>
      <c r="D10" s="175"/>
      <c r="E10" s="178"/>
      <c r="F10" s="182" t="s">
        <v>396</v>
      </c>
      <c r="G10" s="194"/>
      <c r="H10" s="194"/>
      <c r="I10" s="194" t="s">
        <v>398</v>
      </c>
      <c r="J10" s="194"/>
      <c r="K10" s="178"/>
      <c r="L10" s="178"/>
      <c r="M10" s="178"/>
      <c r="N10" s="178"/>
      <c r="O10" s="178"/>
      <c r="P10" s="178"/>
      <c r="Q10" s="178"/>
      <c r="R10" s="178"/>
      <c r="S10" s="178"/>
      <c r="T10" s="225"/>
    </row>
    <row r="11" spans="1:23" ht="12.75" customHeight="1">
      <c r="A11" s="146"/>
      <c r="B11" s="163"/>
      <c r="C11" s="163"/>
      <c r="D11" s="176"/>
      <c r="E11" s="179"/>
      <c r="F11" s="179"/>
      <c r="G11" s="179"/>
      <c r="H11" s="179"/>
      <c r="I11" s="179"/>
      <c r="J11" s="179"/>
      <c r="K11" s="179"/>
      <c r="L11" s="179"/>
      <c r="M11" s="177"/>
      <c r="N11" s="177"/>
      <c r="O11" s="177"/>
      <c r="P11" s="177"/>
      <c r="Q11" s="177"/>
      <c r="R11" s="177"/>
      <c r="S11" s="177"/>
      <c r="T11" s="224"/>
    </row>
    <row r="12" spans="1:23" ht="12.75" customHeight="1">
      <c r="A12" s="147"/>
      <c r="B12" s="163" t="s">
        <v>399</v>
      </c>
      <c r="C12" s="163"/>
      <c r="D12" s="164" t="s">
        <v>300</v>
      </c>
      <c r="E12" s="164"/>
      <c r="F12" s="75"/>
      <c r="G12" s="75"/>
      <c r="H12" s="75"/>
      <c r="I12" s="75"/>
      <c r="J12" s="75"/>
      <c r="K12" s="192" t="s">
        <v>404</v>
      </c>
      <c r="L12" s="192"/>
      <c r="M12" s="173"/>
      <c r="N12" s="173"/>
      <c r="O12" s="173"/>
      <c r="P12" s="173"/>
      <c r="Q12" s="173"/>
      <c r="R12" s="173"/>
      <c r="S12" s="173"/>
      <c r="T12" s="173"/>
    </row>
    <row r="13" spans="1:23" ht="12.75" customHeight="1">
      <c r="A13" s="149" t="s">
        <v>423</v>
      </c>
      <c r="B13" s="149"/>
      <c r="C13" s="149"/>
      <c r="D13" s="149"/>
      <c r="E13" s="149"/>
      <c r="F13" s="149"/>
      <c r="G13" s="149"/>
      <c r="H13" s="149"/>
      <c r="I13" s="149"/>
      <c r="J13" s="186" t="s">
        <v>425</v>
      </c>
      <c r="K13" s="186"/>
      <c r="L13" s="186"/>
      <c r="M13" s="186"/>
      <c r="N13" s="186"/>
      <c r="O13" s="186"/>
      <c r="P13" s="186"/>
      <c r="Q13" s="186"/>
      <c r="R13" s="186"/>
      <c r="S13" s="186"/>
      <c r="T13" s="186"/>
    </row>
    <row r="14" spans="1:23" ht="12.75" customHeight="1">
      <c r="A14" s="150" t="s">
        <v>426</v>
      </c>
      <c r="B14" s="150"/>
      <c r="C14" s="150"/>
      <c r="D14" s="150"/>
      <c r="E14" s="150"/>
      <c r="F14" s="150"/>
      <c r="G14" s="164" t="s">
        <v>427</v>
      </c>
      <c r="H14" s="164"/>
      <c r="I14" s="164"/>
      <c r="J14" s="202"/>
      <c r="K14" s="202"/>
      <c r="L14" s="202"/>
      <c r="M14" s="202"/>
      <c r="N14" s="202"/>
      <c r="O14" s="202"/>
      <c r="P14" s="202"/>
      <c r="Q14" s="202"/>
      <c r="R14" s="202"/>
      <c r="S14" s="202"/>
      <c r="T14" s="202"/>
      <c r="W14" s="170"/>
    </row>
    <row r="15" spans="1:23">
      <c r="A15" s="151" t="s">
        <v>429</v>
      </c>
      <c r="B15" s="151"/>
      <c r="C15" s="171" t="s">
        <v>391</v>
      </c>
      <c r="D15" s="171"/>
      <c r="E15" s="180"/>
      <c r="F15" s="183"/>
      <c r="G15" s="183"/>
      <c r="H15" s="183"/>
      <c r="I15" s="199"/>
      <c r="J15" s="164" t="s">
        <v>432</v>
      </c>
      <c r="K15" s="164"/>
      <c r="L15" s="214" t="s">
        <v>135</v>
      </c>
      <c r="M15" s="214"/>
      <c r="N15" s="214"/>
      <c r="O15" s="214"/>
      <c r="P15" s="214"/>
      <c r="Q15" s="214"/>
      <c r="R15" s="214"/>
      <c r="S15" s="214"/>
      <c r="T15" s="214"/>
    </row>
    <row r="16" spans="1:23" ht="20.25" customHeight="1">
      <c r="A16" s="152" t="s">
        <v>433</v>
      </c>
      <c r="B16" s="152"/>
      <c r="C16" s="171" t="s">
        <v>412</v>
      </c>
      <c r="D16" s="171"/>
      <c r="E16" s="181"/>
      <c r="F16" s="181"/>
      <c r="G16" s="181"/>
      <c r="H16" s="181"/>
      <c r="I16" s="181"/>
      <c r="J16" s="164"/>
      <c r="K16" s="164"/>
      <c r="L16" s="204"/>
      <c r="M16" s="209"/>
      <c r="N16" s="209"/>
      <c r="O16" s="209"/>
      <c r="P16" s="209"/>
      <c r="Q16" s="209"/>
      <c r="R16" s="209"/>
      <c r="S16" s="209"/>
      <c r="T16" s="228"/>
      <c r="W16" s="170"/>
    </row>
    <row r="17" spans="1:20" ht="12.75" customHeight="1">
      <c r="A17" s="153" t="s">
        <v>434</v>
      </c>
      <c r="B17" s="153"/>
      <c r="C17" s="153"/>
      <c r="D17" s="153"/>
      <c r="E17" s="153"/>
      <c r="F17" s="167" t="s">
        <v>244</v>
      </c>
      <c r="G17" s="167"/>
      <c r="H17" s="167"/>
      <c r="I17" s="164" t="s">
        <v>408</v>
      </c>
      <c r="J17" s="164"/>
      <c r="K17" s="164"/>
      <c r="L17" s="164" t="s">
        <v>435</v>
      </c>
      <c r="M17" s="164"/>
      <c r="N17" s="164"/>
      <c r="O17" s="164" t="s">
        <v>437</v>
      </c>
      <c r="P17" s="164"/>
      <c r="Q17" s="164"/>
      <c r="R17" s="220" t="s">
        <v>137</v>
      </c>
      <c r="S17" s="220"/>
      <c r="T17" s="220"/>
    </row>
    <row r="18" spans="1:20" ht="12.75" customHeight="1">
      <c r="A18" s="153"/>
      <c r="B18" s="153"/>
      <c r="C18" s="153"/>
      <c r="D18" s="153"/>
      <c r="E18" s="153"/>
      <c r="F18" s="163" t="s">
        <v>438</v>
      </c>
      <c r="G18" s="164" t="s">
        <v>441</v>
      </c>
      <c r="H18" s="164"/>
      <c r="I18" s="164" t="s">
        <v>438</v>
      </c>
      <c r="J18" s="164" t="s">
        <v>441</v>
      </c>
      <c r="K18" s="164"/>
      <c r="L18" s="164" t="s">
        <v>438</v>
      </c>
      <c r="M18" s="164" t="s">
        <v>441</v>
      </c>
      <c r="N18" s="164"/>
      <c r="O18" s="164" t="s">
        <v>438</v>
      </c>
      <c r="P18" s="171" t="s">
        <v>441</v>
      </c>
      <c r="Q18" s="171"/>
      <c r="R18" s="164" t="s">
        <v>438</v>
      </c>
      <c r="S18" s="186" t="s">
        <v>441</v>
      </c>
      <c r="T18" s="186"/>
    </row>
    <row r="19" spans="1:20" ht="12.75" customHeight="1">
      <c r="A19" s="154"/>
      <c r="B19" s="164" t="s">
        <v>442</v>
      </c>
      <c r="C19" s="164"/>
      <c r="D19" s="167" t="s">
        <v>443</v>
      </c>
      <c r="E19" s="167"/>
      <c r="F19" s="164"/>
      <c r="G19" s="164"/>
      <c r="H19" s="164"/>
      <c r="I19" s="164"/>
      <c r="J19" s="164"/>
      <c r="K19" s="164"/>
      <c r="L19" s="164"/>
      <c r="M19" s="164"/>
      <c r="N19" s="164"/>
      <c r="O19" s="164"/>
      <c r="P19" s="171"/>
      <c r="Q19" s="171"/>
      <c r="R19" s="164"/>
      <c r="S19" s="186"/>
      <c r="T19" s="186"/>
    </row>
    <row r="20" spans="1:20" ht="12.75" customHeight="1">
      <c r="A20" s="154"/>
      <c r="B20" s="164"/>
      <c r="C20" s="164"/>
      <c r="D20" s="167" t="s">
        <v>445</v>
      </c>
      <c r="E20" s="167"/>
      <c r="F20" s="164"/>
      <c r="G20" s="164"/>
      <c r="H20" s="164"/>
      <c r="I20" s="164"/>
      <c r="J20" s="164"/>
      <c r="K20" s="164"/>
      <c r="L20" s="164"/>
      <c r="M20" s="164"/>
      <c r="N20" s="164"/>
      <c r="O20" s="164"/>
      <c r="P20" s="171"/>
      <c r="Q20" s="171"/>
      <c r="R20" s="164"/>
      <c r="S20" s="186"/>
      <c r="T20" s="186"/>
    </row>
    <row r="21" spans="1:20" ht="12.75" customHeight="1">
      <c r="A21" s="154"/>
      <c r="B21" s="167" t="s">
        <v>447</v>
      </c>
      <c r="C21" s="167"/>
      <c r="D21" s="167"/>
      <c r="E21" s="167"/>
      <c r="F21" s="164"/>
      <c r="G21" s="164"/>
      <c r="H21" s="164"/>
      <c r="I21" s="164"/>
      <c r="J21" s="164"/>
      <c r="K21" s="164"/>
      <c r="L21" s="164"/>
      <c r="M21" s="164"/>
      <c r="N21" s="164"/>
      <c r="O21" s="171"/>
      <c r="P21" s="171"/>
      <c r="Q21" s="171"/>
      <c r="R21" s="186"/>
      <c r="S21" s="186"/>
      <c r="T21" s="186"/>
    </row>
    <row r="22" spans="1:20" ht="12.75" customHeight="1">
      <c r="A22" s="154"/>
      <c r="B22" s="167" t="s">
        <v>28</v>
      </c>
      <c r="C22" s="167"/>
      <c r="D22" s="167"/>
      <c r="E22" s="167"/>
      <c r="F22" s="184"/>
      <c r="G22" s="184"/>
      <c r="H22" s="184"/>
      <c r="I22" s="184"/>
      <c r="J22" s="184"/>
      <c r="K22" s="184"/>
      <c r="L22" s="184"/>
      <c r="M22" s="184"/>
      <c r="N22" s="184"/>
      <c r="O22" s="217"/>
      <c r="P22" s="217"/>
      <c r="Q22" s="217"/>
      <c r="R22" s="221"/>
      <c r="S22" s="221"/>
      <c r="T22" s="221"/>
    </row>
    <row r="23" spans="1:20" ht="12.75" customHeight="1">
      <c r="A23" s="154"/>
      <c r="B23" s="163"/>
      <c r="C23" s="163"/>
      <c r="D23" s="163"/>
      <c r="E23" s="163"/>
      <c r="F23" s="164" t="s">
        <v>450</v>
      </c>
      <c r="G23" s="164"/>
      <c r="H23" s="164"/>
      <c r="I23" s="164" t="s">
        <v>160</v>
      </c>
      <c r="J23" s="164"/>
      <c r="K23" s="164"/>
      <c r="L23" s="167" t="s">
        <v>453</v>
      </c>
      <c r="M23" s="167"/>
      <c r="N23" s="167"/>
      <c r="O23" s="171" t="s">
        <v>401</v>
      </c>
      <c r="P23" s="171"/>
      <c r="Q23" s="171"/>
      <c r="R23" s="222"/>
      <c r="S23" s="170"/>
      <c r="T23" s="229"/>
    </row>
    <row r="24" spans="1:20" ht="12.75" customHeight="1">
      <c r="A24" s="154"/>
      <c r="B24" s="163"/>
      <c r="C24" s="163"/>
      <c r="D24" s="163"/>
      <c r="E24" s="163"/>
      <c r="F24" s="163" t="s">
        <v>438</v>
      </c>
      <c r="G24" s="164" t="s">
        <v>441</v>
      </c>
      <c r="H24" s="164"/>
      <c r="I24" s="164" t="s">
        <v>438</v>
      </c>
      <c r="J24" s="164" t="s">
        <v>441</v>
      </c>
      <c r="K24" s="164"/>
      <c r="L24" s="164" t="s">
        <v>438</v>
      </c>
      <c r="M24" s="164" t="s">
        <v>441</v>
      </c>
      <c r="N24" s="164"/>
      <c r="O24" s="164" t="s">
        <v>438</v>
      </c>
      <c r="P24" s="171" t="s">
        <v>441</v>
      </c>
      <c r="Q24" s="171"/>
      <c r="R24" s="222"/>
      <c r="S24" s="170"/>
      <c r="T24" s="229"/>
    </row>
    <row r="25" spans="1:20" ht="12.75" customHeight="1">
      <c r="A25" s="154"/>
      <c r="B25" s="164" t="s">
        <v>442</v>
      </c>
      <c r="C25" s="164"/>
      <c r="D25" s="167" t="s">
        <v>443</v>
      </c>
      <c r="E25" s="167"/>
      <c r="F25" s="164"/>
      <c r="G25" s="164"/>
      <c r="H25" s="164"/>
      <c r="I25" s="164"/>
      <c r="J25" s="164"/>
      <c r="K25" s="164"/>
      <c r="L25" s="164"/>
      <c r="M25" s="164"/>
      <c r="N25" s="164"/>
      <c r="O25" s="164"/>
      <c r="P25" s="171"/>
      <c r="Q25" s="171"/>
      <c r="R25" s="222"/>
      <c r="S25" s="170"/>
      <c r="T25" s="229"/>
    </row>
    <row r="26" spans="1:20" ht="12.75" customHeight="1">
      <c r="A26" s="154"/>
      <c r="B26" s="164"/>
      <c r="C26" s="164"/>
      <c r="D26" s="167" t="s">
        <v>445</v>
      </c>
      <c r="E26" s="167"/>
      <c r="F26" s="164"/>
      <c r="G26" s="164"/>
      <c r="H26" s="164"/>
      <c r="I26" s="164"/>
      <c r="J26" s="164"/>
      <c r="K26" s="164"/>
      <c r="L26" s="164"/>
      <c r="M26" s="164"/>
      <c r="N26" s="164"/>
      <c r="O26" s="164"/>
      <c r="P26" s="171"/>
      <c r="Q26" s="171"/>
      <c r="R26" s="222"/>
      <c r="S26" s="170"/>
      <c r="T26" s="229"/>
    </row>
    <row r="27" spans="1:20" ht="12.75" customHeight="1">
      <c r="A27" s="154"/>
      <c r="B27" s="167" t="s">
        <v>447</v>
      </c>
      <c r="C27" s="167"/>
      <c r="D27" s="167"/>
      <c r="E27" s="167"/>
      <c r="F27" s="164"/>
      <c r="G27" s="164"/>
      <c r="H27" s="164"/>
      <c r="I27" s="164"/>
      <c r="J27" s="164"/>
      <c r="K27" s="164"/>
      <c r="L27" s="164"/>
      <c r="M27" s="164"/>
      <c r="N27" s="164"/>
      <c r="O27" s="171"/>
      <c r="P27" s="171"/>
      <c r="Q27" s="171"/>
      <c r="R27" s="222"/>
      <c r="S27" s="170"/>
      <c r="T27" s="229"/>
    </row>
    <row r="28" spans="1:20" ht="12.75" customHeight="1">
      <c r="A28" s="154"/>
      <c r="B28" s="167" t="s">
        <v>28</v>
      </c>
      <c r="C28" s="167"/>
      <c r="D28" s="167"/>
      <c r="E28" s="167"/>
      <c r="F28" s="185"/>
      <c r="G28" s="185"/>
      <c r="H28" s="185"/>
      <c r="I28" s="185"/>
      <c r="J28" s="185"/>
      <c r="K28" s="185"/>
      <c r="L28" s="185"/>
      <c r="M28" s="185"/>
      <c r="N28" s="185"/>
      <c r="O28" s="218"/>
      <c r="P28" s="218"/>
      <c r="Q28" s="218"/>
      <c r="R28" s="222"/>
      <c r="S28" s="170"/>
      <c r="T28" s="229"/>
    </row>
    <row r="29" spans="1:20" ht="12.75" customHeight="1">
      <c r="A29" s="149" t="s">
        <v>332</v>
      </c>
      <c r="B29" s="149"/>
      <c r="C29" s="149"/>
      <c r="D29" s="149"/>
      <c r="E29" s="149"/>
      <c r="F29" s="186"/>
      <c r="G29" s="186"/>
      <c r="H29" s="186"/>
      <c r="I29" s="186"/>
      <c r="J29" s="186"/>
      <c r="K29" s="186"/>
      <c r="L29" s="186"/>
      <c r="M29" s="186"/>
      <c r="N29" s="186"/>
      <c r="O29" s="186"/>
      <c r="P29" s="186"/>
      <c r="Q29" s="186"/>
      <c r="R29" s="186"/>
      <c r="S29" s="186"/>
      <c r="T29" s="186"/>
    </row>
    <row r="30" spans="1:20" ht="12.75" customHeight="1">
      <c r="A30" s="156" t="s">
        <v>455</v>
      </c>
      <c r="B30" s="156"/>
      <c r="C30" s="156"/>
      <c r="D30" s="156"/>
      <c r="E30" s="156"/>
      <c r="F30" s="186"/>
      <c r="G30" s="186"/>
      <c r="H30" s="186"/>
      <c r="I30" s="186"/>
      <c r="J30" s="186"/>
      <c r="K30" s="186"/>
      <c r="L30" s="186"/>
      <c r="M30" s="186"/>
      <c r="N30" s="186"/>
      <c r="O30" s="186"/>
      <c r="P30" s="186"/>
      <c r="Q30" s="186"/>
      <c r="R30" s="186"/>
      <c r="S30" s="186"/>
      <c r="T30" s="186"/>
    </row>
    <row r="31" spans="1:20" ht="12.75" customHeight="1">
      <c r="A31" s="156"/>
      <c r="B31" s="169" t="s">
        <v>456</v>
      </c>
      <c r="C31" s="169"/>
      <c r="D31" s="169"/>
      <c r="E31" s="169"/>
      <c r="F31" s="188"/>
      <c r="G31" s="188"/>
      <c r="H31" s="188"/>
      <c r="I31" s="188"/>
      <c r="J31" s="188"/>
      <c r="K31" s="188"/>
      <c r="L31" s="188"/>
      <c r="M31" s="188"/>
      <c r="N31" s="188"/>
      <c r="O31" s="188"/>
      <c r="P31" s="188"/>
      <c r="Q31" s="188"/>
      <c r="R31" s="188"/>
      <c r="S31" s="188"/>
      <c r="T31" s="188"/>
    </row>
    <row r="32" spans="1:20" ht="12.75" customHeight="1">
      <c r="A32" s="156"/>
      <c r="B32" s="169" t="s">
        <v>458</v>
      </c>
      <c r="C32" s="169"/>
      <c r="D32" s="169"/>
      <c r="E32" s="169"/>
      <c r="F32" s="188"/>
      <c r="G32" s="188"/>
      <c r="H32" s="188"/>
      <c r="I32" s="188"/>
      <c r="J32" s="188"/>
      <c r="K32" s="188"/>
      <c r="L32" s="188"/>
      <c r="M32" s="188"/>
      <c r="N32" s="188"/>
      <c r="O32" s="188"/>
      <c r="P32" s="188"/>
      <c r="Q32" s="188"/>
      <c r="R32" s="188"/>
      <c r="S32" s="188"/>
      <c r="T32" s="188"/>
    </row>
    <row r="33" spans="1:21" ht="12.75" customHeight="1">
      <c r="A33" s="156"/>
      <c r="B33" s="164" t="s">
        <v>252</v>
      </c>
      <c r="C33" s="164"/>
      <c r="D33" s="164"/>
      <c r="E33" s="164"/>
      <c r="F33" s="189" t="s">
        <v>460</v>
      </c>
      <c r="G33" s="189"/>
      <c r="H33" s="195" t="s">
        <v>180</v>
      </c>
      <c r="I33" s="195"/>
      <c r="J33" s="195"/>
      <c r="K33" s="195"/>
      <c r="L33" s="195"/>
      <c r="M33" s="195"/>
      <c r="N33" s="195"/>
      <c r="O33" s="195"/>
      <c r="P33" s="195"/>
      <c r="Q33" s="195"/>
      <c r="R33" s="223"/>
      <c r="S33" s="219"/>
      <c r="T33" s="229"/>
    </row>
    <row r="34" spans="1:21" ht="12.75" customHeight="1">
      <c r="A34" s="156"/>
      <c r="B34" s="164"/>
      <c r="C34" s="164"/>
      <c r="D34" s="164"/>
      <c r="E34" s="164"/>
      <c r="F34" s="189"/>
      <c r="G34" s="189"/>
      <c r="H34" s="181" t="s">
        <v>373</v>
      </c>
      <c r="I34" s="181"/>
      <c r="J34" s="181" t="s">
        <v>246</v>
      </c>
      <c r="K34" s="181"/>
      <c r="L34" s="181" t="s">
        <v>253</v>
      </c>
      <c r="M34" s="181"/>
      <c r="N34" s="181" t="s">
        <v>463</v>
      </c>
      <c r="O34" s="181"/>
      <c r="P34" s="204" t="s">
        <v>464</v>
      </c>
      <c r="Q34" s="204"/>
      <c r="R34" s="222"/>
      <c r="S34" s="170"/>
      <c r="T34" s="229"/>
    </row>
    <row r="35" spans="1:21" ht="12.75" customHeight="1">
      <c r="A35" s="156"/>
      <c r="B35" s="164"/>
      <c r="C35" s="164"/>
      <c r="D35" s="164"/>
      <c r="E35" s="164"/>
      <c r="F35" s="164"/>
      <c r="G35" s="164"/>
      <c r="H35" s="164"/>
      <c r="I35" s="164"/>
      <c r="J35" s="164"/>
      <c r="K35" s="164"/>
      <c r="L35" s="164"/>
      <c r="M35" s="164"/>
      <c r="N35" s="164"/>
      <c r="O35" s="164"/>
      <c r="P35" s="171"/>
      <c r="Q35" s="171"/>
      <c r="R35" s="222"/>
      <c r="S35" s="170"/>
      <c r="T35" s="229"/>
    </row>
    <row r="36" spans="1:21" ht="12.75" customHeight="1">
      <c r="A36" s="156"/>
      <c r="B36" s="164"/>
      <c r="C36" s="164"/>
      <c r="D36" s="164"/>
      <c r="E36" s="164"/>
      <c r="F36" s="164" t="s">
        <v>465</v>
      </c>
      <c r="G36" s="164"/>
      <c r="H36" s="171" t="s">
        <v>90</v>
      </c>
      <c r="I36" s="171"/>
      <c r="J36" s="203"/>
      <c r="K36" s="207"/>
      <c r="L36" s="207"/>
      <c r="M36" s="207"/>
      <c r="N36" s="207"/>
      <c r="O36" s="207"/>
      <c r="P36" s="207"/>
      <c r="Q36" s="207"/>
      <c r="R36" s="208"/>
      <c r="S36" s="208"/>
      <c r="T36" s="230"/>
      <c r="U36" s="208"/>
    </row>
    <row r="37" spans="1:21" ht="12.75" customHeight="1">
      <c r="A37" s="156"/>
      <c r="B37" s="164"/>
      <c r="C37" s="164"/>
      <c r="D37" s="164"/>
      <c r="E37" s="164"/>
      <c r="F37" s="164"/>
      <c r="G37" s="164"/>
      <c r="H37" s="171"/>
      <c r="I37" s="171"/>
      <c r="J37" s="200"/>
      <c r="K37" s="208"/>
      <c r="L37" s="208"/>
      <c r="M37" s="208"/>
      <c r="N37" s="208"/>
      <c r="O37" s="208"/>
      <c r="P37" s="208"/>
      <c r="Q37" s="208"/>
      <c r="R37" s="208"/>
      <c r="S37" s="208"/>
      <c r="T37" s="230"/>
      <c r="U37" s="208"/>
    </row>
    <row r="38" spans="1:21" ht="12.75" customHeight="1">
      <c r="A38" s="156"/>
      <c r="B38" s="164"/>
      <c r="C38" s="164"/>
      <c r="D38" s="164"/>
      <c r="E38" s="164"/>
      <c r="F38" s="164"/>
      <c r="G38" s="164"/>
      <c r="H38" s="171"/>
      <c r="I38" s="171"/>
      <c r="J38" s="204"/>
      <c r="K38" s="209"/>
      <c r="L38" s="209"/>
      <c r="M38" s="209"/>
      <c r="N38" s="209"/>
      <c r="O38" s="209"/>
      <c r="P38" s="209"/>
      <c r="Q38" s="209"/>
      <c r="R38" s="209"/>
      <c r="S38" s="209"/>
      <c r="T38" s="228"/>
      <c r="U38" s="208"/>
    </row>
    <row r="39" spans="1:21" ht="12.75" customHeight="1">
      <c r="A39" s="156"/>
      <c r="B39" s="169" t="s">
        <v>466</v>
      </c>
      <c r="C39" s="169"/>
      <c r="D39" s="169"/>
      <c r="E39" s="169"/>
      <c r="F39" s="190" t="s">
        <v>469</v>
      </c>
      <c r="G39" s="190"/>
      <c r="H39" s="190"/>
      <c r="I39" s="190"/>
      <c r="J39" s="190"/>
      <c r="K39" s="190"/>
      <c r="L39" s="190"/>
      <c r="M39" s="190"/>
      <c r="N39" s="190"/>
      <c r="O39" s="190"/>
      <c r="P39" s="190"/>
      <c r="Q39" s="190"/>
      <c r="R39" s="190"/>
      <c r="S39" s="190"/>
      <c r="T39" s="190"/>
    </row>
    <row r="40" spans="1:21" ht="12.75" customHeight="1">
      <c r="A40" s="156"/>
      <c r="B40" s="169" t="s">
        <v>474</v>
      </c>
      <c r="C40" s="169"/>
      <c r="D40" s="169"/>
      <c r="E40" s="169"/>
      <c r="F40" s="191" t="s">
        <v>469</v>
      </c>
      <c r="G40" s="191"/>
      <c r="H40" s="191"/>
      <c r="I40" s="191"/>
      <c r="J40" s="191"/>
      <c r="K40" s="191"/>
      <c r="L40" s="191"/>
      <c r="M40" s="191"/>
      <c r="N40" s="191"/>
      <c r="O40" s="191"/>
      <c r="P40" s="191"/>
      <c r="Q40" s="191"/>
      <c r="R40" s="191"/>
      <c r="S40" s="191"/>
      <c r="T40" s="191"/>
    </row>
    <row r="41" spans="1:21" ht="12.75" customHeight="1">
      <c r="A41" s="156"/>
      <c r="B41" s="169" t="s">
        <v>475</v>
      </c>
      <c r="C41" s="169"/>
      <c r="D41" s="169"/>
      <c r="E41" s="169"/>
      <c r="F41" s="186"/>
      <c r="G41" s="186"/>
      <c r="H41" s="186"/>
      <c r="I41" s="186"/>
      <c r="J41" s="186"/>
      <c r="K41" s="186"/>
      <c r="L41" s="186"/>
      <c r="M41" s="186"/>
      <c r="N41" s="186"/>
      <c r="O41" s="186"/>
      <c r="P41" s="186"/>
      <c r="Q41" s="186"/>
      <c r="R41" s="186"/>
      <c r="S41" s="186"/>
      <c r="T41" s="186"/>
    </row>
    <row r="42" spans="1:21" ht="12.75" customHeight="1">
      <c r="A42" s="156"/>
      <c r="B42" s="169"/>
      <c r="C42" s="169"/>
      <c r="D42" s="169"/>
      <c r="E42" s="169"/>
      <c r="F42" s="186"/>
      <c r="G42" s="186"/>
      <c r="H42" s="186"/>
      <c r="I42" s="186"/>
      <c r="J42" s="186"/>
      <c r="K42" s="186"/>
      <c r="L42" s="186"/>
      <c r="M42" s="186"/>
      <c r="N42" s="186"/>
      <c r="O42" s="186"/>
      <c r="P42" s="186"/>
      <c r="Q42" s="186"/>
      <c r="R42" s="186"/>
      <c r="S42" s="186"/>
      <c r="T42" s="186"/>
    </row>
    <row r="43" spans="1:21" ht="12.75" customHeight="1">
      <c r="A43" s="156"/>
      <c r="B43" s="169" t="s">
        <v>478</v>
      </c>
      <c r="C43" s="169"/>
      <c r="D43" s="169"/>
      <c r="E43" s="169"/>
      <c r="F43" s="186"/>
      <c r="G43" s="186"/>
      <c r="H43" s="186"/>
      <c r="I43" s="186"/>
      <c r="J43" s="186"/>
      <c r="K43" s="186"/>
      <c r="L43" s="186"/>
      <c r="M43" s="186"/>
      <c r="N43" s="186"/>
      <c r="O43" s="186"/>
      <c r="P43" s="186"/>
      <c r="Q43" s="186"/>
      <c r="R43" s="186"/>
      <c r="S43" s="186"/>
      <c r="T43" s="186"/>
    </row>
    <row r="44" spans="1:21" ht="12.75" customHeight="1">
      <c r="A44" s="156"/>
      <c r="B44" s="169" t="s">
        <v>480</v>
      </c>
      <c r="C44" s="169"/>
      <c r="D44" s="169"/>
      <c r="E44" s="169"/>
      <c r="F44" s="188"/>
      <c r="G44" s="188"/>
      <c r="H44" s="188"/>
      <c r="I44" s="188"/>
      <c r="J44" s="188"/>
      <c r="K44" s="188"/>
      <c r="L44" s="188"/>
      <c r="M44" s="188"/>
      <c r="N44" s="188"/>
      <c r="O44" s="188"/>
      <c r="P44" s="188"/>
      <c r="Q44" s="188"/>
      <c r="R44" s="188"/>
      <c r="S44" s="188"/>
      <c r="T44" s="188"/>
    </row>
    <row r="45" spans="1:21" ht="12.75" customHeight="1">
      <c r="A45" s="156"/>
      <c r="B45" s="169" t="s">
        <v>483</v>
      </c>
      <c r="C45" s="169"/>
      <c r="D45" s="169"/>
      <c r="E45" s="169"/>
      <c r="F45" s="181" t="s">
        <v>486</v>
      </c>
      <c r="G45" s="181"/>
      <c r="H45" s="181"/>
      <c r="I45" s="181"/>
      <c r="J45" s="181" t="s">
        <v>296</v>
      </c>
      <c r="K45" s="181"/>
      <c r="L45" s="181"/>
      <c r="M45" s="181"/>
      <c r="N45" s="216"/>
      <c r="O45" s="216"/>
      <c r="P45" s="216"/>
      <c r="Q45" s="216"/>
      <c r="R45" s="216"/>
      <c r="S45" s="216"/>
      <c r="T45" s="216"/>
    </row>
    <row r="46" spans="1:21" ht="12.75" customHeight="1">
      <c r="A46" s="156"/>
      <c r="B46" s="169"/>
      <c r="C46" s="169"/>
      <c r="D46" s="169"/>
      <c r="E46" s="169"/>
      <c r="F46" s="164" t="s">
        <v>491</v>
      </c>
      <c r="G46" s="164"/>
      <c r="H46" s="164"/>
      <c r="I46" s="164"/>
      <c r="J46" s="167" t="s">
        <v>493</v>
      </c>
      <c r="K46" s="167"/>
      <c r="L46" s="215"/>
      <c r="M46" s="163"/>
      <c r="N46" s="167" t="s">
        <v>496</v>
      </c>
      <c r="O46" s="186"/>
      <c r="P46" s="186"/>
      <c r="Q46" s="186"/>
      <c r="R46" s="186"/>
      <c r="S46" s="186"/>
      <c r="T46" s="186"/>
    </row>
    <row r="47" spans="1:21" ht="12.75" customHeight="1">
      <c r="A47" s="156"/>
      <c r="B47" s="169"/>
      <c r="C47" s="169"/>
      <c r="D47" s="169"/>
      <c r="E47" s="169"/>
      <c r="F47" s="164" t="s">
        <v>497</v>
      </c>
      <c r="G47" s="164"/>
      <c r="H47" s="164"/>
      <c r="I47" s="164"/>
      <c r="J47" s="202"/>
      <c r="K47" s="202"/>
      <c r="L47" s="202"/>
      <c r="M47" s="202"/>
      <c r="N47" s="202"/>
      <c r="O47" s="202"/>
      <c r="P47" s="202"/>
      <c r="Q47" s="202"/>
      <c r="R47" s="202"/>
      <c r="S47" s="202"/>
      <c r="T47" s="202"/>
    </row>
    <row r="48" spans="1:21" ht="12.75" customHeight="1">
      <c r="A48" s="156" t="s">
        <v>500</v>
      </c>
      <c r="B48" s="156"/>
      <c r="C48" s="156"/>
      <c r="D48" s="156"/>
      <c r="E48" s="156"/>
      <c r="F48" s="192" t="s">
        <v>268</v>
      </c>
      <c r="G48" s="192"/>
      <c r="H48" s="196"/>
      <c r="I48" s="196"/>
      <c r="J48" s="196"/>
      <c r="K48" s="210"/>
      <c r="L48" s="192" t="s">
        <v>505</v>
      </c>
      <c r="M48" s="192"/>
      <c r="N48" s="192"/>
      <c r="O48" s="219"/>
      <c r="P48" s="219"/>
      <c r="Q48" s="219"/>
      <c r="R48" s="219"/>
      <c r="S48" s="219"/>
      <c r="T48" s="231"/>
    </row>
    <row r="49" spans="1:20" ht="39" customHeight="1">
      <c r="A49" s="157" t="s">
        <v>369</v>
      </c>
      <c r="B49" s="157"/>
      <c r="C49" s="157"/>
      <c r="D49" s="157"/>
      <c r="E49" s="157"/>
      <c r="F49" s="193" t="s">
        <v>506</v>
      </c>
      <c r="G49" s="193"/>
      <c r="H49" s="193"/>
      <c r="I49" s="193"/>
      <c r="J49" s="193"/>
      <c r="K49" s="193"/>
      <c r="L49" s="193"/>
      <c r="M49" s="193"/>
      <c r="N49" s="193"/>
      <c r="O49" s="193"/>
      <c r="P49" s="193"/>
      <c r="Q49" s="193"/>
      <c r="R49" s="193"/>
      <c r="S49" s="193"/>
      <c r="T49" s="193"/>
    </row>
    <row r="50" spans="1:20" ht="12.75" customHeight="1">
      <c r="A50" s="158" t="s">
        <v>368</v>
      </c>
      <c r="B50" s="170"/>
      <c r="C50" s="170"/>
      <c r="D50" s="170"/>
      <c r="E50" s="170"/>
      <c r="F50" s="170"/>
      <c r="G50" s="170"/>
      <c r="H50" s="170"/>
      <c r="I50" s="170"/>
      <c r="J50" s="170"/>
      <c r="K50" s="170"/>
      <c r="L50" s="170"/>
      <c r="M50" s="170"/>
      <c r="N50" s="170"/>
      <c r="O50" s="170"/>
      <c r="P50" s="170"/>
      <c r="Q50" s="170"/>
    </row>
    <row r="51" spans="1:20" ht="12.75" customHeight="1">
      <c r="A51" s="159" t="s">
        <v>498</v>
      </c>
      <c r="B51" s="159"/>
      <c r="C51" s="159"/>
      <c r="D51" s="159"/>
      <c r="E51" s="159"/>
      <c r="F51" s="159"/>
      <c r="G51" s="159"/>
      <c r="H51" s="159"/>
      <c r="I51" s="159"/>
      <c r="J51" s="159"/>
      <c r="K51" s="159"/>
      <c r="L51" s="159"/>
      <c r="M51" s="159"/>
      <c r="N51" s="159"/>
      <c r="O51" s="159"/>
      <c r="P51" s="159"/>
      <c r="Q51" s="159"/>
      <c r="R51" s="159"/>
      <c r="S51" s="159"/>
      <c r="T51" s="159"/>
    </row>
    <row r="52" spans="1:20" ht="12.75" customHeight="1">
      <c r="A52" s="159" t="s">
        <v>508</v>
      </c>
      <c r="B52" s="159"/>
      <c r="C52" s="159"/>
      <c r="D52" s="159"/>
      <c r="E52" s="159"/>
      <c r="F52" s="159"/>
      <c r="G52" s="159"/>
      <c r="H52" s="159"/>
      <c r="I52" s="159"/>
      <c r="J52" s="159"/>
      <c r="K52" s="159"/>
      <c r="L52" s="159"/>
      <c r="M52" s="159"/>
      <c r="N52" s="159"/>
      <c r="O52" s="159"/>
      <c r="P52" s="159"/>
      <c r="Q52" s="159"/>
      <c r="R52" s="159"/>
      <c r="S52" s="159"/>
      <c r="T52" s="159"/>
    </row>
    <row r="53" spans="1:20" ht="12.75" customHeight="1">
      <c r="A53" s="159" t="s">
        <v>512</v>
      </c>
      <c r="B53" s="159"/>
      <c r="C53" s="159"/>
      <c r="D53" s="159"/>
      <c r="E53" s="159"/>
      <c r="F53" s="159"/>
      <c r="G53" s="159"/>
      <c r="H53" s="159"/>
      <c r="I53" s="159"/>
      <c r="J53" s="159"/>
      <c r="K53" s="159"/>
      <c r="L53" s="159"/>
      <c r="M53" s="159"/>
      <c r="N53" s="159"/>
      <c r="O53" s="159"/>
      <c r="P53" s="159"/>
      <c r="Q53" s="159"/>
      <c r="R53" s="159"/>
      <c r="S53" s="159"/>
      <c r="T53" s="159"/>
    </row>
    <row r="54" spans="1:20" s="142" customFormat="1" ht="13.5" customHeight="1">
      <c r="A54" s="159" t="s">
        <v>518</v>
      </c>
      <c r="B54" s="159"/>
      <c r="C54" s="159"/>
      <c r="D54" s="159"/>
      <c r="E54" s="159"/>
      <c r="F54" s="159"/>
      <c r="G54" s="159"/>
      <c r="H54" s="159"/>
      <c r="I54" s="159"/>
      <c r="J54" s="159"/>
      <c r="K54" s="159"/>
      <c r="L54" s="159"/>
      <c r="M54" s="159"/>
      <c r="N54" s="159"/>
      <c r="O54" s="159"/>
      <c r="P54" s="159"/>
      <c r="Q54" s="159"/>
      <c r="R54" s="142"/>
      <c r="S54" s="142"/>
      <c r="T54" s="142"/>
    </row>
    <row r="55" spans="1:20" ht="12.75" customHeight="1">
      <c r="A55" s="159" t="s">
        <v>1</v>
      </c>
      <c r="B55" s="159"/>
      <c r="C55" s="159"/>
      <c r="D55" s="159"/>
      <c r="E55" s="159"/>
      <c r="F55" s="159"/>
      <c r="G55" s="159"/>
      <c r="H55" s="159"/>
      <c r="I55" s="159"/>
      <c r="J55" s="159"/>
      <c r="K55" s="159"/>
      <c r="L55" s="159"/>
      <c r="M55" s="159"/>
      <c r="N55" s="159"/>
      <c r="O55" s="159"/>
      <c r="P55" s="159"/>
      <c r="Q55" s="159"/>
      <c r="R55" s="159"/>
      <c r="S55" s="159"/>
      <c r="T55" s="159"/>
    </row>
    <row r="56" spans="1:20" ht="12.75" customHeight="1">
      <c r="A56" s="159" t="s">
        <v>520</v>
      </c>
      <c r="B56" s="159"/>
      <c r="C56" s="159"/>
      <c r="D56" s="159"/>
      <c r="E56" s="159"/>
      <c r="F56" s="159"/>
      <c r="G56" s="159"/>
      <c r="H56" s="159"/>
      <c r="I56" s="159"/>
      <c r="J56" s="159"/>
      <c r="K56" s="159"/>
      <c r="L56" s="159"/>
      <c r="M56" s="159"/>
      <c r="N56" s="159"/>
      <c r="O56" s="159"/>
      <c r="P56" s="159"/>
      <c r="Q56" s="159"/>
      <c r="R56" s="159"/>
      <c r="S56" s="159"/>
      <c r="T56" s="159"/>
    </row>
    <row r="57" spans="1:20" ht="12.75" customHeight="1">
      <c r="A57" s="159" t="s">
        <v>521</v>
      </c>
      <c r="B57" s="159"/>
      <c r="C57" s="159"/>
      <c r="D57" s="159"/>
      <c r="E57" s="159"/>
      <c r="F57" s="159"/>
      <c r="G57" s="159"/>
      <c r="H57" s="159"/>
      <c r="I57" s="159"/>
      <c r="J57" s="159"/>
      <c r="K57" s="159"/>
      <c r="L57" s="159"/>
      <c r="M57" s="159"/>
      <c r="N57" s="159"/>
      <c r="O57" s="159"/>
      <c r="P57" s="159"/>
      <c r="Q57" s="159"/>
      <c r="R57" s="159"/>
      <c r="S57" s="159"/>
      <c r="T57" s="159"/>
    </row>
    <row r="58" spans="1:20" ht="12.75" customHeight="1">
      <c r="A58" s="159" t="s">
        <v>15</v>
      </c>
      <c r="B58" s="159"/>
      <c r="C58" s="159"/>
      <c r="D58" s="159"/>
      <c r="E58" s="159"/>
      <c r="F58" s="159"/>
      <c r="G58" s="159"/>
      <c r="H58" s="159"/>
      <c r="I58" s="159"/>
      <c r="J58" s="159"/>
      <c r="K58" s="159"/>
      <c r="L58" s="159"/>
      <c r="M58" s="159"/>
      <c r="N58" s="159"/>
      <c r="O58" s="159"/>
      <c r="P58" s="159"/>
      <c r="Q58" s="159"/>
      <c r="R58" s="159"/>
      <c r="S58" s="159"/>
      <c r="T58" s="159"/>
    </row>
  </sheetData>
  <mergeCells count="153">
    <mergeCell ref="A1:D1"/>
    <mergeCell ref="B6:H6"/>
    <mergeCell ref="B7:C7"/>
    <mergeCell ref="D7:T7"/>
    <mergeCell ref="B8:C8"/>
    <mergeCell ref="D8:T8"/>
    <mergeCell ref="I10:J10"/>
    <mergeCell ref="B12:C12"/>
    <mergeCell ref="D12:E12"/>
    <mergeCell ref="F12:J12"/>
    <mergeCell ref="K12:L12"/>
    <mergeCell ref="M12:T12"/>
    <mergeCell ref="A13:I13"/>
    <mergeCell ref="J13:T13"/>
    <mergeCell ref="A14:F14"/>
    <mergeCell ref="G14:I14"/>
    <mergeCell ref="J14:T14"/>
    <mergeCell ref="A15:B15"/>
    <mergeCell ref="C15:D15"/>
    <mergeCell ref="L15:T15"/>
    <mergeCell ref="A16:B16"/>
    <mergeCell ref="C16:D16"/>
    <mergeCell ref="E16:I16"/>
    <mergeCell ref="F17:H17"/>
    <mergeCell ref="I17:K17"/>
    <mergeCell ref="L17:N17"/>
    <mergeCell ref="O17:Q17"/>
    <mergeCell ref="R17:T17"/>
    <mergeCell ref="G18:H18"/>
    <mergeCell ref="J18:K18"/>
    <mergeCell ref="M18:N18"/>
    <mergeCell ref="P18:Q18"/>
    <mergeCell ref="S18:T18"/>
    <mergeCell ref="D19:E19"/>
    <mergeCell ref="G19:H19"/>
    <mergeCell ref="J19:K19"/>
    <mergeCell ref="M19:N19"/>
    <mergeCell ref="P19:Q19"/>
    <mergeCell ref="S19:T19"/>
    <mergeCell ref="D20:E20"/>
    <mergeCell ref="G20:H20"/>
    <mergeCell ref="J20:K20"/>
    <mergeCell ref="M20:N20"/>
    <mergeCell ref="P20:Q20"/>
    <mergeCell ref="S20:T20"/>
    <mergeCell ref="B21:E21"/>
    <mergeCell ref="F21:H21"/>
    <mergeCell ref="I21:K21"/>
    <mergeCell ref="L21:N21"/>
    <mergeCell ref="O21:Q21"/>
    <mergeCell ref="R21:T21"/>
    <mergeCell ref="B22:E22"/>
    <mergeCell ref="F22:H22"/>
    <mergeCell ref="I22:K22"/>
    <mergeCell ref="L22:N22"/>
    <mergeCell ref="O22:Q22"/>
    <mergeCell ref="R22:T22"/>
    <mergeCell ref="F23:H23"/>
    <mergeCell ref="I23:K23"/>
    <mergeCell ref="L23:N23"/>
    <mergeCell ref="O23:Q23"/>
    <mergeCell ref="G24:H24"/>
    <mergeCell ref="J24:K24"/>
    <mergeCell ref="M24:N24"/>
    <mergeCell ref="P24:Q24"/>
    <mergeCell ref="D25:E25"/>
    <mergeCell ref="G25:H25"/>
    <mergeCell ref="J25:K25"/>
    <mergeCell ref="M25:N25"/>
    <mergeCell ref="P25:Q25"/>
    <mergeCell ref="D26:E26"/>
    <mergeCell ref="G26:H26"/>
    <mergeCell ref="J26:K26"/>
    <mergeCell ref="M26:N26"/>
    <mergeCell ref="P26:Q26"/>
    <mergeCell ref="B27:E27"/>
    <mergeCell ref="F27:H27"/>
    <mergeCell ref="I27:K27"/>
    <mergeCell ref="L27:N27"/>
    <mergeCell ref="O27:Q27"/>
    <mergeCell ref="B28:E28"/>
    <mergeCell ref="F28:H28"/>
    <mergeCell ref="I28:K28"/>
    <mergeCell ref="L28:N28"/>
    <mergeCell ref="O28:Q28"/>
    <mergeCell ref="A29:E29"/>
    <mergeCell ref="F29:T29"/>
    <mergeCell ref="A30:E30"/>
    <mergeCell ref="F30:T30"/>
    <mergeCell ref="B31:E31"/>
    <mergeCell ref="F31:T31"/>
    <mergeCell ref="B32:E32"/>
    <mergeCell ref="F32:T32"/>
    <mergeCell ref="H33:Q33"/>
    <mergeCell ref="H34:I34"/>
    <mergeCell ref="J34:K34"/>
    <mergeCell ref="L34:M34"/>
    <mergeCell ref="N34:O34"/>
    <mergeCell ref="P34:Q34"/>
    <mergeCell ref="F35:G35"/>
    <mergeCell ref="H35:I35"/>
    <mergeCell ref="J35:K35"/>
    <mergeCell ref="L35:M35"/>
    <mergeCell ref="N35:O35"/>
    <mergeCell ref="P35:Q35"/>
    <mergeCell ref="F38:G38"/>
    <mergeCell ref="H38:I38"/>
    <mergeCell ref="B39:E39"/>
    <mergeCell ref="F39:T39"/>
    <mergeCell ref="B40:E40"/>
    <mergeCell ref="F40:T40"/>
    <mergeCell ref="B43:E43"/>
    <mergeCell ref="F43:T43"/>
    <mergeCell ref="B44:E44"/>
    <mergeCell ref="F44:T44"/>
    <mergeCell ref="F45:I45"/>
    <mergeCell ref="J45:M45"/>
    <mergeCell ref="N45:T45"/>
    <mergeCell ref="F46:I46"/>
    <mergeCell ref="J46:K46"/>
    <mergeCell ref="O46:T46"/>
    <mergeCell ref="F47:I47"/>
    <mergeCell ref="J47:T47"/>
    <mergeCell ref="A48:E48"/>
    <mergeCell ref="F48:G48"/>
    <mergeCell ref="L48:N48"/>
    <mergeCell ref="A49:E49"/>
    <mergeCell ref="F49:T49"/>
    <mergeCell ref="A51:T51"/>
    <mergeCell ref="A52:T52"/>
    <mergeCell ref="A53:T53"/>
    <mergeCell ref="A54:Q54"/>
    <mergeCell ref="A55:T55"/>
    <mergeCell ref="A56:T56"/>
    <mergeCell ref="A57:T57"/>
    <mergeCell ref="A58:T58"/>
    <mergeCell ref="A4:A5"/>
    <mergeCell ref="B4:H5"/>
    <mergeCell ref="I4:I5"/>
    <mergeCell ref="B9:C11"/>
    <mergeCell ref="J15:K16"/>
    <mergeCell ref="A17:E18"/>
    <mergeCell ref="B19:C20"/>
    <mergeCell ref="B23:E24"/>
    <mergeCell ref="B25:C26"/>
    <mergeCell ref="B33:E38"/>
    <mergeCell ref="F33:G34"/>
    <mergeCell ref="F36:G37"/>
    <mergeCell ref="H36:I37"/>
    <mergeCell ref="B41:E42"/>
    <mergeCell ref="F41:T42"/>
    <mergeCell ref="B45:E47"/>
    <mergeCell ref="A31:A47"/>
  </mergeCells>
  <phoneticPr fontId="5"/>
  <hyperlinks>
    <hyperlink ref="A1" location="チェック表!C12"/>
  </hyperlinks>
  <printOptions horizontalCentered="1" verticalCentered="1"/>
  <pageMargins left="0.27569444444444402" right="0.196527777777778" top="0.27569444444444402" bottom="0.27500000000000002" header="0.51180555555555496" footer="0.196527777777778"/>
  <pageSetup paperSize="9" scale="103" fitToWidth="1" fitToHeight="1" orientation="portrait" usePrinterDefaults="1" horizontalDpi="300" verticalDpi="300" r:id="rId1"/>
  <headerFooter>
    <oddFooter>&amp;C&amp;"ＭＳ ゴシック,標準"&amp;12 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AMK60"/>
  <sheetViews>
    <sheetView workbookViewId="0">
      <selection activeCell="A3" sqref="A3"/>
    </sheetView>
  </sheetViews>
  <sheetFormatPr defaultRowHeight="13.5"/>
  <cols>
    <col min="1" max="20" width="4.25" style="141" customWidth="1"/>
    <col min="21" max="1025" width="4.625" style="141" customWidth="1"/>
  </cols>
  <sheetData>
    <row r="1" spans="1:20" s="4" customFormat="1" ht="20.25" customHeight="1">
      <c r="A1" s="130" t="s">
        <v>260</v>
      </c>
      <c r="B1" s="130"/>
      <c r="C1" s="130"/>
      <c r="D1" s="130"/>
      <c r="E1" s="4"/>
      <c r="F1" s="4"/>
      <c r="G1" s="4"/>
      <c r="H1" s="4"/>
      <c r="I1" s="4"/>
      <c r="J1" s="4"/>
      <c r="K1" s="4"/>
      <c r="L1" s="4"/>
      <c r="M1" s="4"/>
      <c r="N1" s="4"/>
      <c r="O1" s="4"/>
      <c r="P1" s="4"/>
      <c r="Q1" s="4"/>
      <c r="R1" s="4"/>
      <c r="S1" s="4"/>
      <c r="T1" s="4"/>
    </row>
    <row r="2" spans="1:20" ht="12.75" customHeight="1">
      <c r="A2" s="143" t="s">
        <v>526</v>
      </c>
    </row>
    <row r="3" spans="1:20" ht="10.5" customHeight="1">
      <c r="L3" s="211" t="s">
        <v>389</v>
      </c>
    </row>
    <row r="4" spans="1:20" ht="10.5" customHeight="1">
      <c r="A4" s="232"/>
      <c r="B4" s="160"/>
      <c r="C4" s="160"/>
      <c r="D4" s="160"/>
      <c r="E4" s="160"/>
      <c r="F4" s="160"/>
      <c r="G4" s="160"/>
      <c r="H4" s="160"/>
      <c r="I4" s="143"/>
      <c r="L4" s="211" t="s">
        <v>529</v>
      </c>
    </row>
    <row r="5" spans="1:20" ht="12.75" customHeight="1">
      <c r="A5" s="232"/>
      <c r="B5" s="160"/>
      <c r="C5" s="160"/>
      <c r="D5" s="160"/>
      <c r="E5" s="160"/>
      <c r="F5" s="160"/>
      <c r="G5" s="160"/>
      <c r="H5" s="160"/>
      <c r="I5" s="143"/>
      <c r="L5" s="211"/>
    </row>
    <row r="6" spans="1:20" ht="12.75" customHeight="1">
      <c r="A6" s="232"/>
      <c r="B6" s="160"/>
      <c r="C6" s="160"/>
      <c r="D6" s="160"/>
      <c r="E6" s="160"/>
      <c r="F6" s="160"/>
      <c r="G6" s="160"/>
      <c r="H6" s="160"/>
      <c r="I6" s="143"/>
    </row>
    <row r="7" spans="1:20" ht="12.75" customHeight="1">
      <c r="B7" s="161"/>
      <c r="C7" s="235"/>
      <c r="D7" s="236"/>
      <c r="E7" s="236"/>
      <c r="F7" s="236"/>
      <c r="G7" s="236"/>
      <c r="H7" s="236"/>
    </row>
    <row r="8" spans="1:20" ht="12.75" customHeight="1">
      <c r="A8" s="144"/>
      <c r="B8" s="162" t="s">
        <v>391</v>
      </c>
      <c r="C8" s="162"/>
      <c r="D8" s="172"/>
      <c r="E8" s="172"/>
      <c r="F8" s="172"/>
      <c r="G8" s="172"/>
      <c r="H8" s="172"/>
      <c r="I8" s="172"/>
      <c r="J8" s="172"/>
      <c r="K8" s="172"/>
      <c r="L8" s="172"/>
      <c r="M8" s="172"/>
      <c r="N8" s="172"/>
      <c r="O8" s="172"/>
      <c r="P8" s="172"/>
      <c r="Q8" s="172"/>
      <c r="R8" s="172"/>
      <c r="S8" s="172"/>
      <c r="T8" s="172"/>
    </row>
    <row r="9" spans="1:20" ht="12.75" customHeight="1">
      <c r="A9" s="145" t="s">
        <v>392</v>
      </c>
      <c r="B9" s="163" t="s">
        <v>394</v>
      </c>
      <c r="C9" s="163"/>
      <c r="D9" s="173"/>
      <c r="E9" s="173"/>
      <c r="F9" s="173"/>
      <c r="G9" s="173"/>
      <c r="H9" s="173"/>
      <c r="I9" s="173"/>
      <c r="J9" s="173"/>
      <c r="K9" s="173"/>
      <c r="L9" s="173"/>
      <c r="M9" s="173"/>
      <c r="N9" s="173"/>
      <c r="O9" s="173"/>
      <c r="P9" s="173"/>
      <c r="Q9" s="173"/>
      <c r="R9" s="173"/>
      <c r="S9" s="173"/>
      <c r="T9" s="173"/>
    </row>
    <row r="10" spans="1:20" ht="12.75" customHeight="1">
      <c r="A10" s="145"/>
      <c r="B10" s="163" t="s">
        <v>111</v>
      </c>
      <c r="C10" s="163"/>
      <c r="D10" s="174" t="s">
        <v>135</v>
      </c>
      <c r="E10" s="177"/>
      <c r="F10" s="177"/>
      <c r="G10" s="177"/>
      <c r="H10" s="177"/>
      <c r="I10" s="177"/>
      <c r="J10" s="177"/>
      <c r="K10" s="177"/>
      <c r="L10" s="177"/>
      <c r="M10" s="177"/>
      <c r="N10" s="177"/>
      <c r="O10" s="177"/>
      <c r="P10" s="177"/>
      <c r="Q10" s="177"/>
      <c r="R10" s="177"/>
      <c r="S10" s="177"/>
      <c r="T10" s="224"/>
    </row>
    <row r="11" spans="1:20" ht="12.75" customHeight="1">
      <c r="A11" s="145" t="s">
        <v>395</v>
      </c>
      <c r="B11" s="163"/>
      <c r="C11" s="163"/>
      <c r="D11" s="175"/>
      <c r="E11" s="178"/>
      <c r="F11" s="182" t="s">
        <v>396</v>
      </c>
      <c r="G11" s="194"/>
      <c r="H11" s="194"/>
      <c r="I11" s="194" t="s">
        <v>398</v>
      </c>
      <c r="J11" s="194"/>
      <c r="K11" s="178"/>
      <c r="L11" s="178"/>
      <c r="M11" s="178"/>
      <c r="N11" s="178"/>
      <c r="O11" s="178"/>
      <c r="P11" s="178"/>
      <c r="Q11" s="178"/>
      <c r="R11" s="178"/>
      <c r="S11" s="178"/>
      <c r="T11" s="225"/>
    </row>
    <row r="12" spans="1:20" ht="12.75" customHeight="1">
      <c r="A12" s="146"/>
      <c r="B12" s="163"/>
      <c r="C12" s="163"/>
      <c r="D12" s="176"/>
      <c r="E12" s="179"/>
      <c r="F12" s="179"/>
      <c r="G12" s="179"/>
      <c r="H12" s="179"/>
      <c r="I12" s="179"/>
      <c r="J12" s="179"/>
      <c r="K12" s="179"/>
      <c r="L12" s="179"/>
      <c r="M12" s="179"/>
      <c r="N12" s="179"/>
      <c r="O12" s="179"/>
      <c r="P12" s="179"/>
      <c r="Q12" s="179"/>
      <c r="R12" s="179"/>
      <c r="S12" s="179"/>
      <c r="T12" s="242"/>
    </row>
    <row r="13" spans="1:20" ht="12.75" customHeight="1">
      <c r="A13" s="147"/>
      <c r="B13" s="163" t="s">
        <v>399</v>
      </c>
      <c r="C13" s="163"/>
      <c r="D13" s="164" t="s">
        <v>300</v>
      </c>
      <c r="E13" s="164"/>
      <c r="F13" s="75"/>
      <c r="G13" s="75"/>
      <c r="H13" s="75"/>
      <c r="I13" s="75"/>
      <c r="J13" s="75"/>
      <c r="K13" s="192" t="s">
        <v>404</v>
      </c>
      <c r="L13" s="192"/>
      <c r="M13" s="240"/>
      <c r="N13" s="240"/>
      <c r="O13" s="240"/>
      <c r="P13" s="240"/>
      <c r="Q13" s="240"/>
      <c r="R13" s="240"/>
      <c r="S13" s="240"/>
      <c r="T13" s="240"/>
    </row>
    <row r="14" spans="1:20" ht="12.75" customHeight="1">
      <c r="A14" s="148" t="s">
        <v>407</v>
      </c>
      <c r="B14" s="164" t="s">
        <v>391</v>
      </c>
      <c r="C14" s="164"/>
      <c r="D14" s="75"/>
      <c r="E14" s="75"/>
      <c r="F14" s="75"/>
      <c r="G14" s="75"/>
      <c r="H14" s="164" t="s">
        <v>178</v>
      </c>
      <c r="I14" s="164"/>
      <c r="J14" s="238" t="s">
        <v>135</v>
      </c>
      <c r="K14" s="238"/>
      <c r="L14" s="238"/>
      <c r="M14" s="238"/>
      <c r="N14" s="238"/>
      <c r="O14" s="238"/>
      <c r="P14" s="238"/>
      <c r="Q14" s="238"/>
      <c r="R14" s="238"/>
      <c r="S14" s="238"/>
      <c r="T14" s="238"/>
    </row>
    <row r="15" spans="1:20" ht="12.75" customHeight="1">
      <c r="A15" s="148"/>
      <c r="B15" s="164" t="s">
        <v>412</v>
      </c>
      <c r="C15" s="164"/>
      <c r="D15" s="75"/>
      <c r="E15" s="75"/>
      <c r="F15" s="75"/>
      <c r="G15" s="75"/>
      <c r="H15" s="164"/>
      <c r="I15" s="164"/>
      <c r="J15" s="200"/>
      <c r="K15" s="205"/>
      <c r="L15" s="205" t="s">
        <v>396</v>
      </c>
      <c r="M15" s="205"/>
      <c r="N15" s="205" t="s">
        <v>398</v>
      </c>
      <c r="O15" s="205"/>
      <c r="P15" s="205"/>
      <c r="Q15" s="205"/>
      <c r="R15" s="205"/>
      <c r="S15" s="205"/>
      <c r="T15" s="226"/>
    </row>
    <row r="16" spans="1:20" ht="12.75" customHeight="1">
      <c r="A16" s="148"/>
      <c r="B16" s="164"/>
      <c r="C16" s="164"/>
      <c r="D16" s="75"/>
      <c r="E16" s="75"/>
      <c r="F16" s="75"/>
      <c r="G16" s="75"/>
      <c r="H16" s="164"/>
      <c r="I16" s="164"/>
      <c r="J16" s="201"/>
      <c r="K16" s="206"/>
      <c r="L16" s="206"/>
      <c r="M16" s="206"/>
      <c r="N16" s="206"/>
      <c r="O16" s="206"/>
      <c r="P16" s="206"/>
      <c r="Q16" s="206"/>
      <c r="R16" s="206"/>
      <c r="S16" s="206"/>
      <c r="T16" s="243"/>
    </row>
    <row r="17" spans="1:23" ht="12.75" customHeight="1">
      <c r="A17" s="148"/>
      <c r="B17" s="167" t="s">
        <v>414</v>
      </c>
      <c r="C17" s="167"/>
      <c r="D17" s="167"/>
      <c r="E17" s="167"/>
      <c r="F17" s="167"/>
      <c r="G17" s="167"/>
      <c r="H17" s="167"/>
      <c r="I17" s="167"/>
      <c r="J17" s="167"/>
      <c r="K17" s="167"/>
      <c r="L17" s="213"/>
      <c r="M17" s="213"/>
      <c r="N17" s="213"/>
      <c r="O17" s="213"/>
      <c r="P17" s="213"/>
      <c r="Q17" s="213"/>
      <c r="R17" s="213"/>
      <c r="S17" s="213"/>
      <c r="T17" s="213"/>
    </row>
    <row r="18" spans="1:23" ht="12.75" customHeight="1">
      <c r="A18" s="148"/>
      <c r="B18" s="166" t="s">
        <v>416</v>
      </c>
      <c r="C18" s="166"/>
      <c r="D18" s="166"/>
      <c r="E18" s="166"/>
      <c r="F18" s="166" t="s">
        <v>419</v>
      </c>
      <c r="G18" s="166"/>
      <c r="H18" s="166"/>
      <c r="I18" s="237"/>
      <c r="J18" s="237"/>
      <c r="K18" s="237"/>
      <c r="L18" s="237"/>
      <c r="M18" s="237"/>
      <c r="N18" s="237"/>
      <c r="O18" s="237"/>
      <c r="P18" s="237"/>
      <c r="Q18" s="237"/>
      <c r="R18" s="237"/>
      <c r="S18" s="237"/>
      <c r="T18" s="237"/>
    </row>
    <row r="19" spans="1:23" ht="12.75" customHeight="1">
      <c r="A19" s="148"/>
      <c r="B19" s="166"/>
      <c r="C19" s="166"/>
      <c r="D19" s="166"/>
      <c r="E19" s="166"/>
      <c r="F19" s="166" t="s">
        <v>420</v>
      </c>
      <c r="G19" s="166"/>
      <c r="H19" s="166"/>
      <c r="I19" s="197"/>
      <c r="J19" s="197"/>
      <c r="K19" s="197"/>
      <c r="L19" s="197"/>
      <c r="M19" s="197"/>
      <c r="N19" s="197"/>
      <c r="O19" s="197"/>
      <c r="P19" s="197"/>
      <c r="Q19" s="197"/>
      <c r="R19" s="197"/>
      <c r="S19" s="197"/>
      <c r="T19" s="197"/>
    </row>
    <row r="20" spans="1:23" ht="12.75" customHeight="1">
      <c r="A20" s="148"/>
      <c r="B20" s="166"/>
      <c r="C20" s="166"/>
      <c r="D20" s="166"/>
      <c r="E20" s="166"/>
      <c r="F20" s="166"/>
      <c r="G20" s="166"/>
      <c r="H20" s="166"/>
      <c r="I20" s="198"/>
      <c r="J20" s="198"/>
      <c r="K20" s="198"/>
      <c r="L20" s="198"/>
      <c r="M20" s="198"/>
      <c r="N20" s="198"/>
      <c r="O20" s="198"/>
      <c r="P20" s="198"/>
      <c r="Q20" s="198"/>
      <c r="R20" s="198"/>
      <c r="S20" s="198"/>
      <c r="T20" s="198"/>
    </row>
    <row r="21" spans="1:23" ht="12.75" customHeight="1">
      <c r="A21" s="149" t="s">
        <v>423</v>
      </c>
      <c r="B21" s="149"/>
      <c r="C21" s="149"/>
      <c r="D21" s="149"/>
      <c r="E21" s="149"/>
      <c r="F21" s="149"/>
      <c r="G21" s="149"/>
      <c r="H21" s="149"/>
      <c r="I21" s="149"/>
      <c r="J21" s="186" t="s">
        <v>425</v>
      </c>
      <c r="K21" s="186"/>
      <c r="L21" s="186"/>
      <c r="M21" s="186"/>
      <c r="N21" s="186"/>
      <c r="O21" s="186"/>
      <c r="P21" s="186"/>
      <c r="Q21" s="186"/>
      <c r="R21" s="186"/>
      <c r="S21" s="186"/>
      <c r="T21" s="186"/>
    </row>
    <row r="22" spans="1:23" ht="12.75" customHeight="1">
      <c r="A22" s="150" t="s">
        <v>426</v>
      </c>
      <c r="B22" s="150"/>
      <c r="C22" s="150"/>
      <c r="D22" s="150"/>
      <c r="E22" s="150"/>
      <c r="F22" s="150"/>
      <c r="G22" s="164" t="s">
        <v>427</v>
      </c>
      <c r="H22" s="164"/>
      <c r="I22" s="164"/>
      <c r="J22" s="186"/>
      <c r="K22" s="186"/>
      <c r="L22" s="186"/>
      <c r="M22" s="186"/>
      <c r="N22" s="186"/>
      <c r="O22" s="186"/>
      <c r="P22" s="186"/>
      <c r="Q22" s="186"/>
      <c r="R22" s="186"/>
      <c r="S22" s="186"/>
      <c r="T22" s="186"/>
      <c r="W22" s="170"/>
    </row>
    <row r="23" spans="1:23">
      <c r="A23" s="151" t="s">
        <v>429</v>
      </c>
      <c r="B23" s="151"/>
      <c r="C23" s="171" t="s">
        <v>391</v>
      </c>
      <c r="D23" s="171"/>
      <c r="E23" s="180"/>
      <c r="F23" s="183"/>
      <c r="G23" s="183"/>
      <c r="H23" s="183"/>
      <c r="I23" s="199"/>
      <c r="J23" s="181" t="s">
        <v>432</v>
      </c>
      <c r="K23" s="181"/>
      <c r="L23" s="239" t="s">
        <v>135</v>
      </c>
      <c r="M23" s="239"/>
      <c r="N23" s="239"/>
      <c r="O23" s="239"/>
      <c r="P23" s="239"/>
      <c r="Q23" s="239"/>
      <c r="R23" s="239"/>
      <c r="S23" s="239"/>
      <c r="T23" s="239"/>
    </row>
    <row r="24" spans="1:23" ht="20.25" customHeight="1">
      <c r="A24" s="152" t="s">
        <v>433</v>
      </c>
      <c r="B24" s="152"/>
      <c r="C24" s="171" t="s">
        <v>412</v>
      </c>
      <c r="D24" s="171"/>
      <c r="E24" s="181"/>
      <c r="F24" s="181"/>
      <c r="G24" s="181"/>
      <c r="H24" s="181"/>
      <c r="I24" s="181"/>
      <c r="J24" s="181"/>
      <c r="K24" s="181"/>
      <c r="L24" s="204"/>
      <c r="M24" s="209"/>
      <c r="N24" s="209"/>
      <c r="O24" s="209"/>
      <c r="P24" s="209"/>
      <c r="Q24" s="209"/>
      <c r="R24" s="209"/>
      <c r="S24" s="209"/>
      <c r="T24" s="228"/>
      <c r="W24" s="170"/>
    </row>
    <row r="25" spans="1:23" ht="12.75" customHeight="1">
      <c r="A25" s="153" t="s">
        <v>434</v>
      </c>
      <c r="B25" s="153"/>
      <c r="C25" s="153"/>
      <c r="D25" s="153"/>
      <c r="E25" s="153"/>
      <c r="F25" s="167" t="s">
        <v>244</v>
      </c>
      <c r="G25" s="167"/>
      <c r="H25" s="167"/>
      <c r="I25" s="164" t="s">
        <v>160</v>
      </c>
      <c r="J25" s="164"/>
      <c r="K25" s="164"/>
      <c r="L25" s="164" t="s">
        <v>408</v>
      </c>
      <c r="M25" s="164"/>
      <c r="N25" s="164"/>
      <c r="O25" s="167" t="s">
        <v>453</v>
      </c>
      <c r="P25" s="167"/>
      <c r="Q25" s="167"/>
      <c r="R25" s="186" t="s">
        <v>401</v>
      </c>
      <c r="S25" s="186"/>
      <c r="T25" s="186"/>
    </row>
    <row r="26" spans="1:23" ht="12.75" customHeight="1">
      <c r="A26" s="153"/>
      <c r="B26" s="153"/>
      <c r="C26" s="153"/>
      <c r="D26" s="153"/>
      <c r="E26" s="153"/>
      <c r="F26" s="164" t="s">
        <v>438</v>
      </c>
      <c r="G26" s="164" t="s">
        <v>441</v>
      </c>
      <c r="H26" s="164"/>
      <c r="I26" s="164" t="s">
        <v>438</v>
      </c>
      <c r="J26" s="164" t="s">
        <v>441</v>
      </c>
      <c r="K26" s="164"/>
      <c r="L26" s="164" t="s">
        <v>438</v>
      </c>
      <c r="M26" s="164" t="s">
        <v>441</v>
      </c>
      <c r="N26" s="164"/>
      <c r="O26" s="164" t="s">
        <v>438</v>
      </c>
      <c r="P26" s="164" t="s">
        <v>441</v>
      </c>
      <c r="Q26" s="164"/>
      <c r="R26" s="164" t="s">
        <v>438</v>
      </c>
      <c r="S26" s="186" t="s">
        <v>441</v>
      </c>
      <c r="T26" s="186"/>
    </row>
    <row r="27" spans="1:23" ht="12.75" customHeight="1">
      <c r="A27" s="154"/>
      <c r="B27" s="164" t="s">
        <v>442</v>
      </c>
      <c r="C27" s="164"/>
      <c r="D27" s="167" t="s">
        <v>443</v>
      </c>
      <c r="E27" s="167"/>
      <c r="F27" s="164"/>
      <c r="G27" s="164"/>
      <c r="H27" s="164"/>
      <c r="I27" s="164"/>
      <c r="J27" s="164"/>
      <c r="K27" s="164"/>
      <c r="L27" s="164"/>
      <c r="M27" s="164"/>
      <c r="N27" s="164"/>
      <c r="O27" s="164"/>
      <c r="P27" s="164"/>
      <c r="Q27" s="164"/>
      <c r="R27" s="164"/>
      <c r="S27" s="186"/>
      <c r="T27" s="186"/>
    </row>
    <row r="28" spans="1:23" ht="12.75" customHeight="1">
      <c r="A28" s="154"/>
      <c r="B28" s="164"/>
      <c r="C28" s="164"/>
      <c r="D28" s="167" t="s">
        <v>445</v>
      </c>
      <c r="E28" s="167"/>
      <c r="F28" s="164"/>
      <c r="G28" s="164"/>
      <c r="H28" s="164"/>
      <c r="I28" s="164"/>
      <c r="J28" s="164"/>
      <c r="K28" s="164"/>
      <c r="L28" s="164"/>
      <c r="M28" s="164"/>
      <c r="N28" s="164"/>
      <c r="O28" s="164"/>
      <c r="P28" s="164"/>
      <c r="Q28" s="164"/>
      <c r="R28" s="164"/>
      <c r="S28" s="186"/>
      <c r="T28" s="186"/>
    </row>
    <row r="29" spans="1:23" ht="12.75" customHeight="1">
      <c r="A29" s="154"/>
      <c r="B29" s="167" t="s">
        <v>447</v>
      </c>
      <c r="C29" s="167"/>
      <c r="D29" s="167"/>
      <c r="E29" s="167"/>
      <c r="F29" s="164"/>
      <c r="G29" s="164"/>
      <c r="H29" s="164"/>
      <c r="I29" s="164"/>
      <c r="J29" s="164"/>
      <c r="K29" s="164"/>
      <c r="L29" s="164"/>
      <c r="M29" s="164"/>
      <c r="N29" s="164"/>
      <c r="O29" s="164"/>
      <c r="P29" s="164"/>
      <c r="Q29" s="164"/>
      <c r="R29" s="186"/>
      <c r="S29" s="186"/>
      <c r="T29" s="186"/>
    </row>
    <row r="30" spans="1:23" ht="12.75" customHeight="1">
      <c r="A30" s="154"/>
      <c r="B30" s="167" t="s">
        <v>28</v>
      </c>
      <c r="C30" s="167"/>
      <c r="D30" s="167"/>
      <c r="E30" s="167"/>
      <c r="F30" s="185"/>
      <c r="G30" s="185"/>
      <c r="H30" s="185"/>
      <c r="I30" s="185"/>
      <c r="J30" s="185"/>
      <c r="K30" s="185"/>
      <c r="L30" s="185"/>
      <c r="M30" s="185"/>
      <c r="N30" s="185"/>
      <c r="O30" s="185"/>
      <c r="P30" s="185"/>
      <c r="Q30" s="185"/>
      <c r="R30" s="241"/>
      <c r="S30" s="241"/>
      <c r="T30" s="241"/>
    </row>
    <row r="31" spans="1:23" ht="12.75" customHeight="1">
      <c r="A31" s="149" t="s">
        <v>332</v>
      </c>
      <c r="B31" s="149"/>
      <c r="C31" s="149"/>
      <c r="D31" s="149"/>
      <c r="E31" s="149"/>
      <c r="F31" s="186"/>
      <c r="G31" s="186"/>
      <c r="H31" s="186"/>
      <c r="I31" s="186"/>
      <c r="J31" s="186"/>
      <c r="K31" s="186"/>
      <c r="L31" s="186"/>
      <c r="M31" s="186"/>
      <c r="N31" s="186"/>
      <c r="O31" s="186"/>
      <c r="P31" s="186"/>
      <c r="Q31" s="186"/>
      <c r="R31" s="186"/>
      <c r="S31" s="186"/>
      <c r="T31" s="186"/>
    </row>
    <row r="32" spans="1:23" ht="12.75" customHeight="1">
      <c r="A32" s="156" t="s">
        <v>455</v>
      </c>
      <c r="B32" s="156"/>
      <c r="C32" s="156"/>
      <c r="D32" s="156"/>
      <c r="E32" s="156"/>
      <c r="F32" s="186"/>
      <c r="G32" s="186"/>
      <c r="H32" s="186"/>
      <c r="I32" s="186"/>
      <c r="J32" s="186"/>
      <c r="K32" s="186"/>
      <c r="L32" s="186"/>
      <c r="M32" s="186"/>
      <c r="N32" s="186"/>
      <c r="O32" s="186"/>
      <c r="P32" s="186"/>
      <c r="Q32" s="186"/>
      <c r="R32" s="186"/>
      <c r="S32" s="186"/>
      <c r="T32" s="186"/>
    </row>
    <row r="33" spans="1:21" ht="12.75" customHeight="1">
      <c r="A33" s="156"/>
      <c r="B33" s="169" t="s">
        <v>456</v>
      </c>
      <c r="C33" s="169"/>
      <c r="D33" s="169"/>
      <c r="E33" s="169"/>
      <c r="F33" s="188"/>
      <c r="G33" s="188"/>
      <c r="H33" s="188"/>
      <c r="I33" s="188"/>
      <c r="J33" s="188"/>
      <c r="K33" s="188"/>
      <c r="L33" s="188"/>
      <c r="M33" s="188"/>
      <c r="N33" s="188"/>
      <c r="O33" s="188"/>
      <c r="P33" s="188"/>
      <c r="Q33" s="188"/>
      <c r="R33" s="188"/>
      <c r="S33" s="188"/>
      <c r="T33" s="188"/>
    </row>
    <row r="34" spans="1:21" ht="12.75" customHeight="1">
      <c r="A34" s="156"/>
      <c r="B34" s="169" t="s">
        <v>458</v>
      </c>
      <c r="C34" s="169"/>
      <c r="D34" s="169"/>
      <c r="E34" s="169"/>
      <c r="F34" s="188"/>
      <c r="G34" s="188"/>
      <c r="H34" s="188"/>
      <c r="I34" s="188"/>
      <c r="J34" s="188"/>
      <c r="K34" s="188"/>
      <c r="L34" s="188"/>
      <c r="M34" s="188"/>
      <c r="N34" s="188"/>
      <c r="O34" s="188"/>
      <c r="P34" s="188"/>
      <c r="Q34" s="188"/>
      <c r="R34" s="188"/>
      <c r="S34" s="188"/>
      <c r="T34" s="188"/>
    </row>
    <row r="35" spans="1:21" ht="12.75" customHeight="1">
      <c r="A35" s="156"/>
      <c r="B35" s="164" t="s">
        <v>252</v>
      </c>
      <c r="C35" s="164"/>
      <c r="D35" s="164"/>
      <c r="E35" s="164"/>
      <c r="F35" s="189" t="s">
        <v>460</v>
      </c>
      <c r="G35" s="189"/>
      <c r="H35" s="195" t="s">
        <v>180</v>
      </c>
      <c r="I35" s="195"/>
      <c r="J35" s="195"/>
      <c r="K35" s="195"/>
      <c r="L35" s="195"/>
      <c r="M35" s="195"/>
      <c r="N35" s="195"/>
      <c r="O35" s="195"/>
      <c r="P35" s="195"/>
      <c r="Q35" s="195"/>
      <c r="R35" s="223"/>
      <c r="S35" s="219"/>
      <c r="T35" s="231"/>
    </row>
    <row r="36" spans="1:21" ht="12.75" customHeight="1">
      <c r="A36" s="156"/>
      <c r="B36" s="164"/>
      <c r="C36" s="164"/>
      <c r="D36" s="164"/>
      <c r="E36" s="164"/>
      <c r="F36" s="189"/>
      <c r="G36" s="189"/>
      <c r="H36" s="181" t="s">
        <v>373</v>
      </c>
      <c r="I36" s="181"/>
      <c r="J36" s="181" t="s">
        <v>246</v>
      </c>
      <c r="K36" s="181"/>
      <c r="L36" s="181" t="s">
        <v>253</v>
      </c>
      <c r="M36" s="181"/>
      <c r="N36" s="181" t="s">
        <v>463</v>
      </c>
      <c r="O36" s="181"/>
      <c r="P36" s="204" t="s">
        <v>464</v>
      </c>
      <c r="Q36" s="204"/>
      <c r="R36" s="222"/>
      <c r="S36" s="170"/>
      <c r="T36" s="229"/>
    </row>
    <row r="37" spans="1:21" ht="12.75" customHeight="1">
      <c r="A37" s="156"/>
      <c r="B37" s="164"/>
      <c r="C37" s="164"/>
      <c r="D37" s="164"/>
      <c r="E37" s="164"/>
      <c r="F37" s="164"/>
      <c r="G37" s="164"/>
      <c r="H37" s="164"/>
      <c r="I37" s="164"/>
      <c r="J37" s="164"/>
      <c r="K37" s="164"/>
      <c r="L37" s="164"/>
      <c r="M37" s="164"/>
      <c r="N37" s="164"/>
      <c r="O37" s="164"/>
      <c r="P37" s="171"/>
      <c r="Q37" s="171"/>
      <c r="R37" s="222"/>
      <c r="S37" s="170"/>
      <c r="T37" s="229"/>
    </row>
    <row r="38" spans="1:21" ht="12.75" customHeight="1">
      <c r="A38" s="156"/>
      <c r="B38" s="164"/>
      <c r="C38" s="164"/>
      <c r="D38" s="164"/>
      <c r="E38" s="164"/>
      <c r="F38" s="164" t="s">
        <v>465</v>
      </c>
      <c r="G38" s="164"/>
      <c r="H38" s="171" t="s">
        <v>90</v>
      </c>
      <c r="I38" s="171"/>
      <c r="J38" s="203"/>
      <c r="K38" s="207"/>
      <c r="L38" s="207"/>
      <c r="M38" s="207"/>
      <c r="N38" s="207"/>
      <c r="O38" s="207"/>
      <c r="P38" s="207"/>
      <c r="Q38" s="207"/>
      <c r="R38" s="208"/>
      <c r="S38" s="208"/>
      <c r="T38" s="230"/>
      <c r="U38" s="208"/>
    </row>
    <row r="39" spans="1:21" ht="12.75" customHeight="1">
      <c r="A39" s="156"/>
      <c r="B39" s="164"/>
      <c r="C39" s="164"/>
      <c r="D39" s="164"/>
      <c r="E39" s="164"/>
      <c r="F39" s="164"/>
      <c r="G39" s="164"/>
      <c r="H39" s="171"/>
      <c r="I39" s="171"/>
      <c r="J39" s="200"/>
      <c r="K39" s="208"/>
      <c r="L39" s="208"/>
      <c r="M39" s="208"/>
      <c r="N39" s="208"/>
      <c r="O39" s="208"/>
      <c r="P39" s="208"/>
      <c r="Q39" s="208"/>
      <c r="R39" s="208"/>
      <c r="S39" s="208"/>
      <c r="T39" s="230"/>
      <c r="U39" s="208"/>
    </row>
    <row r="40" spans="1:21" ht="12.75" customHeight="1">
      <c r="A40" s="156"/>
      <c r="B40" s="164"/>
      <c r="C40" s="164"/>
      <c r="D40" s="164"/>
      <c r="E40" s="164"/>
      <c r="F40" s="164"/>
      <c r="G40" s="164"/>
      <c r="H40" s="171"/>
      <c r="I40" s="171"/>
      <c r="J40" s="204"/>
      <c r="K40" s="209"/>
      <c r="L40" s="209"/>
      <c r="M40" s="209"/>
      <c r="N40" s="209"/>
      <c r="O40" s="209"/>
      <c r="P40" s="209"/>
      <c r="Q40" s="209"/>
      <c r="R40" s="209"/>
      <c r="S40" s="209"/>
      <c r="T40" s="228"/>
      <c r="U40" s="208"/>
    </row>
    <row r="41" spans="1:21" ht="12.75" customHeight="1">
      <c r="A41" s="156"/>
      <c r="B41" s="169" t="s">
        <v>466</v>
      </c>
      <c r="C41" s="169"/>
      <c r="D41" s="169"/>
      <c r="E41" s="169"/>
      <c r="F41" s="190" t="s">
        <v>469</v>
      </c>
      <c r="G41" s="190"/>
      <c r="H41" s="190"/>
      <c r="I41" s="190"/>
      <c r="J41" s="190"/>
      <c r="K41" s="190"/>
      <c r="L41" s="190"/>
      <c r="M41" s="190"/>
      <c r="N41" s="190"/>
      <c r="O41" s="190"/>
      <c r="P41" s="190"/>
      <c r="Q41" s="190"/>
      <c r="R41" s="190"/>
      <c r="S41" s="190"/>
      <c r="T41" s="190"/>
    </row>
    <row r="42" spans="1:21" ht="12.75" customHeight="1">
      <c r="A42" s="156"/>
      <c r="B42" s="169" t="s">
        <v>474</v>
      </c>
      <c r="C42" s="169"/>
      <c r="D42" s="169"/>
      <c r="E42" s="169"/>
      <c r="F42" s="191" t="s">
        <v>469</v>
      </c>
      <c r="G42" s="191"/>
      <c r="H42" s="191"/>
      <c r="I42" s="191"/>
      <c r="J42" s="191"/>
      <c r="K42" s="191"/>
      <c r="L42" s="191"/>
      <c r="M42" s="191"/>
      <c r="N42" s="191"/>
      <c r="O42" s="191"/>
      <c r="P42" s="191"/>
      <c r="Q42" s="191"/>
      <c r="R42" s="191"/>
      <c r="S42" s="191"/>
      <c r="T42" s="191"/>
    </row>
    <row r="43" spans="1:21" ht="12.75" customHeight="1">
      <c r="A43" s="156"/>
      <c r="B43" s="169" t="s">
        <v>475</v>
      </c>
      <c r="C43" s="169"/>
      <c r="D43" s="169"/>
      <c r="E43" s="169"/>
      <c r="F43" s="186"/>
      <c r="G43" s="186"/>
      <c r="H43" s="186"/>
      <c r="I43" s="186"/>
      <c r="J43" s="186"/>
      <c r="K43" s="186"/>
      <c r="L43" s="186"/>
      <c r="M43" s="186"/>
      <c r="N43" s="186"/>
      <c r="O43" s="186"/>
      <c r="P43" s="186"/>
      <c r="Q43" s="186"/>
      <c r="R43" s="186"/>
      <c r="S43" s="186"/>
      <c r="T43" s="186"/>
    </row>
    <row r="44" spans="1:21" ht="12.75" customHeight="1">
      <c r="A44" s="156"/>
      <c r="B44" s="169"/>
      <c r="C44" s="169"/>
      <c r="D44" s="169"/>
      <c r="E44" s="169"/>
      <c r="F44" s="186"/>
      <c r="G44" s="186"/>
      <c r="H44" s="186"/>
      <c r="I44" s="186"/>
      <c r="J44" s="186"/>
      <c r="K44" s="186"/>
      <c r="L44" s="186"/>
      <c r="M44" s="186"/>
      <c r="N44" s="186"/>
      <c r="O44" s="186"/>
      <c r="P44" s="186"/>
      <c r="Q44" s="186"/>
      <c r="R44" s="186"/>
      <c r="S44" s="186"/>
      <c r="T44" s="186"/>
    </row>
    <row r="45" spans="1:21" ht="12.75" customHeight="1">
      <c r="A45" s="156"/>
      <c r="B45" s="169" t="s">
        <v>478</v>
      </c>
      <c r="C45" s="169"/>
      <c r="D45" s="169"/>
      <c r="E45" s="169"/>
      <c r="F45" s="186"/>
      <c r="G45" s="186"/>
      <c r="H45" s="186"/>
      <c r="I45" s="186"/>
      <c r="J45" s="186"/>
      <c r="K45" s="186"/>
      <c r="L45" s="186"/>
      <c r="M45" s="186"/>
      <c r="N45" s="186"/>
      <c r="O45" s="186"/>
      <c r="P45" s="186"/>
      <c r="Q45" s="186"/>
      <c r="R45" s="186"/>
      <c r="S45" s="186"/>
      <c r="T45" s="186"/>
    </row>
    <row r="46" spans="1:21" ht="12.75" customHeight="1">
      <c r="A46" s="156"/>
      <c r="B46" s="169" t="s">
        <v>480</v>
      </c>
      <c r="C46" s="169"/>
      <c r="D46" s="169"/>
      <c r="E46" s="169"/>
      <c r="F46" s="188"/>
      <c r="G46" s="188"/>
      <c r="H46" s="188"/>
      <c r="I46" s="188"/>
      <c r="J46" s="188"/>
      <c r="K46" s="188"/>
      <c r="L46" s="188"/>
      <c r="M46" s="188"/>
      <c r="N46" s="188"/>
      <c r="O46" s="188"/>
      <c r="P46" s="188"/>
      <c r="Q46" s="188"/>
      <c r="R46" s="188"/>
      <c r="S46" s="188"/>
      <c r="T46" s="188"/>
    </row>
    <row r="47" spans="1:21" ht="12.75" customHeight="1">
      <c r="A47" s="156"/>
      <c r="B47" s="169" t="s">
        <v>483</v>
      </c>
      <c r="C47" s="169"/>
      <c r="D47" s="169"/>
      <c r="E47" s="169"/>
      <c r="F47" s="181" t="s">
        <v>486</v>
      </c>
      <c r="G47" s="181"/>
      <c r="H47" s="181"/>
      <c r="I47" s="181"/>
      <c r="J47" s="181" t="s">
        <v>296</v>
      </c>
      <c r="K47" s="181"/>
      <c r="L47" s="181"/>
      <c r="M47" s="181"/>
      <c r="N47" s="216"/>
      <c r="O47" s="216"/>
      <c r="P47" s="216"/>
      <c r="Q47" s="216"/>
      <c r="R47" s="216"/>
      <c r="S47" s="216"/>
      <c r="T47" s="216"/>
    </row>
    <row r="48" spans="1:21" ht="12.75" customHeight="1">
      <c r="A48" s="156"/>
      <c r="B48" s="169"/>
      <c r="C48" s="169"/>
      <c r="D48" s="169"/>
      <c r="E48" s="169"/>
      <c r="F48" s="164" t="s">
        <v>491</v>
      </c>
      <c r="G48" s="164"/>
      <c r="H48" s="164"/>
      <c r="I48" s="164"/>
      <c r="J48" s="167" t="s">
        <v>493</v>
      </c>
      <c r="K48" s="167"/>
      <c r="L48" s="215"/>
      <c r="M48" s="163"/>
      <c r="N48" s="167" t="s">
        <v>496</v>
      </c>
      <c r="O48" s="186"/>
      <c r="P48" s="186"/>
      <c r="Q48" s="186"/>
      <c r="R48" s="186"/>
      <c r="S48" s="186"/>
      <c r="T48" s="186"/>
    </row>
    <row r="49" spans="1:20" ht="12.75" customHeight="1">
      <c r="A49" s="156"/>
      <c r="B49" s="169"/>
      <c r="C49" s="169"/>
      <c r="D49" s="169"/>
      <c r="E49" s="169"/>
      <c r="F49" s="164" t="s">
        <v>497</v>
      </c>
      <c r="G49" s="164"/>
      <c r="H49" s="164"/>
      <c r="I49" s="164"/>
      <c r="J49" s="216"/>
      <c r="K49" s="216"/>
      <c r="L49" s="216"/>
      <c r="M49" s="216"/>
      <c r="N49" s="216"/>
      <c r="O49" s="216"/>
      <c r="P49" s="216"/>
      <c r="Q49" s="216"/>
      <c r="R49" s="216"/>
      <c r="S49" s="216"/>
      <c r="T49" s="216"/>
    </row>
    <row r="50" spans="1:20" ht="12.75" customHeight="1">
      <c r="A50" s="156" t="s">
        <v>500</v>
      </c>
      <c r="B50" s="156"/>
      <c r="C50" s="156"/>
      <c r="D50" s="156"/>
      <c r="E50" s="156"/>
      <c r="F50" s="192" t="s">
        <v>268</v>
      </c>
      <c r="G50" s="192"/>
      <c r="H50" s="196"/>
      <c r="I50" s="196"/>
      <c r="J50" s="196"/>
      <c r="K50" s="210"/>
      <c r="L50" s="192" t="s">
        <v>505</v>
      </c>
      <c r="M50" s="192"/>
      <c r="N50" s="192"/>
      <c r="O50" s="219"/>
      <c r="P50" s="219"/>
      <c r="Q50" s="219"/>
      <c r="R50" s="219"/>
      <c r="S50" s="219"/>
      <c r="T50" s="231"/>
    </row>
    <row r="51" spans="1:20" ht="39" customHeight="1">
      <c r="A51" s="157" t="s">
        <v>369</v>
      </c>
      <c r="B51" s="157"/>
      <c r="C51" s="157"/>
      <c r="D51" s="157"/>
      <c r="E51" s="157"/>
      <c r="F51" s="193" t="s">
        <v>506</v>
      </c>
      <c r="G51" s="193"/>
      <c r="H51" s="193"/>
      <c r="I51" s="193"/>
      <c r="J51" s="193"/>
      <c r="K51" s="193"/>
      <c r="L51" s="193"/>
      <c r="M51" s="193"/>
      <c r="N51" s="193"/>
      <c r="O51" s="193"/>
      <c r="P51" s="193"/>
      <c r="Q51" s="193"/>
      <c r="R51" s="193"/>
      <c r="S51" s="193"/>
      <c r="T51" s="193"/>
    </row>
    <row r="52" spans="1:20" ht="12.75" customHeight="1">
      <c r="A52" s="158" t="s">
        <v>368</v>
      </c>
      <c r="B52" s="170"/>
      <c r="C52" s="170"/>
      <c r="D52" s="170"/>
      <c r="E52" s="170"/>
      <c r="F52" s="170"/>
      <c r="G52" s="170"/>
      <c r="H52" s="170"/>
      <c r="I52" s="170"/>
      <c r="J52" s="170"/>
      <c r="K52" s="170"/>
      <c r="L52" s="170"/>
      <c r="M52" s="170"/>
      <c r="N52" s="170"/>
      <c r="O52" s="170"/>
      <c r="P52" s="170"/>
      <c r="Q52" s="170"/>
    </row>
    <row r="53" spans="1:20" ht="12.75" customHeight="1">
      <c r="A53" s="159" t="s">
        <v>498</v>
      </c>
      <c r="B53" s="159"/>
      <c r="C53" s="159"/>
      <c r="D53" s="159"/>
      <c r="E53" s="159"/>
      <c r="F53" s="159"/>
      <c r="G53" s="159"/>
      <c r="H53" s="159"/>
      <c r="I53" s="159"/>
      <c r="J53" s="159"/>
      <c r="K53" s="159"/>
      <c r="L53" s="159"/>
      <c r="M53" s="159"/>
      <c r="N53" s="159"/>
      <c r="O53" s="159"/>
      <c r="P53" s="159"/>
      <c r="Q53" s="159"/>
      <c r="R53" s="159"/>
      <c r="S53" s="159"/>
      <c r="T53" s="159"/>
    </row>
    <row r="54" spans="1:20" ht="12.75" customHeight="1">
      <c r="A54" s="159" t="s">
        <v>508</v>
      </c>
      <c r="B54" s="159"/>
      <c r="C54" s="159"/>
      <c r="D54" s="159"/>
      <c r="E54" s="159"/>
      <c r="F54" s="159"/>
      <c r="G54" s="159"/>
      <c r="H54" s="159"/>
      <c r="I54" s="159"/>
      <c r="J54" s="159"/>
      <c r="K54" s="159"/>
      <c r="L54" s="159"/>
      <c r="M54" s="159"/>
      <c r="N54" s="159"/>
      <c r="O54" s="159"/>
      <c r="P54" s="159"/>
      <c r="Q54" s="159"/>
      <c r="R54" s="159"/>
      <c r="S54" s="159"/>
      <c r="T54" s="159"/>
    </row>
    <row r="55" spans="1:20" ht="12.75" customHeight="1">
      <c r="A55" s="159" t="s">
        <v>512</v>
      </c>
      <c r="B55" s="159"/>
      <c r="C55" s="159"/>
      <c r="D55" s="159"/>
      <c r="E55" s="159"/>
      <c r="F55" s="159"/>
      <c r="G55" s="159"/>
      <c r="H55" s="159"/>
      <c r="I55" s="159"/>
      <c r="J55" s="159"/>
      <c r="K55" s="159"/>
      <c r="L55" s="159"/>
      <c r="M55" s="159"/>
      <c r="N55" s="159"/>
      <c r="O55" s="159"/>
      <c r="P55" s="159"/>
      <c r="Q55" s="159"/>
      <c r="R55" s="159"/>
      <c r="S55" s="159"/>
      <c r="T55" s="159"/>
    </row>
    <row r="56" spans="1:20" s="142" customFormat="1" ht="13.5" customHeight="1">
      <c r="A56" s="159" t="s">
        <v>518</v>
      </c>
      <c r="B56" s="159"/>
      <c r="C56" s="159"/>
      <c r="D56" s="159"/>
      <c r="E56" s="159"/>
      <c r="F56" s="159"/>
      <c r="G56" s="159"/>
      <c r="H56" s="159"/>
      <c r="I56" s="159"/>
      <c r="J56" s="159"/>
      <c r="K56" s="159"/>
      <c r="L56" s="159"/>
      <c r="M56" s="159"/>
      <c r="N56" s="159"/>
      <c r="O56" s="159"/>
      <c r="P56" s="159"/>
      <c r="Q56" s="159"/>
      <c r="R56" s="142"/>
      <c r="S56" s="142"/>
      <c r="T56" s="142"/>
    </row>
    <row r="57" spans="1:20" ht="12.75" customHeight="1">
      <c r="A57" s="159" t="s">
        <v>1</v>
      </c>
      <c r="B57" s="159"/>
      <c r="C57" s="159"/>
      <c r="D57" s="159"/>
      <c r="E57" s="159"/>
      <c r="F57" s="159"/>
      <c r="G57" s="159"/>
      <c r="H57" s="159"/>
      <c r="I57" s="159"/>
      <c r="J57" s="159"/>
      <c r="K57" s="159"/>
      <c r="L57" s="159"/>
      <c r="M57" s="159"/>
      <c r="N57" s="159"/>
      <c r="O57" s="159"/>
      <c r="P57" s="159"/>
      <c r="Q57" s="159"/>
      <c r="R57" s="159"/>
      <c r="S57" s="159"/>
      <c r="T57" s="159"/>
    </row>
    <row r="58" spans="1:20" ht="12.75" customHeight="1">
      <c r="A58" s="159" t="s">
        <v>520</v>
      </c>
      <c r="B58" s="159"/>
      <c r="C58" s="159"/>
      <c r="D58" s="159"/>
      <c r="E58" s="159"/>
      <c r="F58" s="159"/>
      <c r="G58" s="159"/>
      <c r="H58" s="159"/>
      <c r="I58" s="159"/>
      <c r="J58" s="159"/>
      <c r="K58" s="159"/>
      <c r="L58" s="159"/>
      <c r="M58" s="159"/>
      <c r="N58" s="159"/>
      <c r="O58" s="159"/>
      <c r="P58" s="159"/>
      <c r="Q58" s="159"/>
      <c r="R58" s="159"/>
      <c r="S58" s="159"/>
      <c r="T58" s="159"/>
    </row>
    <row r="59" spans="1:20" ht="12.75" customHeight="1">
      <c r="A59" s="159" t="s">
        <v>521</v>
      </c>
      <c r="B59" s="159"/>
      <c r="C59" s="159"/>
      <c r="D59" s="159"/>
      <c r="E59" s="159"/>
      <c r="F59" s="159"/>
      <c r="G59" s="159"/>
      <c r="H59" s="159"/>
      <c r="I59" s="159"/>
      <c r="J59" s="159"/>
      <c r="K59" s="159"/>
      <c r="L59" s="159"/>
      <c r="M59" s="159"/>
      <c r="N59" s="159"/>
      <c r="O59" s="159"/>
      <c r="P59" s="159"/>
      <c r="Q59" s="159"/>
      <c r="R59" s="159"/>
      <c r="S59" s="159"/>
      <c r="T59" s="159"/>
    </row>
    <row r="60" spans="1:20" ht="12.75" customHeight="1">
      <c r="A60" s="159" t="s">
        <v>15</v>
      </c>
      <c r="B60" s="159"/>
      <c r="C60" s="159"/>
      <c r="D60" s="159"/>
      <c r="E60" s="159"/>
      <c r="F60" s="159"/>
      <c r="G60" s="159"/>
      <c r="H60" s="159"/>
      <c r="I60" s="159"/>
      <c r="J60" s="159"/>
      <c r="K60" s="159"/>
      <c r="L60" s="159"/>
      <c r="M60" s="159"/>
      <c r="N60" s="159"/>
      <c r="O60" s="159"/>
      <c r="P60" s="159"/>
      <c r="Q60" s="159"/>
      <c r="R60" s="159"/>
      <c r="S60" s="159"/>
      <c r="T60" s="159"/>
    </row>
  </sheetData>
  <mergeCells count="135">
    <mergeCell ref="A1:D1"/>
    <mergeCell ref="B8:C8"/>
    <mergeCell ref="D8:T8"/>
    <mergeCell ref="B9:C9"/>
    <mergeCell ref="D9:T9"/>
    <mergeCell ref="I11:J11"/>
    <mergeCell ref="B13:C13"/>
    <mergeCell ref="D13:E13"/>
    <mergeCell ref="F13:J13"/>
    <mergeCell ref="K13:L13"/>
    <mergeCell ref="M13:T13"/>
    <mergeCell ref="B14:C14"/>
    <mergeCell ref="D14:G14"/>
    <mergeCell ref="J14:T14"/>
    <mergeCell ref="B17:K17"/>
    <mergeCell ref="L17:T17"/>
    <mergeCell ref="F18:H18"/>
    <mergeCell ref="I18:T18"/>
    <mergeCell ref="I19:T19"/>
    <mergeCell ref="I20:T20"/>
    <mergeCell ref="A21:I21"/>
    <mergeCell ref="J21:T21"/>
    <mergeCell ref="A22:F22"/>
    <mergeCell ref="G22:I22"/>
    <mergeCell ref="J22:T22"/>
    <mergeCell ref="A23:B23"/>
    <mergeCell ref="C23:D23"/>
    <mergeCell ref="L23:T23"/>
    <mergeCell ref="A24:B24"/>
    <mergeCell ref="C24:D24"/>
    <mergeCell ref="E24:I24"/>
    <mergeCell ref="F25:H25"/>
    <mergeCell ref="I25:K25"/>
    <mergeCell ref="L25:N25"/>
    <mergeCell ref="O25:Q25"/>
    <mergeCell ref="R25:T25"/>
    <mergeCell ref="G26:H26"/>
    <mergeCell ref="J26:K26"/>
    <mergeCell ref="M26:N26"/>
    <mergeCell ref="P26:Q26"/>
    <mergeCell ref="S26:T26"/>
    <mergeCell ref="D27:E27"/>
    <mergeCell ref="G27:H27"/>
    <mergeCell ref="J27:K27"/>
    <mergeCell ref="M27:N27"/>
    <mergeCell ref="P27:Q27"/>
    <mergeCell ref="S27:T27"/>
    <mergeCell ref="D28:E28"/>
    <mergeCell ref="G28:H28"/>
    <mergeCell ref="J28:K28"/>
    <mergeCell ref="M28:N28"/>
    <mergeCell ref="P28:Q28"/>
    <mergeCell ref="S28:T28"/>
    <mergeCell ref="B29:E29"/>
    <mergeCell ref="F29:H29"/>
    <mergeCell ref="I29:K29"/>
    <mergeCell ref="L29:N29"/>
    <mergeCell ref="O29:Q29"/>
    <mergeCell ref="R29:T29"/>
    <mergeCell ref="B30:E30"/>
    <mergeCell ref="F30:H30"/>
    <mergeCell ref="I30:K30"/>
    <mergeCell ref="L30:N30"/>
    <mergeCell ref="O30:Q30"/>
    <mergeCell ref="R30:T30"/>
    <mergeCell ref="A31:E31"/>
    <mergeCell ref="F31:T31"/>
    <mergeCell ref="A32:E32"/>
    <mergeCell ref="F32:T32"/>
    <mergeCell ref="B33:E33"/>
    <mergeCell ref="F33:T33"/>
    <mergeCell ref="B34:E34"/>
    <mergeCell ref="F34:T34"/>
    <mergeCell ref="H35:Q35"/>
    <mergeCell ref="H36:I36"/>
    <mergeCell ref="J36:K36"/>
    <mergeCell ref="L36:M36"/>
    <mergeCell ref="N36:O36"/>
    <mergeCell ref="P36:Q36"/>
    <mergeCell ref="F37:G37"/>
    <mergeCell ref="H37:I37"/>
    <mergeCell ref="J37:K37"/>
    <mergeCell ref="L37:M37"/>
    <mergeCell ref="N37:O37"/>
    <mergeCell ref="P37:Q37"/>
    <mergeCell ref="F40:G40"/>
    <mergeCell ref="H40:I40"/>
    <mergeCell ref="B41:E41"/>
    <mergeCell ref="F41:T41"/>
    <mergeCell ref="B42:E42"/>
    <mergeCell ref="F42:T42"/>
    <mergeCell ref="B45:E45"/>
    <mergeCell ref="F45:T45"/>
    <mergeCell ref="B46:E46"/>
    <mergeCell ref="F46:T46"/>
    <mergeCell ref="F47:I47"/>
    <mergeCell ref="J47:M47"/>
    <mergeCell ref="N47:T47"/>
    <mergeCell ref="F48:I48"/>
    <mergeCell ref="J48:K48"/>
    <mergeCell ref="O48:T48"/>
    <mergeCell ref="F49:I49"/>
    <mergeCell ref="J49:T49"/>
    <mergeCell ref="A50:E50"/>
    <mergeCell ref="F50:G50"/>
    <mergeCell ref="L50:N50"/>
    <mergeCell ref="A51:E51"/>
    <mergeCell ref="F51:T51"/>
    <mergeCell ref="A53:T53"/>
    <mergeCell ref="A54:T54"/>
    <mergeCell ref="A55:T55"/>
    <mergeCell ref="A56:Q56"/>
    <mergeCell ref="A57:T57"/>
    <mergeCell ref="A58:T58"/>
    <mergeCell ref="A59:T59"/>
    <mergeCell ref="A60:T60"/>
    <mergeCell ref="A4:A6"/>
    <mergeCell ref="B10:C12"/>
    <mergeCell ref="H14:I16"/>
    <mergeCell ref="B15:C16"/>
    <mergeCell ref="D15:G16"/>
    <mergeCell ref="B18:E20"/>
    <mergeCell ref="F19:H20"/>
    <mergeCell ref="J23:K24"/>
    <mergeCell ref="A25:E26"/>
    <mergeCell ref="B27:C28"/>
    <mergeCell ref="B35:E40"/>
    <mergeCell ref="F35:G36"/>
    <mergeCell ref="F38:G39"/>
    <mergeCell ref="H38:I39"/>
    <mergeCell ref="B43:E44"/>
    <mergeCell ref="F43:T44"/>
    <mergeCell ref="B47:E49"/>
    <mergeCell ref="A14:A20"/>
    <mergeCell ref="A33:A49"/>
  </mergeCells>
  <phoneticPr fontId="5"/>
  <hyperlinks>
    <hyperlink ref="A1" location="チェック表!C13"/>
  </hyperlinks>
  <printOptions horizontalCentered="1" verticalCentered="1"/>
  <pageMargins left="0.196527777777778" right="0.196527777777778" top="0.27569444444444402" bottom="0.27500000000000002" header="0.51180555555555496" footer="0.196527777777778"/>
  <pageSetup paperSize="9" scale="103" fitToWidth="1" fitToHeight="1" orientation="portrait" usePrinterDefaults="1" horizontalDpi="300" verticalDpi="300" r:id="rId1"/>
  <headerFooter>
    <oddFooter>&amp;C&amp;"ＭＳ ゴシック,標準"&amp;12 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dimension ref="A1:AMK52"/>
  <sheetViews>
    <sheetView workbookViewId="0">
      <selection activeCell="A3" sqref="A3"/>
    </sheetView>
  </sheetViews>
  <sheetFormatPr defaultRowHeight="13.5"/>
  <cols>
    <col min="1" max="20" width="4.25" style="141" customWidth="1"/>
    <col min="21" max="1025" width="4.625" style="141" customWidth="1"/>
  </cols>
  <sheetData>
    <row r="1" spans="1:23" s="244" customFormat="1" ht="21" customHeight="1">
      <c r="A1" s="130" t="s">
        <v>260</v>
      </c>
      <c r="B1" s="130"/>
      <c r="C1" s="130"/>
      <c r="D1" s="130"/>
    </row>
    <row r="2" spans="1:23" ht="12.75" customHeight="1">
      <c r="A2" s="143" t="s">
        <v>174</v>
      </c>
    </row>
    <row r="3" spans="1:23" ht="12.75" customHeight="1">
      <c r="L3" s="211" t="s">
        <v>525</v>
      </c>
    </row>
    <row r="4" spans="1:23" ht="12.75" customHeight="1">
      <c r="A4" s="232"/>
      <c r="B4" s="160"/>
      <c r="C4" s="160"/>
      <c r="D4" s="160"/>
      <c r="E4" s="160"/>
      <c r="F4" s="160"/>
      <c r="G4" s="160"/>
      <c r="H4" s="160"/>
      <c r="I4" s="143"/>
    </row>
    <row r="5" spans="1:23" ht="12.75" customHeight="1">
      <c r="A5" s="232"/>
      <c r="B5" s="160"/>
      <c r="C5" s="160"/>
      <c r="D5" s="160"/>
      <c r="E5" s="160"/>
      <c r="F5" s="160"/>
      <c r="G5" s="160"/>
      <c r="H5" s="160"/>
      <c r="I5" s="143"/>
    </row>
    <row r="6" spans="1:23" ht="12.75" customHeight="1">
      <c r="B6" s="161"/>
      <c r="C6" s="235"/>
      <c r="D6" s="236"/>
      <c r="E6" s="236"/>
      <c r="F6" s="236"/>
      <c r="G6" s="236"/>
      <c r="H6" s="236"/>
    </row>
    <row r="7" spans="1:23" ht="12.75" customHeight="1">
      <c r="A7" s="144"/>
      <c r="B7" s="162" t="s">
        <v>391</v>
      </c>
      <c r="C7" s="162"/>
      <c r="D7" s="172"/>
      <c r="E7" s="172"/>
      <c r="F7" s="172"/>
      <c r="G7" s="172"/>
      <c r="H7" s="172"/>
      <c r="I7" s="172"/>
      <c r="J7" s="172"/>
      <c r="K7" s="172"/>
      <c r="L7" s="172"/>
      <c r="M7" s="172"/>
      <c r="N7" s="172"/>
      <c r="O7" s="172"/>
      <c r="P7" s="172"/>
      <c r="Q7" s="172"/>
      <c r="R7" s="172"/>
      <c r="S7" s="172"/>
      <c r="T7" s="172"/>
    </row>
    <row r="8" spans="1:23" ht="12.75" customHeight="1">
      <c r="A8" s="145" t="s">
        <v>392</v>
      </c>
      <c r="B8" s="163" t="s">
        <v>394</v>
      </c>
      <c r="C8" s="163"/>
      <c r="D8" s="173"/>
      <c r="E8" s="173"/>
      <c r="F8" s="173"/>
      <c r="G8" s="173"/>
      <c r="H8" s="173"/>
      <c r="I8" s="173"/>
      <c r="J8" s="173"/>
      <c r="K8" s="173"/>
      <c r="L8" s="173"/>
      <c r="M8" s="173"/>
      <c r="N8" s="173"/>
      <c r="O8" s="173"/>
      <c r="P8" s="173"/>
      <c r="Q8" s="173"/>
      <c r="R8" s="173"/>
      <c r="S8" s="173"/>
      <c r="T8" s="173"/>
    </row>
    <row r="9" spans="1:23" ht="12.75" customHeight="1">
      <c r="A9" s="145"/>
      <c r="B9" s="163" t="s">
        <v>111</v>
      </c>
      <c r="C9" s="163"/>
      <c r="D9" s="174" t="s">
        <v>135</v>
      </c>
      <c r="E9" s="177"/>
      <c r="F9" s="177"/>
      <c r="G9" s="177"/>
      <c r="H9" s="177"/>
      <c r="I9" s="177"/>
      <c r="J9" s="177"/>
      <c r="K9" s="177"/>
      <c r="L9" s="177"/>
      <c r="M9" s="177"/>
      <c r="N9" s="177"/>
      <c r="O9" s="177"/>
      <c r="P9" s="177"/>
      <c r="Q9" s="177"/>
      <c r="R9" s="177"/>
      <c r="S9" s="177"/>
      <c r="T9" s="224"/>
    </row>
    <row r="10" spans="1:23" ht="12.75" customHeight="1">
      <c r="A10" s="145" t="s">
        <v>395</v>
      </c>
      <c r="B10" s="163"/>
      <c r="C10" s="163"/>
      <c r="D10" s="175"/>
      <c r="E10" s="178"/>
      <c r="F10" s="182" t="s">
        <v>396</v>
      </c>
      <c r="G10" s="194"/>
      <c r="H10" s="194"/>
      <c r="I10" s="194" t="s">
        <v>398</v>
      </c>
      <c r="J10" s="194"/>
      <c r="K10" s="178"/>
      <c r="L10" s="178"/>
      <c r="M10" s="178"/>
      <c r="N10" s="178"/>
      <c r="O10" s="178"/>
      <c r="P10" s="178"/>
      <c r="Q10" s="178"/>
      <c r="R10" s="178"/>
      <c r="S10" s="178"/>
      <c r="T10" s="225"/>
    </row>
    <row r="11" spans="1:23" ht="12.75" customHeight="1">
      <c r="A11" s="146"/>
      <c r="B11" s="163"/>
      <c r="C11" s="163"/>
      <c r="D11" s="176"/>
      <c r="E11" s="179"/>
      <c r="F11" s="179"/>
      <c r="G11" s="179"/>
      <c r="H11" s="179"/>
      <c r="I11" s="179"/>
      <c r="J11" s="179"/>
      <c r="K11" s="179"/>
      <c r="L11" s="179"/>
      <c r="M11" s="179"/>
      <c r="N11" s="179"/>
      <c r="O11" s="179"/>
      <c r="P11" s="179"/>
      <c r="Q11" s="179"/>
      <c r="R11" s="179"/>
      <c r="S11" s="179"/>
      <c r="T11" s="242"/>
    </row>
    <row r="12" spans="1:23" ht="12.75" customHeight="1">
      <c r="A12" s="147"/>
      <c r="B12" s="163" t="s">
        <v>399</v>
      </c>
      <c r="C12" s="163"/>
      <c r="D12" s="164" t="s">
        <v>300</v>
      </c>
      <c r="E12" s="164"/>
      <c r="F12" s="75"/>
      <c r="G12" s="75"/>
      <c r="H12" s="75"/>
      <c r="I12" s="75"/>
      <c r="J12" s="75"/>
      <c r="K12" s="192" t="s">
        <v>404</v>
      </c>
      <c r="L12" s="192"/>
      <c r="M12" s="240"/>
      <c r="N12" s="240"/>
      <c r="O12" s="240"/>
      <c r="P12" s="240"/>
      <c r="Q12" s="240"/>
      <c r="R12" s="240"/>
      <c r="S12" s="240"/>
      <c r="T12" s="240"/>
    </row>
    <row r="13" spans="1:23" ht="12.75" customHeight="1">
      <c r="A13" s="149" t="s">
        <v>423</v>
      </c>
      <c r="B13" s="149"/>
      <c r="C13" s="149"/>
      <c r="D13" s="149"/>
      <c r="E13" s="149"/>
      <c r="F13" s="149"/>
      <c r="G13" s="149"/>
      <c r="H13" s="149"/>
      <c r="I13" s="149"/>
      <c r="J13" s="186" t="s">
        <v>425</v>
      </c>
      <c r="K13" s="186"/>
      <c r="L13" s="186"/>
      <c r="M13" s="186"/>
      <c r="N13" s="186"/>
      <c r="O13" s="186"/>
      <c r="P13" s="186"/>
      <c r="Q13" s="186"/>
      <c r="R13" s="186"/>
      <c r="S13" s="186"/>
      <c r="T13" s="186"/>
    </row>
    <row r="14" spans="1:23" ht="12.75" customHeight="1">
      <c r="A14" s="150" t="s">
        <v>426</v>
      </c>
      <c r="B14" s="150"/>
      <c r="C14" s="150"/>
      <c r="D14" s="150"/>
      <c r="E14" s="150"/>
      <c r="F14" s="150"/>
      <c r="G14" s="164" t="s">
        <v>427</v>
      </c>
      <c r="H14" s="164"/>
      <c r="I14" s="164"/>
      <c r="J14" s="186"/>
      <c r="K14" s="186"/>
      <c r="L14" s="186"/>
      <c r="M14" s="186"/>
      <c r="N14" s="186"/>
      <c r="O14" s="186"/>
      <c r="P14" s="186"/>
      <c r="Q14" s="186"/>
      <c r="R14" s="186"/>
      <c r="S14" s="186"/>
      <c r="T14" s="186"/>
      <c r="W14" s="170"/>
    </row>
    <row r="15" spans="1:23">
      <c r="A15" s="151" t="s">
        <v>429</v>
      </c>
      <c r="B15" s="151"/>
      <c r="C15" s="171" t="s">
        <v>391</v>
      </c>
      <c r="D15" s="171"/>
      <c r="E15" s="180"/>
      <c r="F15" s="183"/>
      <c r="G15" s="183"/>
      <c r="H15" s="183"/>
      <c r="I15" s="199"/>
      <c r="J15" s="181" t="s">
        <v>432</v>
      </c>
      <c r="K15" s="181"/>
      <c r="L15" s="239" t="s">
        <v>135</v>
      </c>
      <c r="M15" s="239"/>
      <c r="N15" s="239"/>
      <c r="O15" s="239"/>
      <c r="P15" s="239"/>
      <c r="Q15" s="239"/>
      <c r="R15" s="239"/>
      <c r="S15" s="239"/>
      <c r="T15" s="239"/>
    </row>
    <row r="16" spans="1:23" ht="20.25" customHeight="1">
      <c r="A16" s="152" t="s">
        <v>433</v>
      </c>
      <c r="B16" s="152"/>
      <c r="C16" s="171" t="s">
        <v>412</v>
      </c>
      <c r="D16" s="171"/>
      <c r="E16" s="181"/>
      <c r="F16" s="181"/>
      <c r="G16" s="181"/>
      <c r="H16" s="181"/>
      <c r="I16" s="181"/>
      <c r="J16" s="181"/>
      <c r="K16" s="181"/>
      <c r="L16" s="204"/>
      <c r="M16" s="209"/>
      <c r="N16" s="209"/>
      <c r="O16" s="209"/>
      <c r="P16" s="209"/>
      <c r="Q16" s="209"/>
      <c r="R16" s="209"/>
      <c r="S16" s="209"/>
      <c r="T16" s="228"/>
      <c r="W16" s="170"/>
    </row>
    <row r="17" spans="1:21" ht="12.75" customHeight="1">
      <c r="A17" s="153" t="s">
        <v>434</v>
      </c>
      <c r="B17" s="153"/>
      <c r="C17" s="153"/>
      <c r="D17" s="153"/>
      <c r="E17" s="153"/>
      <c r="F17" s="167" t="s">
        <v>244</v>
      </c>
      <c r="G17" s="167"/>
      <c r="H17" s="167"/>
      <c r="I17" s="164" t="s">
        <v>160</v>
      </c>
      <c r="J17" s="164"/>
      <c r="K17" s="164"/>
      <c r="L17" s="164" t="s">
        <v>408</v>
      </c>
      <c r="M17" s="164"/>
      <c r="N17" s="164"/>
      <c r="O17" s="167" t="s">
        <v>453</v>
      </c>
      <c r="P17" s="167"/>
      <c r="Q17" s="167"/>
      <c r="R17" s="186" t="s">
        <v>401</v>
      </c>
      <c r="S17" s="186"/>
      <c r="T17" s="186"/>
    </row>
    <row r="18" spans="1:21" ht="12.75" customHeight="1">
      <c r="A18" s="153"/>
      <c r="B18" s="153"/>
      <c r="C18" s="153"/>
      <c r="D18" s="153"/>
      <c r="E18" s="153"/>
      <c r="F18" s="164" t="s">
        <v>438</v>
      </c>
      <c r="G18" s="164" t="s">
        <v>441</v>
      </c>
      <c r="H18" s="164"/>
      <c r="I18" s="164" t="s">
        <v>438</v>
      </c>
      <c r="J18" s="164" t="s">
        <v>441</v>
      </c>
      <c r="K18" s="164"/>
      <c r="L18" s="164" t="s">
        <v>438</v>
      </c>
      <c r="M18" s="164" t="s">
        <v>441</v>
      </c>
      <c r="N18" s="164"/>
      <c r="O18" s="164" t="s">
        <v>438</v>
      </c>
      <c r="P18" s="164" t="s">
        <v>441</v>
      </c>
      <c r="Q18" s="164"/>
      <c r="R18" s="164" t="s">
        <v>438</v>
      </c>
      <c r="S18" s="186" t="s">
        <v>441</v>
      </c>
      <c r="T18" s="186"/>
    </row>
    <row r="19" spans="1:21" ht="12.75" customHeight="1">
      <c r="A19" s="154"/>
      <c r="B19" s="164" t="s">
        <v>442</v>
      </c>
      <c r="C19" s="164"/>
      <c r="D19" s="167" t="s">
        <v>443</v>
      </c>
      <c r="E19" s="167"/>
      <c r="F19" s="164"/>
      <c r="G19" s="164"/>
      <c r="H19" s="164"/>
      <c r="I19" s="164"/>
      <c r="J19" s="164"/>
      <c r="K19" s="164"/>
      <c r="L19" s="164"/>
      <c r="M19" s="164"/>
      <c r="N19" s="164"/>
      <c r="O19" s="164"/>
      <c r="P19" s="164"/>
      <c r="Q19" s="164"/>
      <c r="R19" s="164"/>
      <c r="S19" s="186"/>
      <c r="T19" s="186"/>
    </row>
    <row r="20" spans="1:21" ht="12.75" customHeight="1">
      <c r="A20" s="154"/>
      <c r="B20" s="164"/>
      <c r="C20" s="164"/>
      <c r="D20" s="167" t="s">
        <v>445</v>
      </c>
      <c r="E20" s="167"/>
      <c r="F20" s="164"/>
      <c r="G20" s="164"/>
      <c r="H20" s="164"/>
      <c r="I20" s="164"/>
      <c r="J20" s="164"/>
      <c r="K20" s="164"/>
      <c r="L20" s="164"/>
      <c r="M20" s="164"/>
      <c r="N20" s="164"/>
      <c r="O20" s="164"/>
      <c r="P20" s="164"/>
      <c r="Q20" s="164"/>
      <c r="R20" s="164"/>
      <c r="S20" s="186"/>
      <c r="T20" s="186"/>
    </row>
    <row r="21" spans="1:21" ht="12.75" customHeight="1">
      <c r="A21" s="154"/>
      <c r="B21" s="167" t="s">
        <v>447</v>
      </c>
      <c r="C21" s="167"/>
      <c r="D21" s="167"/>
      <c r="E21" s="167"/>
      <c r="F21" s="164"/>
      <c r="G21" s="164"/>
      <c r="H21" s="164"/>
      <c r="I21" s="164"/>
      <c r="J21" s="164"/>
      <c r="K21" s="164"/>
      <c r="L21" s="164"/>
      <c r="M21" s="164"/>
      <c r="N21" s="164"/>
      <c r="O21" s="164"/>
      <c r="P21" s="164"/>
      <c r="Q21" s="164"/>
      <c r="R21" s="186"/>
      <c r="S21" s="186"/>
      <c r="T21" s="186"/>
    </row>
    <row r="22" spans="1:21" ht="12.75" customHeight="1">
      <c r="A22" s="154"/>
      <c r="B22" s="167" t="s">
        <v>28</v>
      </c>
      <c r="C22" s="167"/>
      <c r="D22" s="167"/>
      <c r="E22" s="167"/>
      <c r="F22" s="185"/>
      <c r="G22" s="185"/>
      <c r="H22" s="185"/>
      <c r="I22" s="185"/>
      <c r="J22" s="185"/>
      <c r="K22" s="185"/>
      <c r="L22" s="185"/>
      <c r="M22" s="185"/>
      <c r="N22" s="185"/>
      <c r="O22" s="185"/>
      <c r="P22" s="185"/>
      <c r="Q22" s="185"/>
      <c r="R22" s="241"/>
      <c r="S22" s="241"/>
      <c r="T22" s="241"/>
    </row>
    <row r="23" spans="1:21" ht="12.75" customHeight="1">
      <c r="A23" s="149" t="s">
        <v>332</v>
      </c>
      <c r="B23" s="149"/>
      <c r="C23" s="149"/>
      <c r="D23" s="149"/>
      <c r="E23" s="149"/>
      <c r="F23" s="186"/>
      <c r="G23" s="186"/>
      <c r="H23" s="186"/>
      <c r="I23" s="186"/>
      <c r="J23" s="186"/>
      <c r="K23" s="186"/>
      <c r="L23" s="186"/>
      <c r="M23" s="186"/>
      <c r="N23" s="186"/>
      <c r="O23" s="186"/>
      <c r="P23" s="186"/>
      <c r="Q23" s="186"/>
      <c r="R23" s="186"/>
      <c r="S23" s="186"/>
      <c r="T23" s="186"/>
    </row>
    <row r="24" spans="1:21" ht="12.75" customHeight="1">
      <c r="A24" s="156" t="s">
        <v>455</v>
      </c>
      <c r="B24" s="156"/>
      <c r="C24" s="156"/>
      <c r="D24" s="156"/>
      <c r="E24" s="156"/>
      <c r="F24" s="186"/>
      <c r="G24" s="186"/>
      <c r="H24" s="186"/>
      <c r="I24" s="186"/>
      <c r="J24" s="186"/>
      <c r="K24" s="186"/>
      <c r="L24" s="186"/>
      <c r="M24" s="186"/>
      <c r="N24" s="186"/>
      <c r="O24" s="186"/>
      <c r="P24" s="186"/>
      <c r="Q24" s="186"/>
      <c r="R24" s="186"/>
      <c r="S24" s="186"/>
      <c r="T24" s="186"/>
    </row>
    <row r="25" spans="1:21" ht="12.75" customHeight="1">
      <c r="A25" s="156"/>
      <c r="B25" s="169" t="s">
        <v>456</v>
      </c>
      <c r="C25" s="169"/>
      <c r="D25" s="169"/>
      <c r="E25" s="169"/>
      <c r="F25" s="188"/>
      <c r="G25" s="188"/>
      <c r="H25" s="188"/>
      <c r="I25" s="188"/>
      <c r="J25" s="188"/>
      <c r="K25" s="188"/>
      <c r="L25" s="188"/>
      <c r="M25" s="188"/>
      <c r="N25" s="188"/>
      <c r="O25" s="188"/>
      <c r="P25" s="188"/>
      <c r="Q25" s="188"/>
      <c r="R25" s="188"/>
      <c r="S25" s="188"/>
      <c r="T25" s="188"/>
    </row>
    <row r="26" spans="1:21" ht="12.75" customHeight="1">
      <c r="A26" s="156"/>
      <c r="B26" s="169" t="s">
        <v>458</v>
      </c>
      <c r="C26" s="169"/>
      <c r="D26" s="169"/>
      <c r="E26" s="169"/>
      <c r="F26" s="188"/>
      <c r="G26" s="188"/>
      <c r="H26" s="188"/>
      <c r="I26" s="188"/>
      <c r="J26" s="188"/>
      <c r="K26" s="188"/>
      <c r="L26" s="188"/>
      <c r="M26" s="188"/>
      <c r="N26" s="188"/>
      <c r="O26" s="188"/>
      <c r="P26" s="188"/>
      <c r="Q26" s="188"/>
      <c r="R26" s="188"/>
      <c r="S26" s="188"/>
      <c r="T26" s="188"/>
    </row>
    <row r="27" spans="1:21" ht="12.75" customHeight="1">
      <c r="A27" s="156"/>
      <c r="B27" s="164" t="s">
        <v>252</v>
      </c>
      <c r="C27" s="164"/>
      <c r="D27" s="164"/>
      <c r="E27" s="164"/>
      <c r="F27" s="189" t="s">
        <v>460</v>
      </c>
      <c r="G27" s="189"/>
      <c r="H27" s="195" t="s">
        <v>180</v>
      </c>
      <c r="I27" s="195"/>
      <c r="J27" s="195"/>
      <c r="K27" s="195"/>
      <c r="L27" s="195"/>
      <c r="M27" s="195"/>
      <c r="N27" s="195"/>
      <c r="O27" s="195"/>
      <c r="P27" s="195"/>
      <c r="Q27" s="195"/>
      <c r="R27" s="223"/>
      <c r="S27" s="219"/>
      <c r="T27" s="231"/>
    </row>
    <row r="28" spans="1:21" ht="12.75" customHeight="1">
      <c r="A28" s="156"/>
      <c r="B28" s="164"/>
      <c r="C28" s="164"/>
      <c r="D28" s="164"/>
      <c r="E28" s="164"/>
      <c r="F28" s="189"/>
      <c r="G28" s="189"/>
      <c r="H28" s="181" t="s">
        <v>373</v>
      </c>
      <c r="I28" s="181"/>
      <c r="J28" s="181" t="s">
        <v>246</v>
      </c>
      <c r="K28" s="181"/>
      <c r="L28" s="181" t="s">
        <v>253</v>
      </c>
      <c r="M28" s="181"/>
      <c r="N28" s="181" t="s">
        <v>463</v>
      </c>
      <c r="O28" s="181"/>
      <c r="P28" s="204" t="s">
        <v>464</v>
      </c>
      <c r="Q28" s="204"/>
      <c r="R28" s="222"/>
      <c r="S28" s="170"/>
      <c r="T28" s="229"/>
    </row>
    <row r="29" spans="1:21" ht="12.75" customHeight="1">
      <c r="A29" s="156"/>
      <c r="B29" s="164"/>
      <c r="C29" s="164"/>
      <c r="D29" s="164"/>
      <c r="E29" s="164"/>
      <c r="F29" s="164"/>
      <c r="G29" s="164"/>
      <c r="H29" s="164"/>
      <c r="I29" s="164"/>
      <c r="J29" s="164"/>
      <c r="K29" s="164"/>
      <c r="L29" s="164"/>
      <c r="M29" s="164"/>
      <c r="N29" s="164"/>
      <c r="O29" s="164"/>
      <c r="P29" s="171"/>
      <c r="Q29" s="171"/>
      <c r="R29" s="222"/>
      <c r="S29" s="170"/>
      <c r="T29" s="229"/>
    </row>
    <row r="30" spans="1:21" ht="12.75" customHeight="1">
      <c r="A30" s="156"/>
      <c r="B30" s="164"/>
      <c r="C30" s="164"/>
      <c r="D30" s="164"/>
      <c r="E30" s="164"/>
      <c r="F30" s="164" t="s">
        <v>465</v>
      </c>
      <c r="G30" s="164"/>
      <c r="H30" s="171" t="s">
        <v>90</v>
      </c>
      <c r="I30" s="171"/>
      <c r="J30" s="203"/>
      <c r="K30" s="207"/>
      <c r="L30" s="207"/>
      <c r="M30" s="207"/>
      <c r="N30" s="207"/>
      <c r="O30" s="207"/>
      <c r="P30" s="207"/>
      <c r="Q30" s="207"/>
      <c r="R30" s="208"/>
      <c r="S30" s="208"/>
      <c r="T30" s="230"/>
      <c r="U30" s="208"/>
    </row>
    <row r="31" spans="1:21" ht="12.75" customHeight="1">
      <c r="A31" s="156"/>
      <c r="B31" s="164"/>
      <c r="C31" s="164"/>
      <c r="D31" s="164"/>
      <c r="E31" s="164"/>
      <c r="F31" s="164"/>
      <c r="G31" s="164"/>
      <c r="H31" s="171"/>
      <c r="I31" s="171"/>
      <c r="J31" s="200"/>
      <c r="K31" s="208"/>
      <c r="L31" s="208"/>
      <c r="M31" s="208"/>
      <c r="N31" s="208"/>
      <c r="O31" s="208"/>
      <c r="P31" s="208"/>
      <c r="Q31" s="208"/>
      <c r="R31" s="208"/>
      <c r="S31" s="208"/>
      <c r="T31" s="230"/>
      <c r="U31" s="208"/>
    </row>
    <row r="32" spans="1:21" ht="12.75" customHeight="1">
      <c r="A32" s="156"/>
      <c r="B32" s="164"/>
      <c r="C32" s="164"/>
      <c r="D32" s="164"/>
      <c r="E32" s="164"/>
      <c r="F32" s="164"/>
      <c r="G32" s="164"/>
      <c r="H32" s="171"/>
      <c r="I32" s="171"/>
      <c r="J32" s="204"/>
      <c r="K32" s="209"/>
      <c r="L32" s="209"/>
      <c r="M32" s="209"/>
      <c r="N32" s="209"/>
      <c r="O32" s="209"/>
      <c r="P32" s="209"/>
      <c r="Q32" s="209"/>
      <c r="R32" s="209"/>
      <c r="S32" s="209"/>
      <c r="T32" s="228"/>
      <c r="U32" s="208"/>
    </row>
    <row r="33" spans="1:20" ht="12.75" customHeight="1">
      <c r="A33" s="156"/>
      <c r="B33" s="169" t="s">
        <v>466</v>
      </c>
      <c r="C33" s="169"/>
      <c r="D33" s="169"/>
      <c r="E33" s="169"/>
      <c r="F33" s="190" t="s">
        <v>469</v>
      </c>
      <c r="G33" s="190"/>
      <c r="H33" s="190"/>
      <c r="I33" s="190"/>
      <c r="J33" s="190"/>
      <c r="K33" s="190"/>
      <c r="L33" s="190"/>
      <c r="M33" s="190"/>
      <c r="N33" s="190"/>
      <c r="O33" s="190"/>
      <c r="P33" s="190"/>
      <c r="Q33" s="190"/>
      <c r="R33" s="190"/>
      <c r="S33" s="190"/>
      <c r="T33" s="190"/>
    </row>
    <row r="34" spans="1:20" ht="12.75" customHeight="1">
      <c r="A34" s="156"/>
      <c r="B34" s="169" t="s">
        <v>474</v>
      </c>
      <c r="C34" s="169"/>
      <c r="D34" s="169"/>
      <c r="E34" s="169"/>
      <c r="F34" s="191" t="s">
        <v>469</v>
      </c>
      <c r="G34" s="191"/>
      <c r="H34" s="191"/>
      <c r="I34" s="191"/>
      <c r="J34" s="191"/>
      <c r="K34" s="191"/>
      <c r="L34" s="191"/>
      <c r="M34" s="191"/>
      <c r="N34" s="191"/>
      <c r="O34" s="191"/>
      <c r="P34" s="191"/>
      <c r="Q34" s="191"/>
      <c r="R34" s="191"/>
      <c r="S34" s="191"/>
      <c r="T34" s="191"/>
    </row>
    <row r="35" spans="1:20" ht="12.75" customHeight="1">
      <c r="A35" s="156"/>
      <c r="B35" s="169" t="s">
        <v>475</v>
      </c>
      <c r="C35" s="169"/>
      <c r="D35" s="169"/>
      <c r="E35" s="169"/>
      <c r="F35" s="186"/>
      <c r="G35" s="186"/>
      <c r="H35" s="186"/>
      <c r="I35" s="186"/>
      <c r="J35" s="186"/>
      <c r="K35" s="186"/>
      <c r="L35" s="186"/>
      <c r="M35" s="186"/>
      <c r="N35" s="186"/>
      <c r="O35" s="186"/>
      <c r="P35" s="186"/>
      <c r="Q35" s="186"/>
      <c r="R35" s="186"/>
      <c r="S35" s="186"/>
      <c r="T35" s="186"/>
    </row>
    <row r="36" spans="1:20" ht="12.75" customHeight="1">
      <c r="A36" s="156"/>
      <c r="B36" s="169"/>
      <c r="C36" s="169"/>
      <c r="D36" s="169"/>
      <c r="E36" s="169"/>
      <c r="F36" s="186"/>
      <c r="G36" s="186"/>
      <c r="H36" s="186"/>
      <c r="I36" s="186"/>
      <c r="J36" s="186"/>
      <c r="K36" s="186"/>
      <c r="L36" s="186"/>
      <c r="M36" s="186"/>
      <c r="N36" s="186"/>
      <c r="O36" s="186"/>
      <c r="P36" s="186"/>
      <c r="Q36" s="186"/>
      <c r="R36" s="186"/>
      <c r="S36" s="186"/>
      <c r="T36" s="186"/>
    </row>
    <row r="37" spans="1:20" ht="12.75" customHeight="1">
      <c r="A37" s="156"/>
      <c r="B37" s="169" t="s">
        <v>478</v>
      </c>
      <c r="C37" s="169"/>
      <c r="D37" s="169"/>
      <c r="E37" s="169"/>
      <c r="F37" s="186"/>
      <c r="G37" s="186"/>
      <c r="H37" s="186"/>
      <c r="I37" s="186"/>
      <c r="J37" s="186"/>
      <c r="K37" s="186"/>
      <c r="L37" s="186"/>
      <c r="M37" s="186"/>
      <c r="N37" s="186"/>
      <c r="O37" s="186"/>
      <c r="P37" s="186"/>
      <c r="Q37" s="186"/>
      <c r="R37" s="186"/>
      <c r="S37" s="186"/>
      <c r="T37" s="186"/>
    </row>
    <row r="38" spans="1:20" ht="12.75" customHeight="1">
      <c r="A38" s="156"/>
      <c r="B38" s="169" t="s">
        <v>480</v>
      </c>
      <c r="C38" s="169"/>
      <c r="D38" s="169"/>
      <c r="E38" s="169"/>
      <c r="F38" s="188"/>
      <c r="G38" s="188"/>
      <c r="H38" s="188"/>
      <c r="I38" s="188"/>
      <c r="J38" s="188"/>
      <c r="K38" s="188"/>
      <c r="L38" s="188"/>
      <c r="M38" s="188"/>
      <c r="N38" s="188"/>
      <c r="O38" s="188"/>
      <c r="P38" s="188"/>
      <c r="Q38" s="188"/>
      <c r="R38" s="188"/>
      <c r="S38" s="188"/>
      <c r="T38" s="188"/>
    </row>
    <row r="39" spans="1:20" ht="12.75" customHeight="1">
      <c r="A39" s="156"/>
      <c r="B39" s="169" t="s">
        <v>483</v>
      </c>
      <c r="C39" s="169"/>
      <c r="D39" s="169"/>
      <c r="E39" s="169"/>
      <c r="F39" s="181" t="s">
        <v>486</v>
      </c>
      <c r="G39" s="181"/>
      <c r="H39" s="181"/>
      <c r="I39" s="181"/>
      <c r="J39" s="181" t="s">
        <v>296</v>
      </c>
      <c r="K39" s="181"/>
      <c r="L39" s="181"/>
      <c r="M39" s="181"/>
      <c r="N39" s="216"/>
      <c r="O39" s="216"/>
      <c r="P39" s="216"/>
      <c r="Q39" s="216"/>
      <c r="R39" s="216"/>
      <c r="S39" s="216"/>
      <c r="T39" s="216"/>
    </row>
    <row r="40" spans="1:20" ht="12.75" customHeight="1">
      <c r="A40" s="156"/>
      <c r="B40" s="169"/>
      <c r="C40" s="169"/>
      <c r="D40" s="169"/>
      <c r="E40" s="169"/>
      <c r="F40" s="164" t="s">
        <v>491</v>
      </c>
      <c r="G40" s="164"/>
      <c r="H40" s="164"/>
      <c r="I40" s="164"/>
      <c r="J40" s="167" t="s">
        <v>493</v>
      </c>
      <c r="K40" s="167"/>
      <c r="L40" s="215"/>
      <c r="M40" s="163"/>
      <c r="N40" s="167" t="s">
        <v>496</v>
      </c>
      <c r="O40" s="186"/>
      <c r="P40" s="186"/>
      <c r="Q40" s="186"/>
      <c r="R40" s="186"/>
      <c r="S40" s="186"/>
      <c r="T40" s="186"/>
    </row>
    <row r="41" spans="1:20" ht="12.75" customHeight="1">
      <c r="A41" s="156"/>
      <c r="B41" s="169"/>
      <c r="C41" s="169"/>
      <c r="D41" s="169"/>
      <c r="E41" s="169"/>
      <c r="F41" s="164" t="s">
        <v>497</v>
      </c>
      <c r="G41" s="164"/>
      <c r="H41" s="164"/>
      <c r="I41" s="164"/>
      <c r="J41" s="216"/>
      <c r="K41" s="216"/>
      <c r="L41" s="216"/>
      <c r="M41" s="216"/>
      <c r="N41" s="216"/>
      <c r="O41" s="216"/>
      <c r="P41" s="216"/>
      <c r="Q41" s="216"/>
      <c r="R41" s="216"/>
      <c r="S41" s="216"/>
      <c r="T41" s="216"/>
    </row>
    <row r="42" spans="1:20" ht="12.75" customHeight="1">
      <c r="A42" s="156" t="s">
        <v>500</v>
      </c>
      <c r="B42" s="156"/>
      <c r="C42" s="156"/>
      <c r="D42" s="156"/>
      <c r="E42" s="156"/>
      <c r="F42" s="192" t="s">
        <v>268</v>
      </c>
      <c r="G42" s="192"/>
      <c r="H42" s="196"/>
      <c r="I42" s="196"/>
      <c r="J42" s="196"/>
      <c r="K42" s="210"/>
      <c r="L42" s="192" t="s">
        <v>505</v>
      </c>
      <c r="M42" s="192"/>
      <c r="N42" s="192"/>
      <c r="O42" s="219"/>
      <c r="P42" s="219"/>
      <c r="Q42" s="219"/>
      <c r="R42" s="219"/>
      <c r="S42" s="219"/>
      <c r="T42" s="231"/>
    </row>
    <row r="43" spans="1:20" ht="39" customHeight="1">
      <c r="A43" s="157" t="s">
        <v>369</v>
      </c>
      <c r="B43" s="157"/>
      <c r="C43" s="157"/>
      <c r="D43" s="157"/>
      <c r="E43" s="157"/>
      <c r="F43" s="193" t="s">
        <v>506</v>
      </c>
      <c r="G43" s="193"/>
      <c r="H43" s="193"/>
      <c r="I43" s="193"/>
      <c r="J43" s="193"/>
      <c r="K43" s="193"/>
      <c r="L43" s="193"/>
      <c r="M43" s="193"/>
      <c r="N43" s="193"/>
      <c r="O43" s="193"/>
      <c r="P43" s="193"/>
      <c r="Q43" s="193"/>
      <c r="R43" s="193"/>
      <c r="S43" s="193"/>
      <c r="T43" s="193"/>
    </row>
    <row r="44" spans="1:20" ht="12.75" customHeight="1">
      <c r="A44" s="158" t="s">
        <v>368</v>
      </c>
      <c r="B44" s="170"/>
      <c r="C44" s="170"/>
      <c r="D44" s="170"/>
      <c r="E44" s="170"/>
      <c r="F44" s="170"/>
      <c r="G44" s="170"/>
      <c r="H44" s="170"/>
      <c r="I44" s="170"/>
      <c r="J44" s="170"/>
      <c r="K44" s="170"/>
      <c r="L44" s="170"/>
      <c r="M44" s="170"/>
      <c r="N44" s="170"/>
      <c r="O44" s="170"/>
      <c r="P44" s="170"/>
      <c r="Q44" s="170"/>
    </row>
    <row r="45" spans="1:20" ht="18" customHeight="1">
      <c r="A45" s="159" t="s">
        <v>498</v>
      </c>
      <c r="B45" s="159"/>
      <c r="C45" s="159"/>
      <c r="D45" s="159"/>
      <c r="E45" s="159"/>
      <c r="F45" s="159"/>
      <c r="G45" s="159"/>
      <c r="H45" s="159"/>
      <c r="I45" s="159"/>
      <c r="J45" s="159"/>
      <c r="K45" s="159"/>
      <c r="L45" s="159"/>
      <c r="M45" s="159"/>
      <c r="N45" s="159"/>
      <c r="O45" s="159"/>
      <c r="P45" s="159"/>
      <c r="Q45" s="159"/>
      <c r="R45" s="159"/>
      <c r="S45" s="159"/>
      <c r="T45" s="159"/>
    </row>
    <row r="46" spans="1:20" ht="18" customHeight="1">
      <c r="A46" s="159" t="s">
        <v>508</v>
      </c>
      <c r="B46" s="159"/>
      <c r="C46" s="159"/>
      <c r="D46" s="159"/>
      <c r="E46" s="159"/>
      <c r="F46" s="159"/>
      <c r="G46" s="159"/>
      <c r="H46" s="159"/>
      <c r="I46" s="159"/>
      <c r="J46" s="159"/>
      <c r="K46" s="159"/>
      <c r="L46" s="159"/>
      <c r="M46" s="159"/>
      <c r="N46" s="159"/>
      <c r="O46" s="159"/>
      <c r="P46" s="159"/>
      <c r="Q46" s="159"/>
      <c r="R46" s="159"/>
      <c r="S46" s="159"/>
      <c r="T46" s="159"/>
    </row>
    <row r="47" spans="1:20" ht="18" customHeight="1">
      <c r="A47" s="159" t="s">
        <v>512</v>
      </c>
      <c r="B47" s="159"/>
      <c r="C47" s="159"/>
      <c r="D47" s="159"/>
      <c r="E47" s="159"/>
      <c r="F47" s="159"/>
      <c r="G47" s="159"/>
      <c r="H47" s="159"/>
      <c r="I47" s="159"/>
      <c r="J47" s="159"/>
      <c r="K47" s="159"/>
      <c r="L47" s="159"/>
      <c r="M47" s="159"/>
      <c r="N47" s="159"/>
      <c r="O47" s="159"/>
      <c r="P47" s="159"/>
      <c r="Q47" s="159"/>
      <c r="R47" s="159"/>
      <c r="S47" s="159"/>
      <c r="T47" s="159"/>
    </row>
    <row r="48" spans="1:20" s="142" customFormat="1" ht="18" customHeight="1">
      <c r="A48" s="159" t="s">
        <v>518</v>
      </c>
      <c r="B48" s="159"/>
      <c r="C48" s="159"/>
      <c r="D48" s="159"/>
      <c r="E48" s="159"/>
      <c r="F48" s="159"/>
      <c r="G48" s="159"/>
      <c r="H48" s="159"/>
      <c r="I48" s="159"/>
      <c r="J48" s="159"/>
      <c r="K48" s="159"/>
      <c r="L48" s="159"/>
      <c r="M48" s="159"/>
      <c r="N48" s="159"/>
      <c r="O48" s="159"/>
      <c r="P48" s="159"/>
      <c r="Q48" s="159"/>
      <c r="R48" s="142"/>
      <c r="S48" s="142"/>
      <c r="T48" s="142"/>
    </row>
    <row r="49" spans="1:20" ht="18" customHeight="1">
      <c r="A49" s="159" t="s">
        <v>1</v>
      </c>
      <c r="B49" s="159"/>
      <c r="C49" s="159"/>
      <c r="D49" s="159"/>
      <c r="E49" s="159"/>
      <c r="F49" s="159"/>
      <c r="G49" s="159"/>
      <c r="H49" s="159"/>
      <c r="I49" s="159"/>
      <c r="J49" s="159"/>
      <c r="K49" s="159"/>
      <c r="L49" s="159"/>
      <c r="M49" s="159"/>
      <c r="N49" s="159"/>
      <c r="O49" s="159"/>
      <c r="P49" s="159"/>
      <c r="Q49" s="159"/>
      <c r="R49" s="159"/>
      <c r="S49" s="159"/>
      <c r="T49" s="159"/>
    </row>
    <row r="50" spans="1:20" ht="18" customHeight="1">
      <c r="A50" s="159" t="s">
        <v>520</v>
      </c>
      <c r="B50" s="159"/>
      <c r="C50" s="159"/>
      <c r="D50" s="159"/>
      <c r="E50" s="159"/>
      <c r="F50" s="159"/>
      <c r="G50" s="159"/>
      <c r="H50" s="159"/>
      <c r="I50" s="159"/>
      <c r="J50" s="159"/>
      <c r="K50" s="159"/>
      <c r="L50" s="159"/>
      <c r="M50" s="159"/>
      <c r="N50" s="159"/>
      <c r="O50" s="159"/>
      <c r="P50" s="159"/>
      <c r="Q50" s="159"/>
      <c r="R50" s="159"/>
      <c r="S50" s="159"/>
      <c r="T50" s="159"/>
    </row>
    <row r="51" spans="1:20" ht="18" customHeight="1">
      <c r="A51" s="159" t="s">
        <v>521</v>
      </c>
      <c r="B51" s="159"/>
      <c r="C51" s="159"/>
      <c r="D51" s="159"/>
      <c r="E51" s="159"/>
      <c r="F51" s="159"/>
      <c r="G51" s="159"/>
      <c r="H51" s="159"/>
      <c r="I51" s="159"/>
      <c r="J51" s="159"/>
      <c r="K51" s="159"/>
      <c r="L51" s="159"/>
      <c r="M51" s="159"/>
      <c r="N51" s="159"/>
      <c r="O51" s="159"/>
      <c r="P51" s="159"/>
      <c r="Q51" s="159"/>
      <c r="R51" s="159"/>
      <c r="S51" s="159"/>
      <c r="T51" s="159"/>
    </row>
    <row r="52" spans="1:20" ht="18" customHeight="1">
      <c r="A52" s="159" t="s">
        <v>15</v>
      </c>
      <c r="B52" s="159"/>
      <c r="C52" s="159"/>
      <c r="D52" s="159"/>
      <c r="E52" s="159"/>
      <c r="F52" s="159"/>
      <c r="G52" s="159"/>
      <c r="H52" s="159"/>
      <c r="I52" s="159"/>
      <c r="J52" s="159"/>
      <c r="K52" s="159"/>
      <c r="L52" s="159"/>
      <c r="M52" s="159"/>
      <c r="N52" s="159"/>
      <c r="O52" s="159"/>
      <c r="P52" s="159"/>
      <c r="Q52" s="159"/>
      <c r="R52" s="159"/>
      <c r="S52" s="159"/>
      <c r="T52" s="159"/>
    </row>
  </sheetData>
  <mergeCells count="120">
    <mergeCell ref="A1:D1"/>
    <mergeCell ref="B7:C7"/>
    <mergeCell ref="D7:T7"/>
    <mergeCell ref="B8:C8"/>
    <mergeCell ref="D8:T8"/>
    <mergeCell ref="I10:J10"/>
    <mergeCell ref="B12:C12"/>
    <mergeCell ref="D12:E12"/>
    <mergeCell ref="F12:J12"/>
    <mergeCell ref="K12:L12"/>
    <mergeCell ref="M12:T12"/>
    <mergeCell ref="A13:I13"/>
    <mergeCell ref="J13:T13"/>
    <mergeCell ref="A14:F14"/>
    <mergeCell ref="G14:I14"/>
    <mergeCell ref="J14:T14"/>
    <mergeCell ref="A15:B15"/>
    <mergeCell ref="C15:D15"/>
    <mergeCell ref="L15:T15"/>
    <mergeCell ref="A16:B16"/>
    <mergeCell ref="C16:D16"/>
    <mergeCell ref="E16:I16"/>
    <mergeCell ref="F17:H17"/>
    <mergeCell ref="I17:K17"/>
    <mergeCell ref="L17:N17"/>
    <mergeCell ref="O17:Q17"/>
    <mergeCell ref="R17:T17"/>
    <mergeCell ref="G18:H18"/>
    <mergeCell ref="J18:K18"/>
    <mergeCell ref="M18:N18"/>
    <mergeCell ref="P18:Q18"/>
    <mergeCell ref="S18:T18"/>
    <mergeCell ref="D19:E19"/>
    <mergeCell ref="G19:H19"/>
    <mergeCell ref="J19:K19"/>
    <mergeCell ref="M19:N19"/>
    <mergeCell ref="P19:Q19"/>
    <mergeCell ref="S19:T19"/>
    <mergeCell ref="D20:E20"/>
    <mergeCell ref="G20:H20"/>
    <mergeCell ref="J20:K20"/>
    <mergeCell ref="M20:N20"/>
    <mergeCell ref="P20:Q20"/>
    <mergeCell ref="S20:T20"/>
    <mergeCell ref="B21:E21"/>
    <mergeCell ref="F21:H21"/>
    <mergeCell ref="I21:K21"/>
    <mergeCell ref="L21:N21"/>
    <mergeCell ref="O21:Q21"/>
    <mergeCell ref="R21:T21"/>
    <mergeCell ref="B22:E22"/>
    <mergeCell ref="F22:H22"/>
    <mergeCell ref="I22:K22"/>
    <mergeCell ref="L22:N22"/>
    <mergeCell ref="O22:Q22"/>
    <mergeCell ref="R22:T22"/>
    <mergeCell ref="A23:E23"/>
    <mergeCell ref="F23:T23"/>
    <mergeCell ref="A24:E24"/>
    <mergeCell ref="F24:T24"/>
    <mergeCell ref="B25:E25"/>
    <mergeCell ref="F25:T25"/>
    <mergeCell ref="B26:E26"/>
    <mergeCell ref="F26:T26"/>
    <mergeCell ref="H27:Q27"/>
    <mergeCell ref="H28:I28"/>
    <mergeCell ref="J28:K28"/>
    <mergeCell ref="L28:M28"/>
    <mergeCell ref="N28:O28"/>
    <mergeCell ref="P28:Q28"/>
    <mergeCell ref="F29:G29"/>
    <mergeCell ref="H29:I29"/>
    <mergeCell ref="J29:K29"/>
    <mergeCell ref="L29:M29"/>
    <mergeCell ref="N29:O29"/>
    <mergeCell ref="P29:Q29"/>
    <mergeCell ref="F32:G32"/>
    <mergeCell ref="H32:I32"/>
    <mergeCell ref="B33:E33"/>
    <mergeCell ref="F33:T33"/>
    <mergeCell ref="B34:E34"/>
    <mergeCell ref="F34:T34"/>
    <mergeCell ref="B37:E37"/>
    <mergeCell ref="F37:T37"/>
    <mergeCell ref="B38:E38"/>
    <mergeCell ref="F38:T38"/>
    <mergeCell ref="F39:I39"/>
    <mergeCell ref="J39:M39"/>
    <mergeCell ref="N39:T39"/>
    <mergeCell ref="F40:I40"/>
    <mergeCell ref="J40:K40"/>
    <mergeCell ref="O40:T40"/>
    <mergeCell ref="F41:I41"/>
    <mergeCell ref="J41:T41"/>
    <mergeCell ref="A42:E42"/>
    <mergeCell ref="F42:G42"/>
    <mergeCell ref="L42:N42"/>
    <mergeCell ref="A43:E43"/>
    <mergeCell ref="F43:T43"/>
    <mergeCell ref="A45:T45"/>
    <mergeCell ref="A46:T46"/>
    <mergeCell ref="A47:T47"/>
    <mergeCell ref="A48:Q48"/>
    <mergeCell ref="A49:T49"/>
    <mergeCell ref="A50:T50"/>
    <mergeCell ref="A51:T51"/>
    <mergeCell ref="A52:T52"/>
    <mergeCell ref="A4:A5"/>
    <mergeCell ref="B9:C11"/>
    <mergeCell ref="J15:K16"/>
    <mergeCell ref="A17:E18"/>
    <mergeCell ref="B19:C20"/>
    <mergeCell ref="B27:E32"/>
    <mergeCell ref="F27:G28"/>
    <mergeCell ref="F30:G31"/>
    <mergeCell ref="H30:I31"/>
    <mergeCell ref="B35:E36"/>
    <mergeCell ref="F35:T36"/>
    <mergeCell ref="B39:E41"/>
    <mergeCell ref="A25:A41"/>
  </mergeCells>
  <phoneticPr fontId="5"/>
  <hyperlinks>
    <hyperlink ref="A1" location="チェック表!C14"/>
  </hyperlinks>
  <printOptions horizontalCentered="1" verticalCentered="1"/>
  <pageMargins left="0.27569444444444402" right="0.196527777777778" top="0.27569444444444402" bottom="0.27500000000000002" header="0.51180555555555496" footer="0.196527777777778"/>
  <pageSetup paperSize="9" scale="103" fitToWidth="1" fitToHeight="1" orientation="portrait" usePrinterDefaults="1" horizontalDpi="300" verticalDpi="300" r:id="rId1"/>
  <headerFooter>
    <oddFooter>&amp;C&amp;"ＭＳ ゴシック,標準"&amp;12 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dimension ref="A1:AMK64"/>
  <sheetViews>
    <sheetView workbookViewId="0">
      <selection sqref="A1:D1"/>
    </sheetView>
  </sheetViews>
  <sheetFormatPr defaultRowHeight="13.5"/>
  <cols>
    <col min="1" max="1025" width="4.75" style="4" customWidth="1"/>
  </cols>
  <sheetData>
    <row r="1" spans="1:18" s="244" customFormat="1" ht="21" customHeight="1">
      <c r="A1" s="130" t="s">
        <v>260</v>
      </c>
      <c r="B1" s="130"/>
      <c r="C1" s="130"/>
      <c r="D1" s="130"/>
    </row>
    <row r="2" spans="1:18" ht="23.25" customHeight="1">
      <c r="A2" s="4" t="s">
        <v>47</v>
      </c>
    </row>
    <row r="3" spans="1:18" ht="15" customHeight="1">
      <c r="E3" s="268" t="s">
        <v>424</v>
      </c>
    </row>
    <row r="4" spans="1:18" s="245" customFormat="1" ht="15" customHeight="1">
      <c r="E4" s="268" t="s">
        <v>530</v>
      </c>
    </row>
    <row r="5" spans="1:18" ht="12.75" customHeight="1"/>
    <row r="6" spans="1:18" ht="12.75" customHeight="1">
      <c r="L6" s="291" t="s">
        <v>535</v>
      </c>
    </row>
    <row r="8" spans="1:18" ht="12.75" customHeight="1">
      <c r="A8" s="247" t="s">
        <v>537</v>
      </c>
      <c r="B8" s="260" t="s">
        <v>391</v>
      </c>
      <c r="C8" s="260"/>
      <c r="D8" s="264"/>
      <c r="E8" s="264"/>
      <c r="F8" s="264"/>
      <c r="G8" s="264"/>
      <c r="H8" s="264"/>
      <c r="I8" s="264"/>
      <c r="J8" s="264"/>
      <c r="K8" s="264"/>
      <c r="L8" s="264"/>
      <c r="M8" s="264"/>
      <c r="N8" s="264"/>
      <c r="O8" s="264"/>
      <c r="P8" s="264"/>
      <c r="Q8" s="264"/>
      <c r="R8" s="264"/>
    </row>
    <row r="9" spans="1:18" ht="12.75" customHeight="1">
      <c r="A9" s="247"/>
      <c r="B9" s="163" t="s">
        <v>394</v>
      </c>
      <c r="C9" s="163"/>
      <c r="D9" s="265"/>
      <c r="E9" s="265"/>
      <c r="F9" s="265"/>
      <c r="G9" s="265"/>
      <c r="H9" s="265"/>
      <c r="I9" s="265"/>
      <c r="J9" s="265"/>
      <c r="K9" s="265"/>
      <c r="L9" s="265"/>
      <c r="M9" s="265"/>
      <c r="N9" s="265"/>
      <c r="O9" s="265"/>
      <c r="P9" s="265"/>
      <c r="Q9" s="265"/>
      <c r="R9" s="265"/>
    </row>
    <row r="10" spans="1:18" ht="12.75" customHeight="1">
      <c r="A10" s="247"/>
      <c r="B10" s="163" t="s">
        <v>111</v>
      </c>
      <c r="C10" s="163"/>
      <c r="D10" s="266" t="s">
        <v>135</v>
      </c>
      <c r="E10" s="177"/>
      <c r="F10" s="177"/>
      <c r="G10" s="177"/>
      <c r="H10" s="177"/>
      <c r="I10" s="177"/>
      <c r="J10" s="177"/>
      <c r="K10" s="177"/>
      <c r="L10" s="177"/>
      <c r="M10" s="177"/>
      <c r="N10" s="177"/>
      <c r="O10" s="177"/>
      <c r="P10" s="177"/>
      <c r="Q10" s="177"/>
      <c r="R10" s="296"/>
    </row>
    <row r="11" spans="1:18" ht="12.75" customHeight="1">
      <c r="A11" s="247"/>
      <c r="B11" s="163"/>
      <c r="C11" s="163"/>
      <c r="D11" s="175"/>
      <c r="E11" s="178"/>
      <c r="F11" s="275" t="s">
        <v>27</v>
      </c>
      <c r="G11" s="194"/>
      <c r="H11" s="194"/>
      <c r="I11" s="281" t="s">
        <v>539</v>
      </c>
      <c r="J11" s="281"/>
      <c r="K11" s="178"/>
      <c r="L11" s="178"/>
      <c r="M11" s="178"/>
      <c r="N11" s="178"/>
      <c r="O11" s="178"/>
      <c r="P11" s="178"/>
      <c r="Q11" s="178"/>
      <c r="R11" s="297"/>
    </row>
    <row r="12" spans="1:18" ht="12.75" customHeight="1">
      <c r="A12" s="247"/>
      <c r="B12" s="163"/>
      <c r="C12" s="163"/>
      <c r="D12" s="176"/>
      <c r="E12" s="179"/>
      <c r="F12" s="179"/>
      <c r="G12" s="179"/>
      <c r="H12" s="179"/>
      <c r="I12" s="179"/>
      <c r="J12" s="179"/>
      <c r="K12" s="179"/>
      <c r="L12" s="179"/>
      <c r="M12" s="179"/>
      <c r="N12" s="179"/>
      <c r="O12" s="179"/>
      <c r="P12" s="179"/>
      <c r="Q12" s="179"/>
      <c r="R12" s="298"/>
    </row>
    <row r="13" spans="1:18" ht="12.75" customHeight="1">
      <c r="A13" s="247"/>
      <c r="B13" s="163" t="s">
        <v>399</v>
      </c>
      <c r="C13" s="163"/>
      <c r="D13" s="164" t="s">
        <v>300</v>
      </c>
      <c r="E13" s="164"/>
      <c r="F13" s="164"/>
      <c r="G13" s="164"/>
      <c r="H13" s="164"/>
      <c r="I13" s="164"/>
      <c r="J13" s="164"/>
      <c r="K13" s="164"/>
      <c r="L13" s="164" t="s">
        <v>404</v>
      </c>
      <c r="M13" s="164"/>
      <c r="N13" s="173"/>
      <c r="O13" s="173"/>
      <c r="P13" s="173"/>
      <c r="Q13" s="173"/>
      <c r="R13" s="173"/>
    </row>
    <row r="14" spans="1:18" ht="12.75" customHeight="1">
      <c r="A14" s="248" t="s">
        <v>543</v>
      </c>
      <c r="Q14" s="288"/>
      <c r="R14" s="299"/>
    </row>
    <row r="15" spans="1:18" ht="12.75" customHeight="1">
      <c r="A15" s="249" t="s">
        <v>202</v>
      </c>
      <c r="B15" s="163" t="s">
        <v>391</v>
      </c>
      <c r="C15" s="163"/>
      <c r="D15" s="267"/>
      <c r="E15" s="267"/>
      <c r="F15" s="267"/>
      <c r="G15" s="267"/>
      <c r="H15" s="267"/>
      <c r="I15" s="267"/>
      <c r="J15" s="267"/>
      <c r="K15" s="267"/>
      <c r="L15" s="267"/>
      <c r="M15" s="267"/>
      <c r="N15" s="267"/>
      <c r="O15" s="267"/>
      <c r="P15" s="267"/>
      <c r="Q15" s="267"/>
      <c r="R15" s="267"/>
    </row>
    <row r="16" spans="1:18" ht="12.75" customHeight="1">
      <c r="A16" s="249"/>
      <c r="B16" s="163" t="s">
        <v>394</v>
      </c>
      <c r="C16" s="163"/>
      <c r="D16" s="265"/>
      <c r="E16" s="265"/>
      <c r="F16" s="265"/>
      <c r="G16" s="265"/>
      <c r="H16" s="265"/>
      <c r="I16" s="265"/>
      <c r="J16" s="265"/>
      <c r="K16" s="265"/>
      <c r="L16" s="265"/>
      <c r="M16" s="265"/>
      <c r="N16" s="265"/>
      <c r="O16" s="265"/>
      <c r="P16" s="265"/>
      <c r="Q16" s="265"/>
      <c r="R16" s="265"/>
    </row>
    <row r="17" spans="1:18" ht="12.75" customHeight="1">
      <c r="A17" s="249"/>
      <c r="B17" s="163" t="s">
        <v>111</v>
      </c>
      <c r="C17" s="163"/>
      <c r="D17" s="266" t="s">
        <v>135</v>
      </c>
      <c r="E17" s="177"/>
      <c r="F17" s="177"/>
      <c r="G17" s="177"/>
      <c r="H17" s="177"/>
      <c r="I17" s="177"/>
      <c r="J17" s="177"/>
      <c r="K17" s="177"/>
      <c r="L17" s="177"/>
      <c r="M17" s="177"/>
      <c r="N17" s="177"/>
      <c r="O17" s="177"/>
      <c r="P17" s="177"/>
      <c r="Q17" s="177"/>
      <c r="R17" s="296"/>
    </row>
    <row r="18" spans="1:18" ht="12.75" customHeight="1">
      <c r="A18" s="249"/>
      <c r="B18" s="163"/>
      <c r="C18" s="163"/>
      <c r="D18" s="175"/>
      <c r="E18" s="178"/>
      <c r="F18" s="275" t="s">
        <v>27</v>
      </c>
      <c r="G18" s="194"/>
      <c r="H18" s="194"/>
      <c r="I18" s="281" t="s">
        <v>539</v>
      </c>
      <c r="J18" s="281"/>
      <c r="K18" s="178"/>
      <c r="L18" s="178"/>
      <c r="M18" s="178"/>
      <c r="N18" s="178"/>
      <c r="O18" s="178"/>
      <c r="P18" s="178"/>
      <c r="Q18" s="178"/>
      <c r="R18" s="297"/>
    </row>
    <row r="19" spans="1:18" ht="12.75" customHeight="1">
      <c r="A19" s="249"/>
      <c r="B19" s="163"/>
      <c r="C19" s="163"/>
      <c r="D19" s="176"/>
      <c r="E19" s="179"/>
      <c r="F19" s="179"/>
      <c r="G19" s="179"/>
      <c r="H19" s="179"/>
      <c r="I19" s="179"/>
      <c r="J19" s="179"/>
      <c r="K19" s="179"/>
      <c r="L19" s="179"/>
      <c r="M19" s="179"/>
      <c r="N19" s="179"/>
      <c r="O19" s="179"/>
      <c r="P19" s="179"/>
      <c r="Q19" s="179"/>
      <c r="R19" s="298"/>
    </row>
    <row r="20" spans="1:18" ht="12.75" customHeight="1">
      <c r="A20" s="249"/>
      <c r="B20" s="163" t="s">
        <v>399</v>
      </c>
      <c r="C20" s="163"/>
      <c r="D20" s="164" t="s">
        <v>300</v>
      </c>
      <c r="E20" s="164"/>
      <c r="F20" s="164"/>
      <c r="G20" s="164"/>
      <c r="H20" s="164"/>
      <c r="I20" s="164"/>
      <c r="J20" s="164"/>
      <c r="K20" s="164"/>
      <c r="L20" s="164" t="s">
        <v>404</v>
      </c>
      <c r="M20" s="164"/>
      <c r="N20" s="173"/>
      <c r="O20" s="173"/>
      <c r="P20" s="173"/>
      <c r="Q20" s="173"/>
      <c r="R20" s="173"/>
    </row>
    <row r="21" spans="1:18" ht="12.75" customHeight="1">
      <c r="A21" s="250" t="s">
        <v>289</v>
      </c>
      <c r="B21" s="163" t="s">
        <v>391</v>
      </c>
      <c r="C21" s="163"/>
      <c r="D21" s="267"/>
      <c r="E21" s="267"/>
      <c r="F21" s="267"/>
      <c r="G21" s="267"/>
      <c r="H21" s="267"/>
      <c r="I21" s="267"/>
      <c r="J21" s="267"/>
      <c r="K21" s="267"/>
      <c r="L21" s="267"/>
      <c r="M21" s="267"/>
      <c r="N21" s="267"/>
      <c r="O21" s="267"/>
      <c r="P21" s="267"/>
      <c r="Q21" s="267"/>
      <c r="R21" s="267"/>
    </row>
    <row r="22" spans="1:18" ht="12.75" customHeight="1">
      <c r="A22" s="250"/>
      <c r="B22" s="163" t="s">
        <v>394</v>
      </c>
      <c r="C22" s="163"/>
      <c r="D22" s="265"/>
      <c r="E22" s="265"/>
      <c r="F22" s="265"/>
      <c r="G22" s="265"/>
      <c r="H22" s="265"/>
      <c r="I22" s="265"/>
      <c r="J22" s="265"/>
      <c r="K22" s="265"/>
      <c r="L22" s="265"/>
      <c r="M22" s="265"/>
      <c r="N22" s="265"/>
      <c r="O22" s="265"/>
      <c r="P22" s="265"/>
      <c r="Q22" s="265"/>
      <c r="R22" s="265"/>
    </row>
    <row r="23" spans="1:18" ht="12.75" customHeight="1">
      <c r="A23" s="250"/>
      <c r="B23" s="163" t="s">
        <v>111</v>
      </c>
      <c r="C23" s="163"/>
      <c r="D23" s="266" t="s">
        <v>135</v>
      </c>
      <c r="E23" s="177"/>
      <c r="F23" s="177"/>
      <c r="G23" s="177"/>
      <c r="H23" s="177"/>
      <c r="I23" s="177"/>
      <c r="J23" s="177"/>
      <c r="K23" s="177"/>
      <c r="L23" s="177"/>
      <c r="M23" s="177"/>
      <c r="N23" s="177"/>
      <c r="O23" s="177"/>
      <c r="P23" s="177"/>
      <c r="Q23" s="177"/>
      <c r="R23" s="296"/>
    </row>
    <row r="24" spans="1:18" ht="12.75" customHeight="1">
      <c r="A24" s="250"/>
      <c r="B24" s="163"/>
      <c r="C24" s="163"/>
      <c r="D24" s="175"/>
      <c r="E24" s="178"/>
      <c r="F24" s="275" t="s">
        <v>27</v>
      </c>
      <c r="G24" s="194"/>
      <c r="H24" s="194"/>
      <c r="I24" s="281" t="s">
        <v>539</v>
      </c>
      <c r="J24" s="281"/>
      <c r="K24" s="178"/>
      <c r="L24" s="178"/>
      <c r="M24" s="178"/>
      <c r="N24" s="178"/>
      <c r="O24" s="178"/>
      <c r="P24" s="178"/>
      <c r="Q24" s="178"/>
      <c r="R24" s="297"/>
    </row>
    <row r="25" spans="1:18" ht="12.75" customHeight="1">
      <c r="A25" s="250"/>
      <c r="B25" s="163"/>
      <c r="C25" s="163"/>
      <c r="D25" s="176"/>
      <c r="E25" s="179"/>
      <c r="F25" s="179"/>
      <c r="G25" s="179"/>
      <c r="H25" s="179"/>
      <c r="I25" s="179"/>
      <c r="J25" s="179"/>
      <c r="K25" s="179"/>
      <c r="L25" s="179"/>
      <c r="M25" s="179"/>
      <c r="N25" s="179"/>
      <c r="O25" s="179"/>
      <c r="P25" s="179"/>
      <c r="Q25" s="179"/>
      <c r="R25" s="298"/>
    </row>
    <row r="26" spans="1:18" ht="12.75" customHeight="1">
      <c r="A26" s="250"/>
      <c r="B26" s="163" t="s">
        <v>399</v>
      </c>
      <c r="C26" s="163"/>
      <c r="D26" s="164" t="s">
        <v>300</v>
      </c>
      <c r="E26" s="164"/>
      <c r="F26" s="164"/>
      <c r="G26" s="164"/>
      <c r="H26" s="164"/>
      <c r="I26" s="164"/>
      <c r="J26" s="164"/>
      <c r="K26" s="164"/>
      <c r="L26" s="164" t="s">
        <v>404</v>
      </c>
      <c r="M26" s="164"/>
      <c r="N26" s="173"/>
      <c r="O26" s="173"/>
      <c r="P26" s="173"/>
      <c r="Q26" s="173"/>
      <c r="R26" s="173"/>
    </row>
    <row r="27" spans="1:18" ht="12.75" customHeight="1">
      <c r="A27" s="249" t="s">
        <v>544</v>
      </c>
      <c r="B27" s="163" t="s">
        <v>391</v>
      </c>
      <c r="C27" s="163"/>
      <c r="D27" s="267"/>
      <c r="E27" s="267"/>
      <c r="F27" s="267"/>
      <c r="G27" s="267"/>
      <c r="H27" s="267"/>
      <c r="I27" s="267"/>
      <c r="J27" s="267"/>
      <c r="K27" s="267"/>
      <c r="L27" s="267"/>
      <c r="M27" s="267"/>
      <c r="N27" s="267"/>
      <c r="O27" s="267"/>
      <c r="P27" s="267"/>
      <c r="Q27" s="267"/>
      <c r="R27" s="267"/>
    </row>
    <row r="28" spans="1:18" ht="12.75" customHeight="1">
      <c r="A28" s="249"/>
      <c r="B28" s="163" t="s">
        <v>394</v>
      </c>
      <c r="C28" s="163"/>
      <c r="D28" s="265"/>
      <c r="E28" s="265"/>
      <c r="F28" s="265"/>
      <c r="G28" s="265"/>
      <c r="H28" s="265"/>
      <c r="I28" s="265"/>
      <c r="J28" s="265"/>
      <c r="K28" s="265"/>
      <c r="L28" s="265"/>
      <c r="M28" s="265"/>
      <c r="N28" s="265"/>
      <c r="O28" s="265"/>
      <c r="P28" s="265"/>
      <c r="Q28" s="265"/>
      <c r="R28" s="265"/>
    </row>
    <row r="29" spans="1:18" ht="12.75" customHeight="1">
      <c r="A29" s="249"/>
      <c r="B29" s="163" t="s">
        <v>111</v>
      </c>
      <c r="C29" s="163"/>
      <c r="D29" s="266" t="s">
        <v>135</v>
      </c>
      <c r="E29" s="177"/>
      <c r="F29" s="177"/>
      <c r="G29" s="177"/>
      <c r="H29" s="177"/>
      <c r="I29" s="177"/>
      <c r="J29" s="177"/>
      <c r="K29" s="177"/>
      <c r="L29" s="177"/>
      <c r="M29" s="177"/>
      <c r="N29" s="177"/>
      <c r="O29" s="177"/>
      <c r="P29" s="177"/>
      <c r="Q29" s="177"/>
      <c r="R29" s="296"/>
    </row>
    <row r="30" spans="1:18" ht="12.75" customHeight="1">
      <c r="A30" s="249"/>
      <c r="B30" s="163"/>
      <c r="C30" s="163"/>
      <c r="D30" s="175"/>
      <c r="E30" s="178"/>
      <c r="F30" s="275" t="s">
        <v>27</v>
      </c>
      <c r="G30" s="194"/>
      <c r="H30" s="194"/>
      <c r="I30" s="281" t="s">
        <v>539</v>
      </c>
      <c r="J30" s="281"/>
      <c r="K30" s="178"/>
      <c r="L30" s="178"/>
      <c r="M30" s="178"/>
      <c r="N30" s="178"/>
      <c r="O30" s="178"/>
      <c r="P30" s="178"/>
      <c r="Q30" s="178"/>
      <c r="R30" s="297"/>
    </row>
    <row r="31" spans="1:18" ht="12" customHeight="1">
      <c r="A31" s="249"/>
      <c r="B31" s="163"/>
      <c r="C31" s="163"/>
      <c r="D31" s="176"/>
      <c r="E31" s="179"/>
      <c r="F31" s="179"/>
      <c r="G31" s="179"/>
      <c r="H31" s="179"/>
      <c r="I31" s="179"/>
      <c r="J31" s="179"/>
      <c r="K31" s="179"/>
      <c r="L31" s="179"/>
      <c r="M31" s="179"/>
      <c r="N31" s="179"/>
      <c r="O31" s="179"/>
      <c r="P31" s="179"/>
      <c r="Q31" s="179"/>
      <c r="R31" s="298"/>
    </row>
    <row r="32" spans="1:18" ht="12.75" customHeight="1">
      <c r="A32" s="249"/>
      <c r="B32" s="163" t="s">
        <v>399</v>
      </c>
      <c r="C32" s="163"/>
      <c r="D32" s="164" t="s">
        <v>300</v>
      </c>
      <c r="E32" s="164"/>
      <c r="F32" s="164"/>
      <c r="G32" s="164"/>
      <c r="H32" s="164"/>
      <c r="I32" s="164"/>
      <c r="J32" s="164"/>
      <c r="K32" s="164"/>
      <c r="L32" s="164" t="s">
        <v>404</v>
      </c>
      <c r="M32" s="164"/>
      <c r="N32" s="173"/>
      <c r="O32" s="173"/>
      <c r="P32" s="173"/>
      <c r="Q32" s="173"/>
      <c r="R32" s="173"/>
    </row>
    <row r="33" spans="1:23" ht="12.75" customHeight="1">
      <c r="A33" s="249" t="s">
        <v>495</v>
      </c>
      <c r="B33" s="163" t="s">
        <v>391</v>
      </c>
      <c r="C33" s="163"/>
      <c r="D33" s="267"/>
      <c r="E33" s="267"/>
      <c r="F33" s="267"/>
      <c r="G33" s="267"/>
      <c r="H33" s="267"/>
      <c r="I33" s="267"/>
      <c r="J33" s="267"/>
      <c r="K33" s="267"/>
      <c r="L33" s="267"/>
      <c r="M33" s="267"/>
      <c r="N33" s="267"/>
      <c r="O33" s="267"/>
      <c r="P33" s="267"/>
      <c r="Q33" s="267"/>
      <c r="R33" s="267"/>
    </row>
    <row r="34" spans="1:23" ht="12.75" customHeight="1">
      <c r="A34" s="249"/>
      <c r="B34" s="163" t="s">
        <v>394</v>
      </c>
      <c r="C34" s="163"/>
      <c r="D34" s="265"/>
      <c r="E34" s="265"/>
      <c r="F34" s="265"/>
      <c r="G34" s="265"/>
      <c r="H34" s="265"/>
      <c r="I34" s="265"/>
      <c r="J34" s="265"/>
      <c r="K34" s="265"/>
      <c r="L34" s="265"/>
      <c r="M34" s="265"/>
      <c r="N34" s="265"/>
      <c r="O34" s="265"/>
      <c r="P34" s="265"/>
      <c r="Q34" s="265"/>
      <c r="R34" s="265"/>
    </row>
    <row r="35" spans="1:23" ht="12.75" customHeight="1">
      <c r="A35" s="249"/>
      <c r="B35" s="163" t="s">
        <v>111</v>
      </c>
      <c r="C35" s="163"/>
      <c r="D35" s="266" t="s">
        <v>135</v>
      </c>
      <c r="E35" s="177"/>
      <c r="F35" s="177"/>
      <c r="G35" s="177"/>
      <c r="H35" s="177"/>
      <c r="I35" s="177"/>
      <c r="J35" s="177"/>
      <c r="K35" s="177"/>
      <c r="L35" s="177"/>
      <c r="M35" s="177"/>
      <c r="N35" s="177"/>
      <c r="O35" s="177"/>
      <c r="P35" s="177"/>
      <c r="Q35" s="177"/>
      <c r="R35" s="296"/>
    </row>
    <row r="36" spans="1:23" ht="12.75" customHeight="1">
      <c r="A36" s="249"/>
      <c r="B36" s="163"/>
      <c r="C36" s="163"/>
      <c r="D36" s="175"/>
      <c r="E36" s="178"/>
      <c r="F36" s="275" t="s">
        <v>27</v>
      </c>
      <c r="G36" s="194"/>
      <c r="H36" s="194"/>
      <c r="I36" s="281" t="s">
        <v>539</v>
      </c>
      <c r="J36" s="281"/>
      <c r="K36" s="178"/>
      <c r="L36" s="178"/>
      <c r="M36" s="178"/>
      <c r="N36" s="178"/>
      <c r="O36" s="178"/>
      <c r="P36" s="178"/>
      <c r="Q36" s="178"/>
      <c r="R36" s="297"/>
    </row>
    <row r="37" spans="1:23" ht="12.75" customHeight="1">
      <c r="A37" s="249"/>
      <c r="B37" s="163"/>
      <c r="C37" s="163"/>
      <c r="D37" s="176"/>
      <c r="E37" s="179"/>
      <c r="F37" s="179"/>
      <c r="G37" s="179"/>
      <c r="H37" s="179"/>
      <c r="I37" s="179"/>
      <c r="J37" s="179"/>
      <c r="K37" s="179"/>
      <c r="L37" s="179"/>
      <c r="M37" s="179"/>
      <c r="N37" s="179"/>
      <c r="O37" s="179"/>
      <c r="P37" s="179"/>
      <c r="Q37" s="179"/>
      <c r="R37" s="298"/>
    </row>
    <row r="38" spans="1:23" ht="12.75" customHeight="1">
      <c r="A38" s="249"/>
      <c r="B38" s="163" t="s">
        <v>399</v>
      </c>
      <c r="C38" s="163"/>
      <c r="D38" s="164" t="s">
        <v>300</v>
      </c>
      <c r="E38" s="164"/>
      <c r="F38" s="164"/>
      <c r="G38" s="164"/>
      <c r="H38" s="164"/>
      <c r="I38" s="164"/>
      <c r="J38" s="164"/>
      <c r="K38" s="164"/>
      <c r="L38" s="164" t="s">
        <v>404</v>
      </c>
      <c r="M38" s="164"/>
      <c r="N38" s="173"/>
      <c r="O38" s="173"/>
      <c r="P38" s="173"/>
      <c r="Q38" s="173"/>
      <c r="R38" s="173"/>
    </row>
    <row r="39" spans="1:23" s="141" customFormat="1" ht="12.75" customHeight="1">
      <c r="A39" s="148" t="s">
        <v>407</v>
      </c>
      <c r="B39" s="164" t="s">
        <v>391</v>
      </c>
      <c r="C39" s="164"/>
      <c r="D39" s="75"/>
      <c r="E39" s="75"/>
      <c r="F39" s="75"/>
      <c r="G39" s="75"/>
      <c r="H39" s="164" t="s">
        <v>178</v>
      </c>
      <c r="I39" s="164"/>
      <c r="J39" s="286" t="s">
        <v>135</v>
      </c>
      <c r="K39" s="196"/>
      <c r="L39" s="196"/>
      <c r="M39" s="196"/>
      <c r="N39" s="196"/>
      <c r="O39" s="196"/>
      <c r="P39" s="196"/>
      <c r="Q39" s="196"/>
      <c r="R39" s="300"/>
      <c r="W39" s="141"/>
    </row>
    <row r="40" spans="1:23" s="141" customFormat="1" ht="12.75" customHeight="1">
      <c r="A40" s="148"/>
      <c r="B40" s="164" t="s">
        <v>412</v>
      </c>
      <c r="C40" s="164"/>
      <c r="D40" s="75"/>
      <c r="E40" s="75"/>
      <c r="F40" s="75"/>
      <c r="G40" s="75"/>
      <c r="H40" s="164"/>
      <c r="I40" s="164"/>
      <c r="J40" s="287"/>
      <c r="K40" s="289"/>
      <c r="L40" s="275" t="s">
        <v>27</v>
      </c>
      <c r="M40" s="289"/>
      <c r="N40" s="281" t="s">
        <v>539</v>
      </c>
      <c r="O40" s="281"/>
      <c r="P40" s="289"/>
      <c r="Q40" s="289"/>
      <c r="R40" s="301"/>
      <c r="W40" s="141"/>
    </row>
    <row r="41" spans="1:23" s="141" customFormat="1" ht="12.75" customHeight="1">
      <c r="A41" s="148"/>
      <c r="B41" s="164"/>
      <c r="C41" s="164"/>
      <c r="D41" s="75"/>
      <c r="E41" s="75"/>
      <c r="F41" s="75"/>
      <c r="G41" s="75"/>
      <c r="H41" s="164"/>
      <c r="I41" s="164"/>
      <c r="J41" s="201"/>
      <c r="K41" s="290"/>
      <c r="L41" s="290"/>
      <c r="M41" s="290"/>
      <c r="N41" s="290"/>
      <c r="O41" s="290"/>
      <c r="P41" s="290"/>
      <c r="Q41" s="290"/>
      <c r="R41" s="302"/>
      <c r="W41" s="141"/>
    </row>
    <row r="42" spans="1:23" s="141" customFormat="1" ht="12.75" customHeight="1">
      <c r="A42" s="148"/>
      <c r="B42" s="261" t="s">
        <v>351</v>
      </c>
      <c r="C42" s="261"/>
      <c r="D42" s="261"/>
      <c r="E42" s="261"/>
      <c r="F42" s="169" t="s">
        <v>419</v>
      </c>
      <c r="G42" s="169"/>
      <c r="H42" s="169"/>
      <c r="I42" s="282"/>
      <c r="J42" s="288"/>
      <c r="K42" s="288"/>
      <c r="L42" s="288"/>
      <c r="M42" s="288"/>
      <c r="N42" s="288"/>
      <c r="O42" s="288"/>
      <c r="P42" s="288"/>
      <c r="Q42" s="288"/>
      <c r="R42" s="299"/>
      <c r="W42" s="141"/>
    </row>
    <row r="43" spans="1:23" s="141" customFormat="1" ht="12.75" customHeight="1">
      <c r="A43" s="148"/>
      <c r="B43" s="261"/>
      <c r="C43" s="261"/>
      <c r="D43" s="261"/>
      <c r="E43" s="261"/>
      <c r="F43" s="166" t="s">
        <v>355</v>
      </c>
      <c r="G43" s="166"/>
      <c r="H43" s="166"/>
      <c r="I43" s="283"/>
      <c r="J43" s="283"/>
      <c r="K43" s="283"/>
      <c r="L43" s="283"/>
      <c r="M43" s="283"/>
      <c r="N43" s="283"/>
      <c r="O43" s="283"/>
      <c r="P43" s="283"/>
      <c r="Q43" s="283"/>
      <c r="R43" s="303"/>
      <c r="W43" s="170"/>
    </row>
    <row r="44" spans="1:23" s="141" customFormat="1" ht="12.75" customHeight="1">
      <c r="A44" s="148"/>
      <c r="B44" s="261"/>
      <c r="C44" s="261"/>
      <c r="D44" s="261"/>
      <c r="E44" s="261"/>
      <c r="F44" s="166"/>
      <c r="G44" s="166"/>
      <c r="H44" s="166"/>
      <c r="I44" s="284"/>
      <c r="J44" s="284"/>
      <c r="K44" s="284"/>
      <c r="L44" s="284"/>
      <c r="M44" s="284"/>
      <c r="N44" s="284"/>
      <c r="O44" s="284"/>
      <c r="P44" s="284"/>
      <c r="Q44" s="284"/>
      <c r="R44" s="304"/>
      <c r="W44" s="141"/>
    </row>
    <row r="45" spans="1:23" s="244" customFormat="1" ht="12.75" customHeight="1">
      <c r="A45" s="251" t="s">
        <v>231</v>
      </c>
      <c r="B45" s="251"/>
      <c r="C45" s="192" t="s">
        <v>545</v>
      </c>
      <c r="D45" s="192"/>
      <c r="E45" s="269" t="s">
        <v>180</v>
      </c>
      <c r="F45" s="269"/>
      <c r="G45" s="269"/>
      <c r="H45" s="269"/>
      <c r="I45" s="269"/>
      <c r="J45" s="269"/>
      <c r="K45" s="269"/>
      <c r="L45" s="269"/>
      <c r="M45" s="269"/>
      <c r="N45" s="269"/>
      <c r="O45" s="164" t="s">
        <v>465</v>
      </c>
      <c r="P45" s="164"/>
      <c r="Q45" s="186" t="s">
        <v>90</v>
      </c>
      <c r="R45" s="186"/>
    </row>
    <row r="46" spans="1:23" s="244" customFormat="1" ht="12.75" customHeight="1">
      <c r="A46" s="251"/>
      <c r="B46" s="251"/>
      <c r="C46" s="192"/>
      <c r="D46" s="192"/>
      <c r="E46" s="181" t="s">
        <v>373</v>
      </c>
      <c r="F46" s="181"/>
      <c r="G46" s="181" t="s">
        <v>246</v>
      </c>
      <c r="H46" s="181"/>
      <c r="I46" s="181" t="s">
        <v>253</v>
      </c>
      <c r="J46" s="181"/>
      <c r="K46" s="181" t="s">
        <v>463</v>
      </c>
      <c r="L46" s="181"/>
      <c r="M46" s="181" t="s">
        <v>464</v>
      </c>
      <c r="N46" s="181"/>
      <c r="O46" s="164"/>
      <c r="P46" s="164"/>
      <c r="Q46" s="186"/>
      <c r="R46" s="186"/>
    </row>
    <row r="47" spans="1:23" s="244" customFormat="1" ht="12.75" customHeight="1">
      <c r="A47" s="251"/>
      <c r="B47" s="251"/>
      <c r="C47" s="164"/>
      <c r="D47" s="164"/>
      <c r="E47" s="164"/>
      <c r="F47" s="164"/>
      <c r="G47" s="164"/>
      <c r="H47" s="164"/>
      <c r="I47" s="164"/>
      <c r="J47" s="164"/>
      <c r="K47" s="164"/>
      <c r="L47" s="164"/>
      <c r="M47" s="164"/>
      <c r="N47" s="164"/>
      <c r="O47" s="164"/>
      <c r="P47" s="164"/>
      <c r="Q47" s="186"/>
      <c r="R47" s="186"/>
    </row>
    <row r="48" spans="1:23" s="244" customFormat="1" ht="12.75" customHeight="1">
      <c r="A48" s="252" t="s">
        <v>547</v>
      </c>
      <c r="B48" s="252"/>
      <c r="C48" s="252"/>
      <c r="D48" s="252"/>
      <c r="E48" s="252"/>
      <c r="F48" s="252"/>
      <c r="G48" s="277" t="s">
        <v>96</v>
      </c>
      <c r="H48" s="277"/>
      <c r="I48" s="277"/>
      <c r="J48" s="277"/>
      <c r="K48" s="277"/>
      <c r="L48" s="277"/>
      <c r="M48" s="277"/>
      <c r="N48" s="277"/>
      <c r="O48" s="277"/>
      <c r="P48" s="277"/>
      <c r="Q48" s="277"/>
      <c r="R48" s="277"/>
    </row>
    <row r="49" spans="1:18" s="244" customFormat="1" ht="12.75" customHeight="1">
      <c r="A49" s="252"/>
      <c r="B49" s="252"/>
      <c r="C49" s="252"/>
      <c r="D49" s="252"/>
      <c r="E49" s="252"/>
      <c r="F49" s="252"/>
      <c r="G49" s="278" t="s">
        <v>548</v>
      </c>
      <c r="H49" s="278"/>
      <c r="I49" s="278"/>
      <c r="J49" s="278"/>
      <c r="K49" s="278" t="s">
        <v>550</v>
      </c>
      <c r="L49" s="278"/>
      <c r="M49" s="278"/>
      <c r="N49" s="278"/>
      <c r="O49" s="292" t="s">
        <v>131</v>
      </c>
      <c r="P49" s="292"/>
      <c r="Q49" s="292"/>
      <c r="R49" s="292"/>
    </row>
    <row r="50" spans="1:18" s="244" customFormat="1" ht="12.75" customHeight="1">
      <c r="A50" s="253"/>
      <c r="B50" s="262" t="s">
        <v>285</v>
      </c>
      <c r="C50" s="262"/>
      <c r="D50" s="82" t="s">
        <v>468</v>
      </c>
      <c r="E50" s="82"/>
      <c r="F50" s="82"/>
      <c r="G50" s="164"/>
      <c r="H50" s="164"/>
      <c r="I50" s="164"/>
      <c r="J50" s="164"/>
      <c r="K50" s="164"/>
      <c r="L50" s="164"/>
      <c r="M50" s="164"/>
      <c r="N50" s="164"/>
      <c r="O50" s="186"/>
      <c r="P50" s="186"/>
      <c r="Q50" s="186"/>
      <c r="R50" s="186"/>
    </row>
    <row r="51" spans="1:18" s="244" customFormat="1" ht="12.75" customHeight="1">
      <c r="A51" s="254"/>
      <c r="B51" s="262"/>
      <c r="C51" s="262"/>
      <c r="D51" s="82" t="s">
        <v>554</v>
      </c>
      <c r="E51" s="82"/>
      <c r="F51" s="82"/>
      <c r="G51" s="164"/>
      <c r="H51" s="164"/>
      <c r="I51" s="164"/>
      <c r="J51" s="164"/>
      <c r="K51" s="164"/>
      <c r="L51" s="164"/>
      <c r="M51" s="164"/>
      <c r="N51" s="164"/>
      <c r="O51" s="186"/>
      <c r="P51" s="186"/>
      <c r="Q51" s="186"/>
      <c r="R51" s="186"/>
    </row>
    <row r="52" spans="1:18" s="244" customFormat="1" ht="12.75" customHeight="1">
      <c r="A52" s="255"/>
      <c r="B52" s="262"/>
      <c r="C52" s="262"/>
      <c r="D52" s="82" t="s">
        <v>528</v>
      </c>
      <c r="E52" s="82"/>
      <c r="F52" s="82"/>
      <c r="G52" s="164"/>
      <c r="H52" s="164"/>
      <c r="I52" s="164"/>
      <c r="J52" s="164"/>
      <c r="K52" s="164"/>
      <c r="L52" s="164"/>
      <c r="M52" s="164"/>
      <c r="N52" s="164"/>
      <c r="O52" s="186"/>
      <c r="P52" s="186"/>
      <c r="Q52" s="186"/>
      <c r="R52" s="186"/>
    </row>
    <row r="53" spans="1:18" s="246" customFormat="1" ht="12.75" customHeight="1">
      <c r="A53" s="153" t="s">
        <v>555</v>
      </c>
      <c r="B53" s="153"/>
      <c r="C53" s="153"/>
      <c r="D53" s="153"/>
      <c r="E53" s="270" t="s">
        <v>556</v>
      </c>
      <c r="F53" s="270"/>
      <c r="G53" s="279" t="s">
        <v>558</v>
      </c>
      <c r="H53" s="279"/>
      <c r="I53" s="279" t="s">
        <v>561</v>
      </c>
      <c r="J53" s="279"/>
      <c r="K53" s="279" t="s">
        <v>316</v>
      </c>
      <c r="L53" s="279"/>
      <c r="M53" s="279" t="s">
        <v>367</v>
      </c>
      <c r="N53" s="279"/>
      <c r="O53" s="279" t="s">
        <v>563</v>
      </c>
      <c r="P53" s="279"/>
      <c r="Q53" s="293" t="s">
        <v>567</v>
      </c>
      <c r="R53" s="293"/>
    </row>
    <row r="54" spans="1:18" s="246" customFormat="1" ht="12.75" customHeight="1">
      <c r="A54" s="153"/>
      <c r="B54" s="153"/>
      <c r="C54" s="153"/>
      <c r="D54" s="153"/>
      <c r="E54" s="271" t="s">
        <v>569</v>
      </c>
      <c r="F54" s="271"/>
      <c r="G54" s="279"/>
      <c r="H54" s="279"/>
      <c r="I54" s="279"/>
      <c r="J54" s="279"/>
      <c r="K54" s="279"/>
      <c r="L54" s="279"/>
      <c r="M54" s="279"/>
      <c r="N54" s="279"/>
      <c r="O54" s="279"/>
      <c r="P54" s="279"/>
      <c r="Q54" s="293"/>
      <c r="R54" s="293"/>
    </row>
    <row r="55" spans="1:18" s="246" customFormat="1" ht="12.75" customHeight="1">
      <c r="A55" s="153"/>
      <c r="B55" s="153"/>
      <c r="C55" s="153"/>
      <c r="D55" s="153"/>
      <c r="E55" s="272" t="s">
        <v>570</v>
      </c>
      <c r="F55" s="272" t="s">
        <v>571</v>
      </c>
      <c r="G55" s="279"/>
      <c r="H55" s="279"/>
      <c r="I55" s="279"/>
      <c r="J55" s="279"/>
      <c r="K55" s="279"/>
      <c r="L55" s="279"/>
      <c r="M55" s="279"/>
      <c r="N55" s="279"/>
      <c r="O55" s="279"/>
      <c r="P55" s="279"/>
      <c r="Q55" s="293"/>
      <c r="R55" s="293"/>
    </row>
    <row r="56" spans="1:18" s="246" customFormat="1" ht="12.75" customHeight="1">
      <c r="A56" s="256"/>
      <c r="B56" s="165" t="s">
        <v>537</v>
      </c>
      <c r="C56" s="165"/>
      <c r="D56" s="165"/>
      <c r="E56" s="82"/>
      <c r="F56" s="276"/>
      <c r="G56" s="82"/>
      <c r="H56" s="82"/>
      <c r="I56" s="82"/>
      <c r="J56" s="82"/>
      <c r="K56" s="82"/>
      <c r="L56" s="82"/>
      <c r="M56" s="82"/>
      <c r="N56" s="82"/>
      <c r="O56" s="82"/>
      <c r="P56" s="82"/>
      <c r="Q56" s="190"/>
      <c r="R56" s="190"/>
    </row>
    <row r="57" spans="1:18" s="246" customFormat="1" ht="12.75" customHeight="1">
      <c r="A57" s="257"/>
      <c r="B57" s="165" t="s">
        <v>421</v>
      </c>
      <c r="C57" s="165"/>
      <c r="D57" s="165"/>
      <c r="E57" s="82"/>
      <c r="F57" s="276"/>
      <c r="G57" s="82"/>
      <c r="H57" s="82"/>
      <c r="I57" s="82"/>
      <c r="J57" s="82"/>
      <c r="K57" s="82"/>
      <c r="L57" s="82"/>
      <c r="M57" s="82"/>
      <c r="N57" s="82"/>
      <c r="O57" s="82"/>
      <c r="P57" s="82"/>
      <c r="Q57" s="190"/>
      <c r="R57" s="190"/>
    </row>
    <row r="58" spans="1:18" s="246" customFormat="1" ht="12.75" customHeight="1">
      <c r="A58" s="150" t="s">
        <v>574</v>
      </c>
      <c r="B58" s="150"/>
      <c r="C58" s="150"/>
      <c r="D58" s="150"/>
      <c r="E58" s="273" t="s">
        <v>427</v>
      </c>
      <c r="F58" s="273"/>
      <c r="G58" s="186"/>
      <c r="H58" s="186"/>
      <c r="I58" s="186"/>
      <c r="J58" s="186"/>
      <c r="K58" s="186"/>
      <c r="L58" s="186"/>
      <c r="M58" s="186"/>
      <c r="N58" s="186"/>
      <c r="O58" s="186"/>
      <c r="P58" s="186"/>
      <c r="Q58" s="186"/>
      <c r="R58" s="186"/>
    </row>
    <row r="59" spans="1:18" s="246" customFormat="1" ht="12.75" customHeight="1">
      <c r="A59" s="150"/>
      <c r="B59" s="150"/>
      <c r="C59" s="150"/>
      <c r="D59" s="150"/>
      <c r="E59" s="273"/>
      <c r="F59" s="273"/>
      <c r="G59" s="186"/>
      <c r="H59" s="186"/>
      <c r="I59" s="186"/>
      <c r="J59" s="186"/>
      <c r="K59" s="186"/>
      <c r="L59" s="186"/>
      <c r="M59" s="186"/>
      <c r="N59" s="186"/>
      <c r="O59" s="186"/>
      <c r="P59" s="186"/>
      <c r="Q59" s="186"/>
      <c r="R59" s="186"/>
    </row>
    <row r="60" spans="1:18" s="246" customFormat="1" ht="12.75" customHeight="1">
      <c r="A60" s="156" t="s">
        <v>347</v>
      </c>
      <c r="B60" s="156"/>
      <c r="C60" s="165" t="s">
        <v>566</v>
      </c>
      <c r="D60" s="165"/>
      <c r="E60" s="274" t="s">
        <v>556</v>
      </c>
      <c r="F60" s="274"/>
      <c r="G60" s="280" t="s">
        <v>558</v>
      </c>
      <c r="H60" s="280"/>
      <c r="I60" s="285" t="s">
        <v>561</v>
      </c>
      <c r="J60" s="285"/>
      <c r="K60" s="285" t="s">
        <v>316</v>
      </c>
      <c r="L60" s="285"/>
      <c r="M60" s="285" t="s">
        <v>367</v>
      </c>
      <c r="N60" s="285"/>
      <c r="O60" s="285" t="s">
        <v>563</v>
      </c>
      <c r="P60" s="285"/>
      <c r="Q60" s="294" t="s">
        <v>567</v>
      </c>
      <c r="R60" s="294"/>
    </row>
    <row r="61" spans="1:18" s="246" customFormat="1" ht="12.75" customHeight="1">
      <c r="A61" s="156"/>
      <c r="B61" s="156"/>
      <c r="C61" s="165"/>
      <c r="D61" s="165"/>
      <c r="E61" s="274"/>
      <c r="F61" s="274"/>
      <c r="G61" s="280"/>
      <c r="H61" s="280"/>
      <c r="I61" s="285"/>
      <c r="J61" s="285"/>
      <c r="K61" s="285"/>
      <c r="L61" s="285"/>
      <c r="M61" s="285"/>
      <c r="N61" s="285"/>
      <c r="O61" s="285"/>
      <c r="P61" s="285"/>
      <c r="Q61" s="294"/>
      <c r="R61" s="294"/>
    </row>
    <row r="62" spans="1:18" s="246" customFormat="1" ht="12.75" customHeight="1">
      <c r="A62" s="155" t="s">
        <v>566</v>
      </c>
      <c r="B62" s="155"/>
      <c r="C62" s="164"/>
      <c r="D62" s="164"/>
      <c r="E62" s="164"/>
      <c r="F62" s="164"/>
      <c r="G62" s="164"/>
      <c r="H62" s="164"/>
      <c r="I62" s="164"/>
      <c r="J62" s="164"/>
      <c r="K62" s="164"/>
      <c r="L62" s="164"/>
      <c r="M62" s="164"/>
      <c r="N62" s="164"/>
      <c r="O62" s="164"/>
      <c r="P62" s="164"/>
      <c r="Q62" s="186"/>
      <c r="R62" s="186"/>
    </row>
    <row r="63" spans="1:18" s="246" customFormat="1" ht="12.75" customHeight="1">
      <c r="A63" s="258" t="s">
        <v>537</v>
      </c>
      <c r="B63" s="258"/>
      <c r="C63" s="164"/>
      <c r="D63" s="164"/>
      <c r="E63" s="164"/>
      <c r="F63" s="164"/>
      <c r="G63" s="164"/>
      <c r="H63" s="164"/>
      <c r="I63" s="164"/>
      <c r="J63" s="164"/>
      <c r="K63" s="164"/>
      <c r="L63" s="164"/>
      <c r="M63" s="164"/>
      <c r="N63" s="164"/>
      <c r="O63" s="164"/>
      <c r="P63" s="164"/>
      <c r="Q63" s="186"/>
      <c r="R63" s="186"/>
    </row>
    <row r="64" spans="1:18" s="246" customFormat="1" ht="12.75" customHeight="1">
      <c r="A64" s="259" t="s">
        <v>421</v>
      </c>
      <c r="B64" s="259"/>
      <c r="C64" s="263"/>
      <c r="D64" s="263"/>
      <c r="E64" s="263"/>
      <c r="F64" s="263"/>
      <c r="G64" s="263"/>
      <c r="H64" s="263"/>
      <c r="I64" s="263"/>
      <c r="J64" s="263"/>
      <c r="K64" s="263"/>
      <c r="L64" s="263"/>
      <c r="M64" s="263"/>
      <c r="N64" s="263"/>
      <c r="O64" s="263"/>
      <c r="P64" s="263"/>
      <c r="Q64" s="295"/>
      <c r="R64" s="295"/>
    </row>
  </sheetData>
  <mergeCells count="166">
    <mergeCell ref="A1:D1"/>
    <mergeCell ref="B8:C8"/>
    <mergeCell ref="D8:R8"/>
    <mergeCell ref="B9:C9"/>
    <mergeCell ref="D9:R9"/>
    <mergeCell ref="I11:J11"/>
    <mergeCell ref="B13:C13"/>
    <mergeCell ref="D13:E13"/>
    <mergeCell ref="F13:K13"/>
    <mergeCell ref="L13:M13"/>
    <mergeCell ref="N13:R13"/>
    <mergeCell ref="B15:C15"/>
    <mergeCell ref="D15:R15"/>
    <mergeCell ref="B16:C16"/>
    <mergeCell ref="D16:R16"/>
    <mergeCell ref="I18:J18"/>
    <mergeCell ref="B20:C20"/>
    <mergeCell ref="D20:E20"/>
    <mergeCell ref="F20:K20"/>
    <mergeCell ref="L20:M20"/>
    <mergeCell ref="N20:R20"/>
    <mergeCell ref="B21:C21"/>
    <mergeCell ref="D21:R21"/>
    <mergeCell ref="B22:C22"/>
    <mergeCell ref="D22:R22"/>
    <mergeCell ref="I24:J24"/>
    <mergeCell ref="B26:C26"/>
    <mergeCell ref="D26:E26"/>
    <mergeCell ref="F26:K26"/>
    <mergeCell ref="L26:M26"/>
    <mergeCell ref="N26:R26"/>
    <mergeCell ref="B27:C27"/>
    <mergeCell ref="D27:R27"/>
    <mergeCell ref="B28:C28"/>
    <mergeCell ref="D28:R28"/>
    <mergeCell ref="I30:J30"/>
    <mergeCell ref="B32:C32"/>
    <mergeCell ref="D32:E32"/>
    <mergeCell ref="F32:K32"/>
    <mergeCell ref="L32:M32"/>
    <mergeCell ref="N32:R32"/>
    <mergeCell ref="B33:C33"/>
    <mergeCell ref="D33:R33"/>
    <mergeCell ref="B34:C34"/>
    <mergeCell ref="D34:R34"/>
    <mergeCell ref="I36:J36"/>
    <mergeCell ref="B38:C38"/>
    <mergeCell ref="D38:E38"/>
    <mergeCell ref="F38:K38"/>
    <mergeCell ref="L38:M38"/>
    <mergeCell ref="N38:R38"/>
    <mergeCell ref="B39:C39"/>
    <mergeCell ref="D39:G39"/>
    <mergeCell ref="N40:O40"/>
    <mergeCell ref="F42:H42"/>
    <mergeCell ref="E45:N45"/>
    <mergeCell ref="E46:F46"/>
    <mergeCell ref="G46:H46"/>
    <mergeCell ref="I46:J46"/>
    <mergeCell ref="K46:L46"/>
    <mergeCell ref="M46:N46"/>
    <mergeCell ref="C47:D47"/>
    <mergeCell ref="E47:F47"/>
    <mergeCell ref="G47:H47"/>
    <mergeCell ref="I47:J47"/>
    <mergeCell ref="K47:L47"/>
    <mergeCell ref="M47:N47"/>
    <mergeCell ref="O47:P47"/>
    <mergeCell ref="Q47:R47"/>
    <mergeCell ref="G48:R48"/>
    <mergeCell ref="G49:J49"/>
    <mergeCell ref="K49:N49"/>
    <mergeCell ref="O49:R49"/>
    <mergeCell ref="G50:J50"/>
    <mergeCell ref="K50:N50"/>
    <mergeCell ref="O50:R50"/>
    <mergeCell ref="G51:J51"/>
    <mergeCell ref="K51:N51"/>
    <mergeCell ref="O51:R51"/>
    <mergeCell ref="G52:J52"/>
    <mergeCell ref="K52:N52"/>
    <mergeCell ref="O52:R52"/>
    <mergeCell ref="E53:F53"/>
    <mergeCell ref="E54:F54"/>
    <mergeCell ref="B56:D56"/>
    <mergeCell ref="G56:H56"/>
    <mergeCell ref="I56:J56"/>
    <mergeCell ref="K56:L56"/>
    <mergeCell ref="M56:N56"/>
    <mergeCell ref="O56:P56"/>
    <mergeCell ref="Q56:R56"/>
    <mergeCell ref="B57:D57"/>
    <mergeCell ref="G57:H57"/>
    <mergeCell ref="I57:J57"/>
    <mergeCell ref="K57:L57"/>
    <mergeCell ref="M57:N57"/>
    <mergeCell ref="O57:P57"/>
    <mergeCell ref="Q57:R57"/>
    <mergeCell ref="A62:B62"/>
    <mergeCell ref="C62:D62"/>
    <mergeCell ref="E62:F62"/>
    <mergeCell ref="G62:H62"/>
    <mergeCell ref="I62:J62"/>
    <mergeCell ref="K62:L62"/>
    <mergeCell ref="M62:N62"/>
    <mergeCell ref="O62:P62"/>
    <mergeCell ref="Q62:R62"/>
    <mergeCell ref="A63:B63"/>
    <mergeCell ref="C63:D63"/>
    <mergeCell ref="E63:F63"/>
    <mergeCell ref="G63:H63"/>
    <mergeCell ref="I63:J63"/>
    <mergeCell ref="K63:L63"/>
    <mergeCell ref="M63:N63"/>
    <mergeCell ref="O63:P63"/>
    <mergeCell ref="Q63:R63"/>
    <mergeCell ref="A64:B64"/>
    <mergeCell ref="C64:D64"/>
    <mergeCell ref="E64:F64"/>
    <mergeCell ref="G64:H64"/>
    <mergeCell ref="I64:J64"/>
    <mergeCell ref="K64:L64"/>
    <mergeCell ref="M64:N64"/>
    <mergeCell ref="O64:P64"/>
    <mergeCell ref="Q64:R64"/>
    <mergeCell ref="A8:A13"/>
    <mergeCell ref="B10:C12"/>
    <mergeCell ref="A15:A20"/>
    <mergeCell ref="B17:C19"/>
    <mergeCell ref="A21:A26"/>
    <mergeCell ref="B23:C25"/>
    <mergeCell ref="A27:A32"/>
    <mergeCell ref="B29:C31"/>
    <mergeCell ref="A33:A38"/>
    <mergeCell ref="B35:C37"/>
    <mergeCell ref="A39:A44"/>
    <mergeCell ref="H39:I41"/>
    <mergeCell ref="B40:C41"/>
    <mergeCell ref="D40:G41"/>
    <mergeCell ref="B42:E44"/>
    <mergeCell ref="F43:H44"/>
    <mergeCell ref="A45:B47"/>
    <mergeCell ref="C45:D46"/>
    <mergeCell ref="O45:P46"/>
    <mergeCell ref="Q45:R46"/>
    <mergeCell ref="A48:F49"/>
    <mergeCell ref="B50:C52"/>
    <mergeCell ref="A53:D55"/>
    <mergeCell ref="G53:H55"/>
    <mergeCell ref="I53:J55"/>
    <mergeCell ref="K53:L55"/>
    <mergeCell ref="M53:N55"/>
    <mergeCell ref="O53:P55"/>
    <mergeCell ref="Q53:R55"/>
    <mergeCell ref="A58:D59"/>
    <mergeCell ref="E58:F59"/>
    <mergeCell ref="G58:R59"/>
    <mergeCell ref="A60:B61"/>
    <mergeCell ref="C60:D61"/>
    <mergeCell ref="E60:F61"/>
    <mergeCell ref="G60:H61"/>
    <mergeCell ref="I60:J61"/>
    <mergeCell ref="K60:L61"/>
    <mergeCell ref="M60:N61"/>
    <mergeCell ref="O60:P61"/>
    <mergeCell ref="Q60:R61"/>
  </mergeCells>
  <phoneticPr fontId="5"/>
  <hyperlinks>
    <hyperlink ref="A1" location="チェック表!C15"/>
  </hyperlinks>
  <printOptions horizontalCentered="1" verticalCentered="1"/>
  <pageMargins left="0.39374999999999999" right="0.39374999999999999" top="0.39374999999999999" bottom="0.39374999999999999" header="0.51180555555555496" footer="0.51180555555555496"/>
  <pageSetup paperSize="9" scale="98" fitToWidth="1" fitToHeight="1" orientation="portrait" usePrinterDefaults="1" horizontalDpi="300" verticalDpi="300" r:id="rId1"/>
  <headerFooter>
    <oddFooter>&amp;C&amp;"ＭＳ ゴシック,標準"&amp;12 28</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AMK61"/>
  <sheetViews>
    <sheetView workbookViewId="0">
      <selection sqref="A1:D1"/>
    </sheetView>
  </sheetViews>
  <sheetFormatPr defaultRowHeight="13.5"/>
  <cols>
    <col min="1" max="1" width="3.125" style="244" customWidth="1"/>
    <col min="2" max="5" width="3.875" style="244" customWidth="1"/>
    <col min="6" max="6" width="4.125" style="244" customWidth="1"/>
    <col min="7" max="7" width="5.625" style="244" customWidth="1"/>
    <col min="8" max="8" width="4.125" style="244" customWidth="1"/>
    <col min="9" max="9" width="5.625" style="244" customWidth="1"/>
    <col min="10" max="10" width="4.125" style="244" customWidth="1"/>
    <col min="11" max="11" width="5.5" style="244" customWidth="1"/>
    <col min="12" max="12" width="4.125" style="244" customWidth="1"/>
    <col min="13" max="13" width="5.625" style="244" customWidth="1"/>
    <col min="14" max="14" width="4.125" style="244" customWidth="1"/>
    <col min="15" max="15" width="5.625" style="244" customWidth="1"/>
    <col min="16" max="16" width="4.125" style="244" customWidth="1"/>
    <col min="17" max="17" width="5.625" style="244" customWidth="1"/>
    <col min="18" max="18" width="4.25" style="244" customWidth="1"/>
    <col min="19" max="19" width="5.625" style="244" customWidth="1"/>
    <col min="20" max="20" width="4.25" style="244" customWidth="1"/>
    <col min="21" max="1025" width="3.75" style="244" customWidth="1"/>
  </cols>
  <sheetData>
    <row r="1" spans="1:19" ht="21" customHeight="1">
      <c r="A1" s="130" t="s">
        <v>260</v>
      </c>
      <c r="B1" s="130"/>
      <c r="C1" s="130"/>
      <c r="D1" s="130"/>
    </row>
    <row r="2" spans="1:19" ht="18.75" customHeight="1">
      <c r="A2" s="4" t="s">
        <v>577</v>
      </c>
    </row>
    <row r="7" spans="1:19" ht="13.5" customHeight="1">
      <c r="M7" s="71"/>
      <c r="N7" s="71"/>
    </row>
    <row r="8" spans="1:19" ht="13.5" customHeight="1">
      <c r="M8" s="208"/>
      <c r="N8" s="321"/>
    </row>
    <row r="9" spans="1:19" ht="18" customHeight="1">
      <c r="A9" s="306" t="s">
        <v>578</v>
      </c>
      <c r="B9" s="306"/>
      <c r="C9" s="306"/>
      <c r="D9" s="306"/>
      <c r="E9" s="306"/>
      <c r="F9" s="306"/>
      <c r="G9" s="306"/>
      <c r="H9" s="306"/>
      <c r="I9" s="306"/>
      <c r="J9" s="306"/>
      <c r="K9" s="306"/>
      <c r="L9" s="306"/>
      <c r="M9" s="306"/>
      <c r="N9" s="306"/>
      <c r="O9" s="306"/>
      <c r="P9" s="306"/>
      <c r="Q9" s="306"/>
      <c r="R9" s="306"/>
      <c r="S9" s="306"/>
    </row>
    <row r="10" spans="1:19" ht="13.5" customHeight="1">
      <c r="A10" s="155"/>
      <c r="B10" s="155"/>
      <c r="C10" s="155"/>
      <c r="D10" s="155"/>
      <c r="E10" s="155"/>
      <c r="F10" s="279" t="s">
        <v>585</v>
      </c>
      <c r="G10" s="279"/>
      <c r="H10" s="318" t="s">
        <v>586</v>
      </c>
      <c r="I10" s="318"/>
      <c r="J10" s="317" t="s">
        <v>408</v>
      </c>
      <c r="K10" s="317"/>
      <c r="L10" s="317"/>
      <c r="M10" s="317"/>
      <c r="N10" s="317"/>
      <c r="O10" s="317"/>
      <c r="P10" s="317"/>
      <c r="Q10" s="317"/>
      <c r="R10" s="71"/>
      <c r="S10" s="327"/>
    </row>
    <row r="11" spans="1:19" ht="13.5" customHeight="1">
      <c r="A11" s="155"/>
      <c r="B11" s="155"/>
      <c r="C11" s="155"/>
      <c r="D11" s="155"/>
      <c r="E11" s="155"/>
      <c r="F11" s="279"/>
      <c r="G11" s="279"/>
      <c r="H11" s="318"/>
      <c r="I11" s="318"/>
      <c r="J11" s="318" t="s">
        <v>566</v>
      </c>
      <c r="K11" s="318"/>
      <c r="L11" s="318" t="s">
        <v>589</v>
      </c>
      <c r="M11" s="318"/>
      <c r="N11" s="318" t="s">
        <v>591</v>
      </c>
      <c r="O11" s="318"/>
      <c r="P11" s="318" t="s">
        <v>519</v>
      </c>
      <c r="Q11" s="318"/>
      <c r="R11" s="71"/>
      <c r="S11" s="327"/>
    </row>
    <row r="12" spans="1:19" s="305" customFormat="1" ht="13.5" customHeight="1">
      <c r="A12" s="155"/>
      <c r="B12" s="155"/>
      <c r="C12" s="155"/>
      <c r="D12" s="155"/>
      <c r="E12" s="155"/>
      <c r="F12" s="165" t="s">
        <v>438</v>
      </c>
      <c r="G12" s="165" t="s">
        <v>538</v>
      </c>
      <c r="H12" s="165" t="s">
        <v>438</v>
      </c>
      <c r="I12" s="165" t="s">
        <v>538</v>
      </c>
      <c r="J12" s="165" t="s">
        <v>438</v>
      </c>
      <c r="K12" s="165" t="s">
        <v>538</v>
      </c>
      <c r="L12" s="165" t="s">
        <v>438</v>
      </c>
      <c r="M12" s="165" t="s">
        <v>538</v>
      </c>
      <c r="N12" s="165" t="s">
        <v>438</v>
      </c>
      <c r="O12" s="165" t="s">
        <v>538</v>
      </c>
      <c r="P12" s="165" t="s">
        <v>438</v>
      </c>
      <c r="Q12" s="165" t="s">
        <v>538</v>
      </c>
      <c r="R12" s="324"/>
      <c r="S12" s="328"/>
    </row>
    <row r="13" spans="1:19" ht="13.5" customHeight="1">
      <c r="A13" s="307" t="s">
        <v>566</v>
      </c>
      <c r="B13" s="165" t="s">
        <v>442</v>
      </c>
      <c r="C13" s="165"/>
      <c r="D13" s="80" t="s">
        <v>443</v>
      </c>
      <c r="E13" s="80"/>
      <c r="F13" s="82"/>
      <c r="G13" s="82"/>
      <c r="H13" s="82"/>
      <c r="I13" s="82"/>
      <c r="J13" s="82"/>
      <c r="K13" s="82"/>
      <c r="L13" s="82"/>
      <c r="M13" s="82"/>
      <c r="N13" s="82"/>
      <c r="O13" s="82"/>
      <c r="P13" s="82"/>
      <c r="Q13" s="82"/>
      <c r="R13" s="71"/>
      <c r="S13" s="327"/>
    </row>
    <row r="14" spans="1:19" ht="13.5" customHeight="1">
      <c r="A14" s="307"/>
      <c r="B14" s="165"/>
      <c r="C14" s="165"/>
      <c r="D14" s="80" t="s">
        <v>445</v>
      </c>
      <c r="E14" s="80"/>
      <c r="F14" s="82"/>
      <c r="G14" s="82"/>
      <c r="H14" s="82"/>
      <c r="I14" s="82"/>
      <c r="J14" s="82"/>
      <c r="K14" s="82"/>
      <c r="L14" s="82"/>
      <c r="M14" s="82"/>
      <c r="N14" s="82"/>
      <c r="O14" s="82"/>
      <c r="P14" s="82"/>
      <c r="Q14" s="82"/>
      <c r="R14" s="71"/>
      <c r="S14" s="327"/>
    </row>
    <row r="15" spans="1:19" ht="13.5" customHeight="1">
      <c r="A15" s="307"/>
      <c r="B15" s="80" t="s">
        <v>447</v>
      </c>
      <c r="C15" s="80"/>
      <c r="D15" s="80"/>
      <c r="E15" s="80"/>
      <c r="F15" s="82"/>
      <c r="G15" s="82"/>
      <c r="H15" s="82"/>
      <c r="I15" s="82"/>
      <c r="J15" s="82"/>
      <c r="K15" s="82"/>
      <c r="L15" s="82"/>
      <c r="M15" s="82"/>
      <c r="N15" s="82"/>
      <c r="O15" s="82"/>
      <c r="P15" s="82"/>
      <c r="Q15" s="82"/>
      <c r="R15" s="71"/>
      <c r="S15" s="327"/>
    </row>
    <row r="16" spans="1:19" ht="13.5" customHeight="1">
      <c r="A16" s="307"/>
      <c r="B16" s="80" t="s">
        <v>28</v>
      </c>
      <c r="C16" s="80"/>
      <c r="D16" s="80"/>
      <c r="E16" s="80"/>
      <c r="F16" s="316"/>
      <c r="G16" s="316"/>
      <c r="H16" s="316"/>
      <c r="I16" s="316"/>
      <c r="J16" s="316"/>
      <c r="K16" s="316"/>
      <c r="L16" s="316"/>
      <c r="M16" s="316"/>
      <c r="N16" s="316"/>
      <c r="O16" s="316"/>
      <c r="P16" s="316"/>
      <c r="Q16" s="316"/>
      <c r="R16" s="71"/>
      <c r="S16" s="327"/>
    </row>
    <row r="17" spans="1:19" ht="13.5" customHeight="1">
      <c r="A17" s="308" t="s">
        <v>537</v>
      </c>
      <c r="B17" s="165" t="s">
        <v>442</v>
      </c>
      <c r="C17" s="165"/>
      <c r="D17" s="80" t="s">
        <v>443</v>
      </c>
      <c r="E17" s="80"/>
      <c r="F17" s="82"/>
      <c r="G17" s="82"/>
      <c r="H17" s="82"/>
      <c r="I17" s="82"/>
      <c r="J17" s="82"/>
      <c r="K17" s="82"/>
      <c r="L17" s="82"/>
      <c r="M17" s="82"/>
      <c r="N17" s="82"/>
      <c r="O17" s="82"/>
      <c r="P17" s="82"/>
      <c r="Q17" s="82"/>
      <c r="R17" s="71"/>
      <c r="S17" s="327"/>
    </row>
    <row r="18" spans="1:19" ht="13.5" customHeight="1">
      <c r="A18" s="308"/>
      <c r="B18" s="165"/>
      <c r="C18" s="165"/>
      <c r="D18" s="80" t="s">
        <v>445</v>
      </c>
      <c r="E18" s="80"/>
      <c r="F18" s="82"/>
      <c r="G18" s="82"/>
      <c r="H18" s="82"/>
      <c r="I18" s="82"/>
      <c r="J18" s="82"/>
      <c r="K18" s="82"/>
      <c r="L18" s="82"/>
      <c r="M18" s="82"/>
      <c r="N18" s="82"/>
      <c r="O18" s="82"/>
      <c r="P18" s="82"/>
      <c r="Q18" s="82"/>
      <c r="R18" s="71"/>
      <c r="S18" s="327"/>
    </row>
    <row r="19" spans="1:19" ht="13.5" customHeight="1">
      <c r="A19" s="308"/>
      <c r="B19" s="80" t="s">
        <v>447</v>
      </c>
      <c r="C19" s="80"/>
      <c r="D19" s="80"/>
      <c r="E19" s="80"/>
      <c r="F19" s="82"/>
      <c r="G19" s="82"/>
      <c r="H19" s="82"/>
      <c r="I19" s="82"/>
      <c r="J19" s="82"/>
      <c r="K19" s="82"/>
      <c r="L19" s="82"/>
      <c r="M19" s="82"/>
      <c r="N19" s="82"/>
      <c r="O19" s="82"/>
      <c r="P19" s="82"/>
      <c r="Q19" s="82"/>
      <c r="R19" s="71"/>
      <c r="S19" s="327"/>
    </row>
    <row r="20" spans="1:19" ht="13.5" customHeight="1">
      <c r="A20" s="308"/>
      <c r="B20" s="80" t="s">
        <v>28</v>
      </c>
      <c r="C20" s="80"/>
      <c r="D20" s="80"/>
      <c r="E20" s="80"/>
      <c r="F20" s="316"/>
      <c r="G20" s="316"/>
      <c r="H20" s="316"/>
      <c r="I20" s="316"/>
      <c r="J20" s="316"/>
      <c r="K20" s="316"/>
      <c r="L20" s="316"/>
      <c r="M20" s="316"/>
      <c r="N20" s="316"/>
      <c r="O20" s="316"/>
      <c r="P20" s="316"/>
      <c r="Q20" s="316"/>
      <c r="R20" s="71"/>
      <c r="S20" s="327"/>
    </row>
    <row r="21" spans="1:19" ht="13.5" customHeight="1">
      <c r="A21" s="308" t="s">
        <v>421</v>
      </c>
      <c r="B21" s="165" t="s">
        <v>442</v>
      </c>
      <c r="C21" s="165"/>
      <c r="D21" s="80" t="s">
        <v>443</v>
      </c>
      <c r="E21" s="80"/>
      <c r="F21" s="82"/>
      <c r="G21" s="82"/>
      <c r="H21" s="82"/>
      <c r="I21" s="82"/>
      <c r="J21" s="82"/>
      <c r="K21" s="82"/>
      <c r="L21" s="82"/>
      <c r="M21" s="82"/>
      <c r="N21" s="82"/>
      <c r="O21" s="82"/>
      <c r="P21" s="82"/>
      <c r="Q21" s="82"/>
      <c r="R21" s="71"/>
      <c r="S21" s="327"/>
    </row>
    <row r="22" spans="1:19" ht="13.5" customHeight="1">
      <c r="A22" s="308"/>
      <c r="B22" s="165"/>
      <c r="C22" s="165"/>
      <c r="D22" s="80" t="s">
        <v>445</v>
      </c>
      <c r="E22" s="80"/>
      <c r="F22" s="82"/>
      <c r="G22" s="82"/>
      <c r="H22" s="82"/>
      <c r="I22" s="82"/>
      <c r="J22" s="82"/>
      <c r="K22" s="82"/>
      <c r="L22" s="82"/>
      <c r="M22" s="82"/>
      <c r="N22" s="82"/>
      <c r="O22" s="82"/>
      <c r="P22" s="82"/>
      <c r="Q22" s="82"/>
      <c r="R22" s="71"/>
      <c r="S22" s="327"/>
    </row>
    <row r="23" spans="1:19" ht="13.5" customHeight="1">
      <c r="A23" s="308"/>
      <c r="B23" s="80" t="s">
        <v>447</v>
      </c>
      <c r="C23" s="80"/>
      <c r="D23" s="80"/>
      <c r="E23" s="80"/>
      <c r="F23" s="82"/>
      <c r="G23" s="82"/>
      <c r="H23" s="82"/>
      <c r="I23" s="82"/>
      <c r="J23" s="82"/>
      <c r="K23" s="82"/>
      <c r="L23" s="82"/>
      <c r="M23" s="82"/>
      <c r="N23" s="82"/>
      <c r="O23" s="82"/>
      <c r="P23" s="82"/>
      <c r="Q23" s="82"/>
      <c r="R23" s="71"/>
      <c r="S23" s="327"/>
    </row>
    <row r="24" spans="1:19" ht="13.5" customHeight="1">
      <c r="A24" s="308"/>
      <c r="B24" s="80" t="s">
        <v>28</v>
      </c>
      <c r="C24" s="80"/>
      <c r="D24" s="80"/>
      <c r="E24" s="80"/>
      <c r="F24" s="316"/>
      <c r="G24" s="316"/>
      <c r="H24" s="316"/>
      <c r="I24" s="316"/>
      <c r="J24" s="316"/>
      <c r="K24" s="316"/>
      <c r="L24" s="316"/>
      <c r="M24" s="316"/>
      <c r="N24" s="316"/>
      <c r="O24" s="316"/>
      <c r="P24" s="316"/>
      <c r="Q24" s="316"/>
      <c r="R24" s="71"/>
      <c r="S24" s="327"/>
    </row>
    <row r="25" spans="1:19" ht="13.5" customHeight="1">
      <c r="A25" s="156"/>
      <c r="B25" s="156"/>
      <c r="C25" s="156"/>
      <c r="D25" s="156"/>
      <c r="E25" s="156"/>
      <c r="F25" s="317" t="s">
        <v>492</v>
      </c>
      <c r="G25" s="317"/>
      <c r="H25" s="317"/>
      <c r="I25" s="317"/>
      <c r="J25" s="317"/>
      <c r="K25" s="317"/>
      <c r="L25" s="317"/>
      <c r="M25" s="317"/>
      <c r="N25" s="322" t="s">
        <v>160</v>
      </c>
      <c r="O25" s="322"/>
      <c r="P25" s="322"/>
      <c r="Q25" s="322"/>
      <c r="R25" s="322"/>
      <c r="S25" s="322"/>
    </row>
    <row r="26" spans="1:19" ht="13.5" customHeight="1">
      <c r="A26" s="156"/>
      <c r="B26" s="156"/>
      <c r="C26" s="156"/>
      <c r="D26" s="156"/>
      <c r="E26" s="156"/>
      <c r="F26" s="318" t="s">
        <v>566</v>
      </c>
      <c r="G26" s="318"/>
      <c r="H26" s="318" t="s">
        <v>435</v>
      </c>
      <c r="I26" s="318"/>
      <c r="J26" s="318" t="s">
        <v>437</v>
      </c>
      <c r="K26" s="318"/>
      <c r="L26" s="320" t="s">
        <v>137</v>
      </c>
      <c r="M26" s="320"/>
      <c r="N26" s="318" t="s">
        <v>566</v>
      </c>
      <c r="O26" s="318"/>
      <c r="P26" s="318" t="s">
        <v>592</v>
      </c>
      <c r="Q26" s="318"/>
      <c r="R26" s="326" t="s">
        <v>594</v>
      </c>
      <c r="S26" s="326"/>
    </row>
    <row r="27" spans="1:19" ht="13.5" customHeight="1">
      <c r="A27" s="156"/>
      <c r="B27" s="156"/>
      <c r="C27" s="156"/>
      <c r="D27" s="156"/>
      <c r="E27" s="156"/>
      <c r="F27" s="165" t="s">
        <v>438</v>
      </c>
      <c r="G27" s="165" t="s">
        <v>538</v>
      </c>
      <c r="H27" s="165" t="s">
        <v>438</v>
      </c>
      <c r="I27" s="165" t="s">
        <v>538</v>
      </c>
      <c r="J27" s="165" t="s">
        <v>438</v>
      </c>
      <c r="K27" s="165" t="s">
        <v>538</v>
      </c>
      <c r="L27" s="165" t="s">
        <v>438</v>
      </c>
      <c r="M27" s="165" t="s">
        <v>538</v>
      </c>
      <c r="N27" s="165" t="s">
        <v>438</v>
      </c>
      <c r="O27" s="165" t="s">
        <v>538</v>
      </c>
      <c r="P27" s="165" t="s">
        <v>438</v>
      </c>
      <c r="Q27" s="165" t="s">
        <v>538</v>
      </c>
      <c r="R27" s="165" t="s">
        <v>438</v>
      </c>
      <c r="S27" s="329" t="s">
        <v>538</v>
      </c>
    </row>
    <row r="28" spans="1:19" ht="13.5" customHeight="1">
      <c r="A28" s="307" t="s">
        <v>566</v>
      </c>
      <c r="B28" s="165" t="s">
        <v>442</v>
      </c>
      <c r="C28" s="165"/>
      <c r="D28" s="80" t="s">
        <v>443</v>
      </c>
      <c r="E28" s="80"/>
      <c r="F28" s="82"/>
      <c r="G28" s="82"/>
      <c r="H28" s="82"/>
      <c r="I28" s="82"/>
      <c r="J28" s="82"/>
      <c r="K28" s="82"/>
      <c r="L28" s="82"/>
      <c r="M28" s="82"/>
      <c r="N28" s="82"/>
      <c r="O28" s="82"/>
      <c r="P28" s="82"/>
      <c r="Q28" s="82"/>
      <c r="R28" s="82"/>
      <c r="S28" s="190"/>
    </row>
    <row r="29" spans="1:19" ht="13.5" customHeight="1">
      <c r="A29" s="307"/>
      <c r="B29" s="165"/>
      <c r="C29" s="165"/>
      <c r="D29" s="80" t="s">
        <v>445</v>
      </c>
      <c r="E29" s="80"/>
      <c r="F29" s="82"/>
      <c r="G29" s="82"/>
      <c r="H29" s="82"/>
      <c r="I29" s="82"/>
      <c r="J29" s="82"/>
      <c r="K29" s="82"/>
      <c r="L29" s="82"/>
      <c r="M29" s="82"/>
      <c r="N29" s="82"/>
      <c r="O29" s="82"/>
      <c r="P29" s="82"/>
      <c r="Q29" s="82"/>
      <c r="R29" s="82"/>
      <c r="S29" s="190"/>
    </row>
    <row r="30" spans="1:19" ht="13.5" customHeight="1">
      <c r="A30" s="307"/>
      <c r="B30" s="80" t="s">
        <v>447</v>
      </c>
      <c r="C30" s="80"/>
      <c r="D30" s="80"/>
      <c r="E30" s="80"/>
      <c r="F30" s="82"/>
      <c r="G30" s="82"/>
      <c r="H30" s="82"/>
      <c r="I30" s="82"/>
      <c r="J30" s="82"/>
      <c r="K30" s="82"/>
      <c r="L30" s="82"/>
      <c r="M30" s="82"/>
      <c r="N30" s="82"/>
      <c r="O30" s="82"/>
      <c r="P30" s="82"/>
      <c r="Q30" s="82"/>
      <c r="R30" s="82"/>
      <c r="S30" s="190"/>
    </row>
    <row r="31" spans="1:19" ht="13.5" customHeight="1">
      <c r="A31" s="307"/>
      <c r="B31" s="80" t="s">
        <v>28</v>
      </c>
      <c r="C31" s="80"/>
      <c r="D31" s="80"/>
      <c r="E31" s="80"/>
      <c r="F31" s="316"/>
      <c r="G31" s="316"/>
      <c r="H31" s="316"/>
      <c r="I31" s="316"/>
      <c r="J31" s="316"/>
      <c r="K31" s="316"/>
      <c r="L31" s="316"/>
      <c r="M31" s="316"/>
      <c r="N31" s="316"/>
      <c r="O31" s="316"/>
      <c r="P31" s="316"/>
      <c r="Q31" s="316"/>
      <c r="R31" s="316"/>
      <c r="S31" s="191"/>
    </row>
    <row r="32" spans="1:19" ht="13.5" customHeight="1">
      <c r="A32" s="308" t="s">
        <v>537</v>
      </c>
      <c r="B32" s="165" t="s">
        <v>442</v>
      </c>
      <c r="C32" s="165"/>
      <c r="D32" s="80" t="s">
        <v>443</v>
      </c>
      <c r="E32" s="80"/>
      <c r="F32" s="82"/>
      <c r="G32" s="82"/>
      <c r="H32" s="82"/>
      <c r="I32" s="82"/>
      <c r="J32" s="82"/>
      <c r="K32" s="82"/>
      <c r="L32" s="82"/>
      <c r="M32" s="82"/>
      <c r="N32" s="82"/>
      <c r="O32" s="82"/>
      <c r="P32" s="82"/>
      <c r="Q32" s="82"/>
      <c r="R32" s="82"/>
      <c r="S32" s="190"/>
    </row>
    <row r="33" spans="1:19" ht="13.5" customHeight="1">
      <c r="A33" s="308"/>
      <c r="B33" s="165"/>
      <c r="C33" s="165"/>
      <c r="D33" s="80" t="s">
        <v>445</v>
      </c>
      <c r="E33" s="80"/>
      <c r="F33" s="82"/>
      <c r="G33" s="82"/>
      <c r="H33" s="82"/>
      <c r="I33" s="82"/>
      <c r="J33" s="82"/>
      <c r="K33" s="82"/>
      <c r="L33" s="82"/>
      <c r="M33" s="82"/>
      <c r="N33" s="82"/>
      <c r="O33" s="82"/>
      <c r="P33" s="82"/>
      <c r="Q33" s="82"/>
      <c r="R33" s="82"/>
      <c r="S33" s="190"/>
    </row>
    <row r="34" spans="1:19" ht="13.5" customHeight="1">
      <c r="A34" s="308"/>
      <c r="B34" s="80" t="s">
        <v>447</v>
      </c>
      <c r="C34" s="80"/>
      <c r="D34" s="80"/>
      <c r="E34" s="80"/>
      <c r="F34" s="82"/>
      <c r="G34" s="82"/>
      <c r="H34" s="82"/>
      <c r="I34" s="82"/>
      <c r="J34" s="82"/>
      <c r="K34" s="82"/>
      <c r="L34" s="82"/>
      <c r="M34" s="82"/>
      <c r="N34" s="82"/>
      <c r="O34" s="82"/>
      <c r="P34" s="82"/>
      <c r="Q34" s="82"/>
      <c r="R34" s="82"/>
      <c r="S34" s="190"/>
    </row>
    <row r="35" spans="1:19" ht="13.5" customHeight="1">
      <c r="A35" s="308"/>
      <c r="B35" s="80" t="s">
        <v>28</v>
      </c>
      <c r="C35" s="80"/>
      <c r="D35" s="80"/>
      <c r="E35" s="80"/>
      <c r="F35" s="316"/>
      <c r="G35" s="316"/>
      <c r="H35" s="316"/>
      <c r="I35" s="316"/>
      <c r="J35" s="316"/>
      <c r="K35" s="316"/>
      <c r="L35" s="316"/>
      <c r="M35" s="316"/>
      <c r="N35" s="316"/>
      <c r="O35" s="316"/>
      <c r="P35" s="316"/>
      <c r="Q35" s="316"/>
      <c r="R35" s="316"/>
      <c r="S35" s="191"/>
    </row>
    <row r="36" spans="1:19" ht="13.5" customHeight="1">
      <c r="A36" s="308" t="s">
        <v>421</v>
      </c>
      <c r="B36" s="165" t="s">
        <v>442</v>
      </c>
      <c r="C36" s="165"/>
      <c r="D36" s="80" t="s">
        <v>443</v>
      </c>
      <c r="E36" s="80"/>
      <c r="F36" s="82"/>
      <c r="G36" s="82"/>
      <c r="H36" s="82"/>
      <c r="I36" s="82"/>
      <c r="J36" s="82"/>
      <c r="K36" s="82"/>
      <c r="L36" s="82"/>
      <c r="M36" s="82"/>
      <c r="N36" s="82"/>
      <c r="O36" s="82"/>
      <c r="P36" s="82"/>
      <c r="Q36" s="82"/>
      <c r="R36" s="82"/>
      <c r="S36" s="190"/>
    </row>
    <row r="37" spans="1:19" ht="13.5" customHeight="1">
      <c r="A37" s="308"/>
      <c r="B37" s="165"/>
      <c r="C37" s="165"/>
      <c r="D37" s="80" t="s">
        <v>445</v>
      </c>
      <c r="E37" s="80"/>
      <c r="F37" s="82"/>
      <c r="G37" s="82"/>
      <c r="H37" s="82"/>
      <c r="I37" s="82"/>
      <c r="J37" s="82"/>
      <c r="K37" s="82"/>
      <c r="L37" s="82"/>
      <c r="M37" s="82"/>
      <c r="N37" s="82"/>
      <c r="O37" s="82"/>
      <c r="P37" s="82"/>
      <c r="Q37" s="82"/>
      <c r="R37" s="82"/>
      <c r="S37" s="190"/>
    </row>
    <row r="38" spans="1:19" ht="13.5" customHeight="1">
      <c r="A38" s="308"/>
      <c r="B38" s="80" t="s">
        <v>447</v>
      </c>
      <c r="C38" s="80"/>
      <c r="D38" s="80"/>
      <c r="E38" s="80"/>
      <c r="F38" s="82"/>
      <c r="G38" s="82"/>
      <c r="H38" s="82"/>
      <c r="I38" s="82"/>
      <c r="J38" s="82"/>
      <c r="K38" s="82"/>
      <c r="L38" s="82"/>
      <c r="M38" s="82"/>
      <c r="N38" s="82"/>
      <c r="O38" s="82"/>
      <c r="P38" s="82"/>
      <c r="Q38" s="82"/>
      <c r="R38" s="82"/>
      <c r="S38" s="190"/>
    </row>
    <row r="39" spans="1:19" ht="13.5" customHeight="1">
      <c r="A39" s="308"/>
      <c r="B39" s="80" t="s">
        <v>28</v>
      </c>
      <c r="C39" s="80"/>
      <c r="D39" s="80"/>
      <c r="E39" s="80"/>
      <c r="F39" s="316"/>
      <c r="G39" s="316"/>
      <c r="H39" s="316"/>
      <c r="I39" s="316"/>
      <c r="J39" s="316"/>
      <c r="K39" s="316"/>
      <c r="L39" s="316"/>
      <c r="M39" s="316"/>
      <c r="N39" s="316"/>
      <c r="O39" s="316"/>
      <c r="P39" s="316"/>
      <c r="Q39" s="316"/>
      <c r="R39" s="316"/>
      <c r="S39" s="191"/>
    </row>
    <row r="40" spans="1:19" s="305" customFormat="1" ht="13.5" customHeight="1">
      <c r="A40" s="258"/>
      <c r="B40" s="258"/>
      <c r="C40" s="258"/>
      <c r="D40" s="258"/>
      <c r="E40" s="258"/>
      <c r="F40" s="317" t="s">
        <v>595</v>
      </c>
      <c r="G40" s="317"/>
      <c r="H40" s="317"/>
      <c r="I40" s="317"/>
      <c r="J40" s="317"/>
      <c r="K40" s="317"/>
      <c r="L40" s="165" t="s">
        <v>596</v>
      </c>
      <c r="M40" s="165"/>
      <c r="N40" s="323" t="s">
        <v>401</v>
      </c>
      <c r="O40" s="323"/>
      <c r="P40" s="324"/>
      <c r="Q40" s="324"/>
      <c r="R40" s="324"/>
      <c r="S40" s="328"/>
    </row>
    <row r="41" spans="1:19" s="305" customFormat="1" ht="13.5" customHeight="1">
      <c r="A41" s="258"/>
      <c r="B41" s="258"/>
      <c r="C41" s="258"/>
      <c r="D41" s="258"/>
      <c r="E41" s="258"/>
      <c r="F41" s="318" t="s">
        <v>566</v>
      </c>
      <c r="G41" s="318"/>
      <c r="H41" s="318" t="s">
        <v>169</v>
      </c>
      <c r="I41" s="318"/>
      <c r="J41" s="318" t="s">
        <v>598</v>
      </c>
      <c r="K41" s="318"/>
      <c r="L41" s="165"/>
      <c r="M41" s="165"/>
      <c r="N41" s="323"/>
      <c r="O41" s="323"/>
      <c r="P41" s="324"/>
      <c r="Q41" s="324"/>
      <c r="R41" s="324"/>
      <c r="S41" s="328"/>
    </row>
    <row r="42" spans="1:19" s="305" customFormat="1" ht="13.5" customHeight="1">
      <c r="A42" s="258"/>
      <c r="B42" s="258"/>
      <c r="C42" s="258"/>
      <c r="D42" s="258"/>
      <c r="E42" s="258"/>
      <c r="F42" s="165" t="s">
        <v>438</v>
      </c>
      <c r="G42" s="165" t="s">
        <v>538</v>
      </c>
      <c r="H42" s="165" t="s">
        <v>438</v>
      </c>
      <c r="I42" s="165" t="s">
        <v>538</v>
      </c>
      <c r="J42" s="165" t="s">
        <v>438</v>
      </c>
      <c r="K42" s="165" t="s">
        <v>538</v>
      </c>
      <c r="L42" s="165" t="s">
        <v>438</v>
      </c>
      <c r="M42" s="165" t="s">
        <v>538</v>
      </c>
      <c r="N42" s="165" t="s">
        <v>438</v>
      </c>
      <c r="O42" s="165" t="s">
        <v>538</v>
      </c>
      <c r="P42" s="324"/>
      <c r="Q42" s="324"/>
      <c r="R42" s="324"/>
      <c r="S42" s="328"/>
    </row>
    <row r="43" spans="1:19" ht="13.5" customHeight="1">
      <c r="A43" s="307" t="s">
        <v>566</v>
      </c>
      <c r="B43" s="165" t="s">
        <v>442</v>
      </c>
      <c r="C43" s="165"/>
      <c r="D43" s="80" t="s">
        <v>443</v>
      </c>
      <c r="E43" s="80"/>
      <c r="F43" s="82"/>
      <c r="G43" s="82"/>
      <c r="H43" s="82"/>
      <c r="I43" s="82"/>
      <c r="J43" s="82"/>
      <c r="K43" s="82"/>
      <c r="L43" s="82"/>
      <c r="M43" s="82"/>
      <c r="N43" s="82"/>
      <c r="O43" s="82"/>
      <c r="P43" s="71"/>
      <c r="Q43" s="71"/>
      <c r="R43" s="71"/>
      <c r="S43" s="327"/>
    </row>
    <row r="44" spans="1:19" ht="13.5" customHeight="1">
      <c r="A44" s="307"/>
      <c r="B44" s="165"/>
      <c r="C44" s="165"/>
      <c r="D44" s="80" t="s">
        <v>445</v>
      </c>
      <c r="E44" s="80"/>
      <c r="F44" s="82"/>
      <c r="G44" s="82"/>
      <c r="H44" s="82"/>
      <c r="I44" s="82"/>
      <c r="J44" s="82"/>
      <c r="K44" s="82"/>
      <c r="L44" s="82"/>
      <c r="M44" s="82"/>
      <c r="N44" s="82"/>
      <c r="O44" s="82"/>
      <c r="P44" s="71"/>
      <c r="Q44" s="71"/>
      <c r="R44" s="71"/>
      <c r="S44" s="327"/>
    </row>
    <row r="45" spans="1:19" ht="13.5" customHeight="1">
      <c r="A45" s="307"/>
      <c r="B45" s="80" t="s">
        <v>447</v>
      </c>
      <c r="C45" s="80"/>
      <c r="D45" s="80"/>
      <c r="E45" s="80"/>
      <c r="F45" s="82"/>
      <c r="G45" s="82"/>
      <c r="H45" s="82"/>
      <c r="I45" s="82"/>
      <c r="J45" s="82"/>
      <c r="K45" s="82"/>
      <c r="L45" s="82"/>
      <c r="M45" s="82"/>
      <c r="N45" s="82"/>
      <c r="O45" s="82"/>
      <c r="P45" s="71"/>
      <c r="Q45" s="71"/>
      <c r="R45" s="71"/>
      <c r="S45" s="327"/>
    </row>
    <row r="46" spans="1:19" ht="13.5" customHeight="1">
      <c r="A46" s="307"/>
      <c r="B46" s="80" t="s">
        <v>28</v>
      </c>
      <c r="C46" s="80"/>
      <c r="D46" s="80"/>
      <c r="E46" s="80"/>
      <c r="F46" s="316"/>
      <c r="G46" s="316"/>
      <c r="H46" s="316"/>
      <c r="I46" s="316"/>
      <c r="J46" s="316"/>
      <c r="K46" s="316"/>
      <c r="L46" s="316"/>
      <c r="M46" s="316"/>
      <c r="N46" s="316"/>
      <c r="O46" s="316"/>
      <c r="P46" s="71"/>
      <c r="Q46" s="71"/>
      <c r="R46" s="71"/>
      <c r="S46" s="327"/>
    </row>
    <row r="47" spans="1:19" ht="13.5" customHeight="1">
      <c r="A47" s="308" t="s">
        <v>537</v>
      </c>
      <c r="B47" s="165" t="s">
        <v>442</v>
      </c>
      <c r="C47" s="165"/>
      <c r="D47" s="80" t="s">
        <v>443</v>
      </c>
      <c r="E47" s="80"/>
      <c r="F47" s="82"/>
      <c r="G47" s="82"/>
      <c r="H47" s="82"/>
      <c r="I47" s="82"/>
      <c r="J47" s="82"/>
      <c r="K47" s="82"/>
      <c r="L47" s="82"/>
      <c r="M47" s="82"/>
      <c r="N47" s="82"/>
      <c r="O47" s="82"/>
      <c r="P47" s="71"/>
      <c r="Q47" s="71"/>
      <c r="R47" s="71"/>
      <c r="S47" s="327"/>
    </row>
    <row r="48" spans="1:19" ht="13.5" customHeight="1">
      <c r="A48" s="308"/>
      <c r="B48" s="165"/>
      <c r="C48" s="165"/>
      <c r="D48" s="80" t="s">
        <v>445</v>
      </c>
      <c r="E48" s="80"/>
      <c r="F48" s="82"/>
      <c r="G48" s="82"/>
      <c r="H48" s="82"/>
      <c r="I48" s="82"/>
      <c r="J48" s="82"/>
      <c r="K48" s="82"/>
      <c r="L48" s="82"/>
      <c r="M48" s="82"/>
      <c r="N48" s="82"/>
      <c r="O48" s="82"/>
      <c r="P48" s="71"/>
      <c r="Q48" s="71"/>
      <c r="R48" s="71"/>
      <c r="S48" s="327"/>
    </row>
    <row r="49" spans="1:19" ht="13.5" customHeight="1">
      <c r="A49" s="308"/>
      <c r="B49" s="80" t="s">
        <v>447</v>
      </c>
      <c r="C49" s="80"/>
      <c r="D49" s="80"/>
      <c r="E49" s="80"/>
      <c r="F49" s="82"/>
      <c r="G49" s="82"/>
      <c r="H49" s="82"/>
      <c r="I49" s="82"/>
      <c r="J49" s="82"/>
      <c r="K49" s="82"/>
      <c r="L49" s="82"/>
      <c r="M49" s="82"/>
      <c r="N49" s="82"/>
      <c r="O49" s="82"/>
      <c r="P49" s="71"/>
      <c r="Q49" s="71"/>
      <c r="R49" s="71"/>
      <c r="S49" s="327"/>
    </row>
    <row r="50" spans="1:19" ht="13.5" customHeight="1">
      <c r="A50" s="308"/>
      <c r="B50" s="80" t="s">
        <v>28</v>
      </c>
      <c r="C50" s="80"/>
      <c r="D50" s="80"/>
      <c r="E50" s="80"/>
      <c r="F50" s="316"/>
      <c r="G50" s="316"/>
      <c r="H50" s="316"/>
      <c r="I50" s="316"/>
      <c r="J50" s="316"/>
      <c r="K50" s="316"/>
      <c r="L50" s="316"/>
      <c r="M50" s="316"/>
      <c r="N50" s="316"/>
      <c r="O50" s="316"/>
      <c r="P50" s="71"/>
      <c r="Q50" s="71"/>
      <c r="R50" s="71"/>
      <c r="S50" s="327"/>
    </row>
    <row r="51" spans="1:19" ht="13.5" customHeight="1">
      <c r="A51" s="309" t="s">
        <v>421</v>
      </c>
      <c r="B51" s="165" t="s">
        <v>442</v>
      </c>
      <c r="C51" s="165"/>
      <c r="D51" s="80" t="s">
        <v>443</v>
      </c>
      <c r="E51" s="80"/>
      <c r="F51" s="82"/>
      <c r="G51" s="82"/>
      <c r="H51" s="82"/>
      <c r="I51" s="82"/>
      <c r="J51" s="82"/>
      <c r="K51" s="82"/>
      <c r="L51" s="82"/>
      <c r="M51" s="82"/>
      <c r="N51" s="82"/>
      <c r="O51" s="82"/>
      <c r="P51" s="71"/>
      <c r="Q51" s="71"/>
      <c r="R51" s="71"/>
      <c r="S51" s="327"/>
    </row>
    <row r="52" spans="1:19" ht="13.5" customHeight="1">
      <c r="A52" s="309"/>
      <c r="B52" s="165"/>
      <c r="C52" s="165"/>
      <c r="D52" s="80" t="s">
        <v>445</v>
      </c>
      <c r="E52" s="80"/>
      <c r="F52" s="82"/>
      <c r="G52" s="82"/>
      <c r="H52" s="82"/>
      <c r="I52" s="82"/>
      <c r="J52" s="82"/>
      <c r="K52" s="82"/>
      <c r="L52" s="82"/>
      <c r="M52" s="82"/>
      <c r="N52" s="82"/>
      <c r="O52" s="82"/>
      <c r="P52" s="71"/>
      <c r="Q52" s="71"/>
      <c r="R52" s="71"/>
      <c r="S52" s="327"/>
    </row>
    <row r="53" spans="1:19" ht="13.5" customHeight="1">
      <c r="A53" s="309"/>
      <c r="B53" s="80" t="s">
        <v>447</v>
      </c>
      <c r="C53" s="80"/>
      <c r="D53" s="80"/>
      <c r="E53" s="80"/>
      <c r="F53" s="82"/>
      <c r="G53" s="82"/>
      <c r="H53" s="82"/>
      <c r="I53" s="82"/>
      <c r="J53" s="82"/>
      <c r="K53" s="82"/>
      <c r="L53" s="82"/>
      <c r="M53" s="82"/>
      <c r="N53" s="82"/>
      <c r="O53" s="82"/>
      <c r="P53" s="71"/>
      <c r="Q53" s="71"/>
      <c r="R53" s="71"/>
      <c r="S53" s="327"/>
    </row>
    <row r="54" spans="1:19" ht="13.5" customHeight="1">
      <c r="A54" s="309"/>
      <c r="B54" s="315" t="s">
        <v>28</v>
      </c>
      <c r="C54" s="315"/>
      <c r="D54" s="315"/>
      <c r="E54" s="315"/>
      <c r="F54" s="319"/>
      <c r="G54" s="319"/>
      <c r="H54" s="319"/>
      <c r="I54" s="319"/>
      <c r="J54" s="319"/>
      <c r="K54" s="319"/>
      <c r="L54" s="319"/>
      <c r="M54" s="319"/>
      <c r="N54" s="319"/>
      <c r="O54" s="319"/>
      <c r="P54" s="325"/>
      <c r="Q54" s="325"/>
      <c r="R54" s="325"/>
      <c r="S54" s="330"/>
    </row>
    <row r="55" spans="1:19" s="142" customFormat="1" ht="13.5" customHeight="1">
      <c r="A55" s="310" t="s">
        <v>368</v>
      </c>
      <c r="B55" s="208"/>
      <c r="C55" s="208"/>
      <c r="D55" s="208"/>
      <c r="E55" s="208"/>
      <c r="F55" s="208"/>
      <c r="G55" s="208"/>
      <c r="H55" s="208"/>
      <c r="I55" s="208"/>
      <c r="J55" s="208"/>
      <c r="K55" s="208"/>
      <c r="L55" s="208"/>
      <c r="M55" s="208"/>
      <c r="N55" s="208"/>
      <c r="O55" s="208"/>
      <c r="P55" s="208"/>
      <c r="Q55" s="208"/>
      <c r="R55" s="142"/>
      <c r="S55" s="142"/>
    </row>
    <row r="56" spans="1:19" s="142" customFormat="1" ht="13.5" customHeight="1">
      <c r="A56" s="159" t="s">
        <v>599</v>
      </c>
      <c r="B56" s="159"/>
      <c r="C56" s="159"/>
      <c r="D56" s="159"/>
      <c r="E56" s="159"/>
      <c r="F56" s="159"/>
      <c r="G56" s="159"/>
      <c r="H56" s="159"/>
      <c r="I56" s="159"/>
      <c r="J56" s="159"/>
      <c r="K56" s="159"/>
      <c r="L56" s="159"/>
      <c r="M56" s="159"/>
      <c r="N56" s="159"/>
      <c r="O56" s="159"/>
      <c r="P56" s="159"/>
      <c r="Q56" s="159"/>
      <c r="R56" s="142"/>
      <c r="S56" s="142"/>
    </row>
    <row r="57" spans="1:19" s="142" customFormat="1" ht="13.5" customHeight="1">
      <c r="A57" s="311" t="s">
        <v>508</v>
      </c>
      <c r="B57" s="311"/>
      <c r="C57" s="311"/>
      <c r="D57" s="311"/>
      <c r="E57" s="311"/>
      <c r="F57" s="311"/>
      <c r="G57" s="311"/>
      <c r="H57" s="311"/>
      <c r="I57" s="311"/>
      <c r="J57" s="311"/>
      <c r="K57" s="311"/>
      <c r="L57" s="311"/>
      <c r="M57" s="311"/>
      <c r="N57" s="311"/>
      <c r="O57" s="311"/>
      <c r="P57" s="311"/>
      <c r="Q57" s="311"/>
      <c r="R57" s="142"/>
      <c r="S57" s="142"/>
    </row>
    <row r="58" spans="1:19" s="142" customFormat="1" ht="13.5" customHeight="1">
      <c r="A58" s="312" t="s">
        <v>602</v>
      </c>
      <c r="B58" s="312"/>
      <c r="C58" s="312"/>
      <c r="D58" s="312"/>
      <c r="E58" s="312"/>
      <c r="F58" s="312"/>
      <c r="G58" s="312"/>
      <c r="H58" s="312"/>
      <c r="I58" s="312"/>
      <c r="J58" s="312"/>
      <c r="K58" s="312"/>
      <c r="L58" s="312"/>
      <c r="M58" s="312"/>
      <c r="N58" s="312"/>
      <c r="O58" s="312"/>
      <c r="P58" s="312"/>
      <c r="Q58" s="312"/>
      <c r="R58" s="312"/>
      <c r="S58" s="312"/>
    </row>
    <row r="59" spans="1:19" s="142" customFormat="1" ht="13.5" customHeight="1">
      <c r="A59" s="313" t="s">
        <v>603</v>
      </c>
      <c r="B59" s="313"/>
      <c r="C59" s="313"/>
      <c r="D59" s="313"/>
      <c r="E59" s="313"/>
      <c r="F59" s="313"/>
      <c r="G59" s="313"/>
      <c r="H59" s="313"/>
      <c r="I59" s="313"/>
      <c r="J59" s="313"/>
      <c r="K59" s="313"/>
      <c r="L59" s="313"/>
      <c r="M59" s="313"/>
      <c r="N59" s="313"/>
      <c r="O59" s="313"/>
      <c r="P59" s="313"/>
      <c r="Q59" s="313"/>
      <c r="R59" s="313"/>
      <c r="S59" s="313"/>
    </row>
    <row r="60" spans="1:19" s="142" customFormat="1" ht="13.5" customHeight="1">
      <c r="A60" s="314" t="s">
        <v>501</v>
      </c>
      <c r="B60" s="314"/>
      <c r="C60" s="314"/>
      <c r="D60" s="314"/>
      <c r="E60" s="314"/>
      <c r="F60" s="314"/>
      <c r="G60" s="314"/>
      <c r="H60" s="314"/>
      <c r="I60" s="314"/>
      <c r="J60" s="314"/>
      <c r="K60" s="314"/>
      <c r="L60" s="314"/>
      <c r="M60" s="314"/>
      <c r="N60" s="314"/>
      <c r="O60" s="314"/>
      <c r="P60" s="314"/>
      <c r="Q60" s="314"/>
      <c r="R60" s="142"/>
      <c r="S60" s="142"/>
    </row>
    <row r="61" spans="1:19" s="142" customFormat="1" ht="13.5" customHeight="1">
      <c r="A61" s="159" t="s">
        <v>604</v>
      </c>
      <c r="B61" s="159"/>
      <c r="C61" s="159"/>
      <c r="D61" s="159"/>
      <c r="E61" s="159"/>
      <c r="F61" s="159"/>
      <c r="G61" s="159"/>
      <c r="H61" s="159"/>
      <c r="I61" s="159"/>
      <c r="J61" s="159"/>
      <c r="K61" s="159"/>
      <c r="L61" s="159"/>
      <c r="M61" s="159"/>
      <c r="N61" s="159"/>
      <c r="O61" s="159"/>
      <c r="P61" s="159"/>
      <c r="Q61" s="159"/>
      <c r="R61" s="142"/>
      <c r="S61" s="142"/>
    </row>
  </sheetData>
  <mergeCells count="51">
    <mergeCell ref="A1:D1"/>
    <mergeCell ref="A9:S9"/>
    <mergeCell ref="J10:Q10"/>
    <mergeCell ref="J11:K11"/>
    <mergeCell ref="L11:M11"/>
    <mergeCell ref="N11:O11"/>
    <mergeCell ref="P11:Q11"/>
    <mergeCell ref="F25:M25"/>
    <mergeCell ref="N25:S25"/>
    <mergeCell ref="F26:G26"/>
    <mergeCell ref="H26:I26"/>
    <mergeCell ref="J26:K26"/>
    <mergeCell ref="L26:M26"/>
    <mergeCell ref="N26:O26"/>
    <mergeCell ref="P26:Q26"/>
    <mergeCell ref="R26:S26"/>
    <mergeCell ref="F40:K40"/>
    <mergeCell ref="F41:G41"/>
    <mergeCell ref="H41:I41"/>
    <mergeCell ref="J41:K41"/>
    <mergeCell ref="A56:Q56"/>
    <mergeCell ref="A57:Q57"/>
    <mergeCell ref="A58:S58"/>
    <mergeCell ref="A59:S59"/>
    <mergeCell ref="A60:Q60"/>
    <mergeCell ref="A61:Q61"/>
    <mergeCell ref="A10:E12"/>
    <mergeCell ref="F10:G11"/>
    <mergeCell ref="H10:I11"/>
    <mergeCell ref="A13:A16"/>
    <mergeCell ref="B13:C14"/>
    <mergeCell ref="A17:A20"/>
    <mergeCell ref="B17:C18"/>
    <mergeCell ref="A21:A24"/>
    <mergeCell ref="B21:C22"/>
    <mergeCell ref="A25:E27"/>
    <mergeCell ref="A28:A31"/>
    <mergeCell ref="B28:C29"/>
    <mergeCell ref="A32:A35"/>
    <mergeCell ref="B32:C33"/>
    <mergeCell ref="A36:A39"/>
    <mergeCell ref="B36:C37"/>
    <mergeCell ref="A40:E42"/>
    <mergeCell ref="L40:M41"/>
    <mergeCell ref="N40:O41"/>
    <mergeCell ref="A43:A46"/>
    <mergeCell ref="B43:C44"/>
    <mergeCell ref="A47:A50"/>
    <mergeCell ref="B47:C48"/>
    <mergeCell ref="A51:A54"/>
    <mergeCell ref="B51:C52"/>
  </mergeCells>
  <phoneticPr fontId="5"/>
  <hyperlinks>
    <hyperlink ref="A1" location="チェック表!C16"/>
  </hyperlinks>
  <printOptions horizontalCentered="1" verticalCentered="1"/>
  <pageMargins left="0.39374999999999999" right="0.39374999999999999" top="0.39374999999999999" bottom="0.39374999999999999" header="0.51180555555555496" footer="0.51180555555555496"/>
  <pageSetup paperSize="9" scale="98" fitToWidth="1" fitToHeight="1" orientation="portrait" usePrinterDefaults="1" horizontalDpi="300" verticalDpi="300" r:id="rId1"/>
  <headerFooter>
    <oddFooter>&amp;C&amp;"ＭＳ ゴシック,標準"&amp;12 29</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MK36"/>
  <sheetViews>
    <sheetView workbookViewId="0">
      <selection sqref="A1:D1"/>
    </sheetView>
  </sheetViews>
  <sheetFormatPr defaultRowHeight="14.25"/>
  <cols>
    <col min="1" max="27" width="4.625" style="331" customWidth="1"/>
    <col min="28" max="29" width="3.125" style="331" customWidth="1"/>
    <col min="30" max="1025" width="9" style="331" customWidth="1"/>
  </cols>
  <sheetData>
    <row r="1" spans="1:29" ht="22.5" customHeight="1">
      <c r="A1" s="130" t="s">
        <v>260</v>
      </c>
      <c r="B1" s="130"/>
      <c r="C1" s="130"/>
      <c r="D1" s="130"/>
    </row>
    <row r="2" spans="1:29" ht="15.95" customHeight="1">
      <c r="A2" s="332" t="s">
        <v>370</v>
      </c>
    </row>
    <row r="4" spans="1:29" ht="17.25">
      <c r="B4" s="332" t="s">
        <v>608</v>
      </c>
    </row>
    <row r="6" spans="1:29" ht="15.95" customHeight="1">
      <c r="B6" s="337" t="s">
        <v>10</v>
      </c>
      <c r="C6" s="337"/>
      <c r="D6" s="337"/>
      <c r="E6" s="337"/>
      <c r="F6" s="341"/>
      <c r="G6" s="341"/>
      <c r="H6" s="341"/>
      <c r="I6" s="341"/>
      <c r="J6" s="341"/>
      <c r="K6" s="341"/>
      <c r="L6" s="341"/>
      <c r="M6" s="341"/>
      <c r="N6" s="341"/>
      <c r="O6" s="341"/>
    </row>
    <row r="8" spans="1:29" ht="15.95" customHeight="1">
      <c r="A8" s="333"/>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42"/>
    </row>
    <row r="9" spans="1:29" ht="15.95" customHeight="1">
      <c r="A9" s="334"/>
      <c r="B9" s="339"/>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43"/>
    </row>
    <row r="10" spans="1:29" ht="15.95" customHeight="1">
      <c r="A10" s="334"/>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43"/>
    </row>
    <row r="11" spans="1:29" ht="15.95" customHeight="1">
      <c r="A11" s="334"/>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343"/>
    </row>
    <row r="12" spans="1:29" ht="15.95" customHeight="1">
      <c r="A12" s="334"/>
      <c r="B12" s="339"/>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43"/>
    </row>
    <row r="13" spans="1:29" ht="15.95" customHeight="1">
      <c r="A13" s="334"/>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43"/>
    </row>
    <row r="14" spans="1:29" ht="15.95" customHeight="1">
      <c r="A14" s="334"/>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43"/>
    </row>
    <row r="15" spans="1:29" ht="15.95" customHeight="1">
      <c r="A15" s="334"/>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43"/>
    </row>
    <row r="16" spans="1:29" ht="15.95" customHeight="1">
      <c r="A16" s="334"/>
      <c r="B16" s="339"/>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43"/>
    </row>
    <row r="17" spans="1:29" ht="15.95" customHeight="1">
      <c r="A17" s="334"/>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43"/>
    </row>
    <row r="18" spans="1:29" ht="15.95" customHeight="1">
      <c r="A18" s="334"/>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43"/>
    </row>
    <row r="19" spans="1:29" ht="15.95" customHeight="1">
      <c r="A19" s="334"/>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43"/>
    </row>
    <row r="20" spans="1:29" ht="15.95" customHeight="1">
      <c r="A20" s="334"/>
      <c r="B20" s="339"/>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43"/>
    </row>
    <row r="21" spans="1:29" ht="15.95" customHeight="1">
      <c r="A21" s="334"/>
      <c r="B21" s="339"/>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43"/>
    </row>
    <row r="22" spans="1:29" ht="15.95" customHeight="1">
      <c r="A22" s="334"/>
      <c r="B22" s="339"/>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43"/>
    </row>
    <row r="23" spans="1:29" ht="15.95" customHeight="1">
      <c r="A23" s="334"/>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43"/>
    </row>
    <row r="24" spans="1:29" ht="15.95" customHeight="1">
      <c r="A24" s="334"/>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43"/>
    </row>
    <row r="25" spans="1:29" ht="15.95" customHeight="1">
      <c r="A25" s="334"/>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43"/>
    </row>
    <row r="26" spans="1:29" ht="15.95" customHeight="1">
      <c r="A26" s="334"/>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43"/>
    </row>
    <row r="27" spans="1:29" ht="15.95" customHeight="1">
      <c r="A27" s="334"/>
      <c r="B27" s="339"/>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43"/>
    </row>
    <row r="28" spans="1:29" ht="15.95" customHeight="1">
      <c r="A28" s="334"/>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43"/>
    </row>
    <row r="29" spans="1:29" ht="15.95" customHeight="1">
      <c r="A29" s="334"/>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43"/>
    </row>
    <row r="30" spans="1:29" ht="15.95" customHeight="1">
      <c r="A30" s="334"/>
      <c r="B30" s="339"/>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43"/>
    </row>
    <row r="31" spans="1:29" ht="15.95" customHeight="1">
      <c r="A31" s="334"/>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43"/>
    </row>
    <row r="32" spans="1:29" ht="15.95" customHeight="1">
      <c r="A32" s="334"/>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43"/>
    </row>
    <row r="33" spans="1:29" ht="15.95" customHeight="1">
      <c r="A33" s="334"/>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43"/>
    </row>
    <row r="34" spans="1:29" ht="15.95" customHeight="1">
      <c r="A34" s="335"/>
      <c r="B34" s="340"/>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4"/>
    </row>
    <row r="35" spans="1:29" ht="15.95" customHeight="1">
      <c r="A35" s="336" t="s">
        <v>611</v>
      </c>
    </row>
    <row r="36" spans="1:29" ht="15.95" customHeight="1">
      <c r="A36" s="336" t="s">
        <v>503</v>
      </c>
    </row>
  </sheetData>
  <mergeCells count="3">
    <mergeCell ref="A1:D1"/>
    <mergeCell ref="B6:E6"/>
    <mergeCell ref="F6:O6"/>
  </mergeCells>
  <phoneticPr fontId="5"/>
  <hyperlinks>
    <hyperlink ref="A1" location="チェック表!C20"/>
  </hyperlinks>
  <printOptions horizontalCentered="1" verticalCentered="1"/>
  <pageMargins left="0.74791666666666701" right="0.70833333333333304" top="0.74791666666666701" bottom="0.74791666666666701" header="0.51180555555555496" footer="0.51180555555555496"/>
  <pageSetup paperSize="9" scale="95" fitToWidth="1" fitToHeight="1" orientation="landscape" usePrinterDefaults="1"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MK61"/>
  <sheetViews>
    <sheetView workbookViewId="0"/>
  </sheetViews>
  <sheetFormatPr defaultRowHeight="13.5"/>
  <cols>
    <col min="1" max="1" width="21.125" style="62" customWidth="1"/>
    <col min="2" max="2" width="44" style="62" customWidth="1"/>
    <col min="3" max="3" width="26" style="62" customWidth="1"/>
    <col min="4" max="1025" width="9" style="62" customWidth="1"/>
  </cols>
  <sheetData>
    <row r="1" spans="1:3" ht="15.75" customHeight="1">
      <c r="A1" s="130" t="s">
        <v>260</v>
      </c>
    </row>
    <row r="3" spans="1:3" ht="17.25">
      <c r="A3" s="347" t="s">
        <v>612</v>
      </c>
    </row>
    <row r="5" spans="1:3" ht="17.25">
      <c r="A5" s="348" t="s">
        <v>613</v>
      </c>
    </row>
    <row r="6" spans="1:3">
      <c r="A6" s="349" t="s">
        <v>319</v>
      </c>
      <c r="B6" s="349"/>
      <c r="C6" s="349"/>
    </row>
    <row r="7" spans="1:3">
      <c r="A7" s="349" t="s">
        <v>620</v>
      </c>
      <c r="B7" s="349"/>
      <c r="C7" s="349"/>
    </row>
    <row r="8" spans="1:3" s="345" customFormat="1">
      <c r="A8" s="350" t="s">
        <v>622</v>
      </c>
      <c r="B8" s="357" t="s">
        <v>627</v>
      </c>
      <c r="C8" s="357"/>
    </row>
    <row r="9" spans="1:3" ht="27">
      <c r="A9" s="351" t="s">
        <v>629</v>
      </c>
      <c r="B9" s="127"/>
      <c r="C9" s="361"/>
    </row>
    <row r="10" spans="1:3">
      <c r="A10" s="352"/>
      <c r="B10" s="127"/>
      <c r="C10" s="362"/>
    </row>
    <row r="11" spans="1:3">
      <c r="A11" s="352"/>
      <c r="B11" s="127"/>
      <c r="C11" s="362"/>
    </row>
    <row r="12" spans="1:3">
      <c r="A12" s="352"/>
      <c r="B12" s="127"/>
      <c r="C12" s="362"/>
    </row>
    <row r="13" spans="1:3">
      <c r="A13" s="352"/>
      <c r="B13" s="127"/>
      <c r="C13" s="362"/>
    </row>
    <row r="14" spans="1:3">
      <c r="A14" s="352"/>
      <c r="B14" s="127"/>
      <c r="C14" s="362"/>
    </row>
    <row r="15" spans="1:3">
      <c r="A15" s="352"/>
      <c r="B15" s="127"/>
      <c r="C15" s="362"/>
    </row>
    <row r="16" spans="1:3">
      <c r="A16" s="352"/>
      <c r="B16" s="127"/>
      <c r="C16" s="362"/>
    </row>
    <row r="17" spans="1:3">
      <c r="A17" s="352"/>
      <c r="B17" s="127"/>
      <c r="C17" s="362"/>
    </row>
    <row r="18" spans="1:3">
      <c r="A18" s="352"/>
      <c r="B18" s="127"/>
      <c r="C18" s="362"/>
    </row>
    <row r="19" spans="1:3">
      <c r="A19" s="352"/>
      <c r="B19" s="127"/>
      <c r="C19" s="362"/>
    </row>
    <row r="20" spans="1:3">
      <c r="A20" s="352"/>
      <c r="B20" s="127"/>
      <c r="C20" s="362"/>
    </row>
    <row r="21" spans="1:3">
      <c r="A21" s="352"/>
      <c r="B21" s="127"/>
      <c r="C21" s="362"/>
    </row>
    <row r="22" spans="1:3">
      <c r="A22" s="352"/>
      <c r="B22" s="127"/>
      <c r="C22" s="362"/>
    </row>
    <row r="23" spans="1:3">
      <c r="A23" s="352"/>
      <c r="B23" s="127"/>
      <c r="C23" s="362"/>
    </row>
    <row r="24" spans="1:3">
      <c r="A24" s="352"/>
      <c r="B24" s="127"/>
      <c r="C24" s="362"/>
    </row>
    <row r="25" spans="1:3">
      <c r="A25" s="352"/>
      <c r="B25" s="127"/>
      <c r="C25" s="362"/>
    </row>
    <row r="26" spans="1:3">
      <c r="A26" s="352"/>
      <c r="B26" s="127"/>
      <c r="C26" s="362"/>
    </row>
    <row r="27" spans="1:3">
      <c r="A27" s="352"/>
      <c r="B27" s="127"/>
      <c r="C27" s="362"/>
    </row>
    <row r="28" spans="1:3">
      <c r="A28" s="352"/>
      <c r="B28" s="127"/>
      <c r="C28" s="362"/>
    </row>
    <row r="29" spans="1:3">
      <c r="A29" s="352"/>
      <c r="B29" s="127"/>
      <c r="C29" s="362"/>
    </row>
    <row r="30" spans="1:3">
      <c r="A30" s="352"/>
      <c r="B30" s="127"/>
      <c r="C30" s="362"/>
    </row>
    <row r="31" spans="1:3">
      <c r="A31" s="352"/>
      <c r="B31" s="127"/>
      <c r="C31" s="362"/>
    </row>
    <row r="32" spans="1:3">
      <c r="A32" s="352"/>
      <c r="B32" s="127"/>
      <c r="C32" s="362"/>
    </row>
    <row r="33" spans="1:3">
      <c r="A33" s="352"/>
      <c r="B33" s="127"/>
      <c r="C33" s="362"/>
    </row>
    <row r="34" spans="1:3">
      <c r="A34" s="352"/>
      <c r="B34" s="127"/>
      <c r="C34" s="362"/>
    </row>
    <row r="35" spans="1:3">
      <c r="A35" s="353"/>
      <c r="B35" s="358"/>
      <c r="C35" s="362"/>
    </row>
    <row r="36" spans="1:3">
      <c r="A36" s="354" t="s">
        <v>499</v>
      </c>
      <c r="B36" s="213" t="s">
        <v>631</v>
      </c>
      <c r="C36" s="213"/>
    </row>
    <row r="37" spans="1:3">
      <c r="A37" s="355"/>
      <c r="B37" s="359"/>
      <c r="C37" s="362"/>
    </row>
    <row r="38" spans="1:3">
      <c r="A38" s="352"/>
      <c r="B38" s="127"/>
      <c r="C38" s="362"/>
    </row>
    <row r="39" spans="1:3">
      <c r="A39" s="352"/>
      <c r="B39" s="127"/>
      <c r="C39" s="362"/>
    </row>
    <row r="40" spans="1:3">
      <c r="A40" s="352"/>
      <c r="B40" s="127"/>
      <c r="C40" s="362"/>
    </row>
    <row r="41" spans="1:3">
      <c r="A41" s="352"/>
      <c r="B41" s="127"/>
      <c r="C41" s="362"/>
    </row>
    <row r="42" spans="1:3">
      <c r="A42" s="352"/>
      <c r="B42" s="127"/>
      <c r="C42" s="362"/>
    </row>
    <row r="43" spans="1:3">
      <c r="A43" s="352"/>
      <c r="B43" s="127"/>
      <c r="C43" s="362"/>
    </row>
    <row r="44" spans="1:3">
      <c r="A44" s="352"/>
      <c r="B44" s="127"/>
      <c r="C44" s="362"/>
    </row>
    <row r="45" spans="1:3">
      <c r="A45" s="352"/>
      <c r="B45" s="127"/>
      <c r="C45" s="362"/>
    </row>
    <row r="46" spans="1:3">
      <c r="A46" s="352"/>
      <c r="B46" s="127"/>
      <c r="C46" s="362"/>
    </row>
    <row r="47" spans="1:3">
      <c r="A47" s="352"/>
      <c r="B47" s="127"/>
      <c r="C47" s="362"/>
    </row>
    <row r="48" spans="1:3">
      <c r="A48" s="352"/>
      <c r="B48" s="127"/>
      <c r="C48" s="362"/>
    </row>
    <row r="49" spans="1:3">
      <c r="A49" s="352"/>
      <c r="B49" s="127"/>
      <c r="C49" s="362"/>
    </row>
    <row r="50" spans="1:3">
      <c r="A50" s="352"/>
      <c r="B50" s="127"/>
      <c r="C50" s="362"/>
    </row>
    <row r="51" spans="1:3">
      <c r="A51" s="352"/>
      <c r="B51" s="127"/>
      <c r="C51" s="362"/>
    </row>
    <row r="52" spans="1:3">
      <c r="A52" s="352"/>
      <c r="B52" s="127"/>
      <c r="C52" s="362"/>
    </row>
    <row r="53" spans="1:3">
      <c r="A53" s="352"/>
      <c r="B53" s="127"/>
      <c r="C53" s="362"/>
    </row>
    <row r="54" spans="1:3">
      <c r="A54" s="352"/>
      <c r="B54" s="127"/>
      <c r="C54" s="362"/>
    </row>
    <row r="55" spans="1:3">
      <c r="A55" s="352"/>
      <c r="B55" s="127"/>
      <c r="C55" s="362"/>
    </row>
    <row r="56" spans="1:3">
      <c r="A56" s="352"/>
      <c r="B56" s="127"/>
      <c r="C56" s="362"/>
    </row>
    <row r="57" spans="1:3">
      <c r="A57" s="356"/>
      <c r="B57" s="360"/>
      <c r="C57" s="363"/>
    </row>
    <row r="58" spans="1:3" s="346" customFormat="1" ht="11.25">
      <c r="A58" s="346" t="s">
        <v>632</v>
      </c>
    </row>
    <row r="59" spans="1:3" s="346" customFormat="1" ht="11.25">
      <c r="A59" s="346" t="s">
        <v>634</v>
      </c>
    </row>
    <row r="60" spans="1:3" s="346" customFormat="1" ht="11.25"/>
    <row r="61" spans="1:3">
      <c r="A61" s="62" t="s">
        <v>293</v>
      </c>
    </row>
  </sheetData>
  <mergeCells count="4">
    <mergeCell ref="A6:C6"/>
    <mergeCell ref="A7:C7"/>
    <mergeCell ref="B8:C8"/>
    <mergeCell ref="B36:C36"/>
  </mergeCells>
  <phoneticPr fontId="5"/>
  <hyperlinks>
    <hyperlink ref="A1" location="チェック表!C21"/>
  </hyperlinks>
  <printOptions horizontalCentered="1" verticalCentered="1"/>
  <pageMargins left="0.70833333333333304" right="0.70833333333333304" top="0.74791666666666701" bottom="0.74791666666666701" header="0.51180555555555496" footer="0.51180555555555496"/>
  <pageSetup paperSize="9" scale="96" fitToWidth="1" fitToHeight="1" orientation="portrait" usePrinterDefaults="1"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MK57"/>
  <sheetViews>
    <sheetView workbookViewId="0">
      <selection activeCell="A3" sqref="A3"/>
    </sheetView>
  </sheetViews>
  <sheetFormatPr defaultRowHeight="13.5"/>
  <cols>
    <col min="1" max="6" width="9.625" style="62" customWidth="1"/>
    <col min="7" max="9" width="11.25" style="62" customWidth="1"/>
    <col min="10" max="1025" width="9" style="62" customWidth="1"/>
  </cols>
  <sheetData>
    <row r="1" spans="1:9" ht="18.75" customHeight="1">
      <c r="A1" s="130" t="s">
        <v>260</v>
      </c>
      <c r="B1" s="130"/>
    </row>
    <row r="2" spans="1:9" ht="17.25">
      <c r="A2" s="348" t="s">
        <v>418</v>
      </c>
    </row>
    <row r="3" spans="1:9" ht="17.25">
      <c r="A3" s="348"/>
    </row>
    <row r="4" spans="1:9" ht="17.25">
      <c r="A4" s="348"/>
      <c r="C4" s="387" t="s">
        <v>575</v>
      </c>
      <c r="D4" s="387"/>
      <c r="E4" s="387"/>
      <c r="F4" s="387"/>
      <c r="G4" s="387"/>
    </row>
    <row r="6" spans="1:9" ht="15" customHeight="1">
      <c r="A6" s="364" t="s">
        <v>10</v>
      </c>
      <c r="B6" s="364"/>
      <c r="C6" s="367"/>
      <c r="D6" s="367"/>
      <c r="E6" s="367"/>
      <c r="F6" s="367"/>
      <c r="G6" s="367"/>
      <c r="H6" s="367"/>
      <c r="I6" s="367"/>
    </row>
    <row r="7" spans="1:9" ht="15" customHeight="1">
      <c r="A7" s="365" t="s">
        <v>391</v>
      </c>
      <c r="B7" s="378"/>
      <c r="C7" s="378"/>
      <c r="D7" s="378"/>
      <c r="E7" s="378"/>
      <c r="F7" s="366" t="s">
        <v>301</v>
      </c>
      <c r="G7" s="75" t="s">
        <v>524</v>
      </c>
      <c r="H7" s="75"/>
      <c r="I7" s="75"/>
    </row>
    <row r="8" spans="1:9" ht="15" customHeight="1">
      <c r="A8" s="366" t="s">
        <v>636</v>
      </c>
      <c r="B8" s="379"/>
      <c r="C8" s="379"/>
      <c r="D8" s="379"/>
      <c r="E8" s="379"/>
      <c r="F8" s="366"/>
      <c r="G8" s="75"/>
      <c r="H8" s="75"/>
      <c r="I8" s="75"/>
    </row>
    <row r="9" spans="1:9" ht="15" customHeight="1">
      <c r="A9" s="366"/>
      <c r="B9" s="379"/>
      <c r="C9" s="379"/>
      <c r="D9" s="379"/>
      <c r="E9" s="379"/>
      <c r="F9" s="366"/>
      <c r="G9" s="75"/>
      <c r="H9" s="75"/>
      <c r="I9" s="75"/>
    </row>
    <row r="10" spans="1:9" ht="15" customHeight="1">
      <c r="A10" s="366" t="s">
        <v>638</v>
      </c>
      <c r="B10" s="380" t="s">
        <v>639</v>
      </c>
      <c r="C10" s="380"/>
      <c r="D10" s="380"/>
      <c r="E10" s="380"/>
      <c r="F10" s="380"/>
      <c r="G10" s="380"/>
      <c r="H10" s="380"/>
      <c r="I10" s="380"/>
    </row>
    <row r="11" spans="1:9" ht="15" customHeight="1">
      <c r="A11" s="366"/>
      <c r="B11" s="380"/>
      <c r="C11" s="380"/>
      <c r="D11" s="380"/>
      <c r="E11" s="380"/>
      <c r="F11" s="380"/>
      <c r="G11" s="380"/>
      <c r="H11" s="380"/>
      <c r="I11" s="380"/>
    </row>
    <row r="12" spans="1:9" ht="15" customHeight="1">
      <c r="A12" s="364" t="s">
        <v>300</v>
      </c>
      <c r="B12" s="367"/>
      <c r="C12" s="367"/>
      <c r="D12" s="367"/>
      <c r="E12" s="367"/>
      <c r="F12" s="367"/>
      <c r="G12" s="367"/>
      <c r="H12" s="367"/>
      <c r="I12" s="367"/>
    </row>
    <row r="13" spans="1:9" ht="15" customHeight="1">
      <c r="A13" s="367" t="s">
        <v>640</v>
      </c>
      <c r="B13" s="367"/>
      <c r="C13" s="367"/>
      <c r="D13" s="367"/>
      <c r="E13" s="367"/>
      <c r="F13" s="367"/>
      <c r="G13" s="367"/>
      <c r="H13" s="367"/>
      <c r="I13" s="367"/>
    </row>
    <row r="14" spans="1:9" ht="15" customHeight="1">
      <c r="A14" s="367" t="s">
        <v>644</v>
      </c>
      <c r="B14" s="367"/>
      <c r="C14" s="367"/>
      <c r="D14" s="367" t="s">
        <v>646</v>
      </c>
      <c r="E14" s="367"/>
      <c r="F14" s="367"/>
      <c r="G14" s="367" t="s">
        <v>477</v>
      </c>
      <c r="H14" s="367"/>
      <c r="I14" s="367"/>
    </row>
    <row r="15" spans="1:9" ht="15" customHeight="1">
      <c r="A15" s="368"/>
      <c r="B15" s="368"/>
      <c r="C15" s="368"/>
      <c r="D15" s="368"/>
      <c r="E15" s="368"/>
      <c r="F15" s="368"/>
      <c r="G15" s="368"/>
      <c r="H15" s="368"/>
      <c r="I15" s="368"/>
    </row>
    <row r="16" spans="1:9" ht="15" customHeight="1">
      <c r="A16" s="369"/>
      <c r="B16" s="369"/>
      <c r="C16" s="369"/>
      <c r="D16" s="369"/>
      <c r="E16" s="369"/>
      <c r="F16" s="369"/>
      <c r="G16" s="369"/>
      <c r="H16" s="369"/>
      <c r="I16" s="369"/>
    </row>
    <row r="17" spans="1:9" ht="15" customHeight="1">
      <c r="A17" s="369"/>
      <c r="B17" s="369"/>
      <c r="C17" s="369"/>
      <c r="D17" s="369"/>
      <c r="E17" s="369"/>
      <c r="F17" s="369"/>
      <c r="G17" s="369"/>
      <c r="H17" s="369"/>
      <c r="I17" s="369"/>
    </row>
    <row r="18" spans="1:9" ht="15" customHeight="1">
      <c r="A18" s="369"/>
      <c r="B18" s="369"/>
      <c r="C18" s="369"/>
      <c r="D18" s="369"/>
      <c r="E18" s="369"/>
      <c r="F18" s="369"/>
      <c r="G18" s="369"/>
      <c r="H18" s="369"/>
      <c r="I18" s="369"/>
    </row>
    <row r="19" spans="1:9" ht="15" customHeight="1">
      <c r="A19" s="369"/>
      <c r="B19" s="369"/>
      <c r="C19" s="369"/>
      <c r="D19" s="369"/>
      <c r="E19" s="369"/>
      <c r="F19" s="369"/>
      <c r="G19" s="369"/>
      <c r="H19" s="369"/>
      <c r="I19" s="369"/>
    </row>
    <row r="20" spans="1:9" ht="15" customHeight="1">
      <c r="A20" s="369"/>
      <c r="B20" s="369"/>
      <c r="C20" s="369"/>
      <c r="D20" s="369"/>
      <c r="E20" s="369"/>
      <c r="F20" s="369"/>
      <c r="G20" s="369"/>
      <c r="H20" s="369"/>
      <c r="I20" s="369"/>
    </row>
    <row r="21" spans="1:9" ht="15" customHeight="1">
      <c r="A21" s="369"/>
      <c r="B21" s="369"/>
      <c r="C21" s="369"/>
      <c r="D21" s="369"/>
      <c r="E21" s="369"/>
      <c r="F21" s="369"/>
      <c r="G21" s="369"/>
      <c r="H21" s="369"/>
      <c r="I21" s="369"/>
    </row>
    <row r="22" spans="1:9" ht="15" customHeight="1">
      <c r="A22" s="369"/>
      <c r="B22" s="369"/>
      <c r="C22" s="369"/>
      <c r="D22" s="369"/>
      <c r="E22" s="369"/>
      <c r="F22" s="369"/>
      <c r="G22" s="369"/>
      <c r="H22" s="369"/>
      <c r="I22" s="369"/>
    </row>
    <row r="23" spans="1:9" ht="15" customHeight="1">
      <c r="A23" s="369"/>
      <c r="B23" s="369"/>
      <c r="C23" s="369"/>
      <c r="D23" s="369"/>
      <c r="E23" s="369"/>
      <c r="F23" s="369"/>
      <c r="G23" s="369"/>
      <c r="H23" s="369"/>
      <c r="I23" s="369"/>
    </row>
    <row r="24" spans="1:9" ht="15" customHeight="1">
      <c r="A24" s="369"/>
      <c r="B24" s="369"/>
      <c r="C24" s="369"/>
      <c r="D24" s="369"/>
      <c r="E24" s="369"/>
      <c r="F24" s="369"/>
      <c r="G24" s="369"/>
      <c r="H24" s="369"/>
      <c r="I24" s="369"/>
    </row>
    <row r="25" spans="1:9" ht="15" customHeight="1">
      <c r="A25" s="369"/>
      <c r="B25" s="369"/>
      <c r="C25" s="369"/>
      <c r="D25" s="369"/>
      <c r="E25" s="369"/>
      <c r="F25" s="369"/>
      <c r="G25" s="369"/>
      <c r="H25" s="369"/>
      <c r="I25" s="369"/>
    </row>
    <row r="26" spans="1:9" ht="15" customHeight="1">
      <c r="A26" s="369"/>
      <c r="B26" s="369"/>
      <c r="C26" s="369"/>
      <c r="D26" s="369"/>
      <c r="E26" s="369"/>
      <c r="F26" s="369"/>
      <c r="G26" s="369"/>
      <c r="H26" s="369"/>
      <c r="I26" s="369"/>
    </row>
    <row r="27" spans="1:9" ht="15" customHeight="1">
      <c r="A27" s="369"/>
      <c r="B27" s="369"/>
      <c r="C27" s="369"/>
      <c r="D27" s="369"/>
      <c r="E27" s="369"/>
      <c r="F27" s="369"/>
      <c r="G27" s="369"/>
      <c r="H27" s="369"/>
      <c r="I27" s="369"/>
    </row>
    <row r="28" spans="1:9" ht="15" customHeight="1">
      <c r="A28" s="369"/>
      <c r="B28" s="369"/>
      <c r="C28" s="369"/>
      <c r="D28" s="369"/>
      <c r="E28" s="369"/>
      <c r="F28" s="369"/>
      <c r="G28" s="369"/>
      <c r="H28" s="369"/>
      <c r="I28" s="369"/>
    </row>
    <row r="29" spans="1:9" ht="15" customHeight="1">
      <c r="A29" s="369"/>
      <c r="B29" s="369"/>
      <c r="C29" s="369"/>
      <c r="D29" s="369"/>
      <c r="E29" s="369"/>
      <c r="F29" s="369"/>
      <c r="G29" s="369"/>
      <c r="H29" s="369"/>
      <c r="I29" s="369"/>
    </row>
    <row r="30" spans="1:9" ht="15" customHeight="1">
      <c r="A30" s="369"/>
      <c r="B30" s="369"/>
      <c r="C30" s="369"/>
      <c r="D30" s="369"/>
      <c r="E30" s="369"/>
      <c r="F30" s="369"/>
      <c r="G30" s="369"/>
      <c r="H30" s="369"/>
      <c r="I30" s="369"/>
    </row>
    <row r="31" spans="1:9" ht="15" customHeight="1">
      <c r="A31" s="369"/>
      <c r="B31" s="369"/>
      <c r="C31" s="369"/>
      <c r="D31" s="369"/>
      <c r="E31" s="369"/>
      <c r="F31" s="369"/>
      <c r="G31" s="369"/>
      <c r="H31" s="369"/>
      <c r="I31" s="369"/>
    </row>
    <row r="32" spans="1:9" ht="15" customHeight="1">
      <c r="A32" s="370"/>
      <c r="B32" s="370"/>
      <c r="C32" s="370"/>
      <c r="D32" s="370"/>
      <c r="E32" s="370"/>
      <c r="F32" s="370"/>
      <c r="G32" s="370"/>
      <c r="H32" s="370"/>
      <c r="I32" s="370"/>
    </row>
    <row r="33" spans="1:9" ht="15" customHeight="1">
      <c r="A33" s="367" t="s">
        <v>647</v>
      </c>
      <c r="B33" s="367"/>
      <c r="C33" s="367"/>
      <c r="D33" s="367"/>
      <c r="E33" s="367"/>
      <c r="F33" s="367"/>
      <c r="G33" s="367"/>
      <c r="H33" s="367"/>
      <c r="I33" s="367"/>
    </row>
    <row r="34" spans="1:9" ht="15" customHeight="1">
      <c r="A34" s="367" t="s">
        <v>648</v>
      </c>
      <c r="B34" s="367"/>
      <c r="C34" s="367"/>
      <c r="D34" s="367"/>
      <c r="E34" s="367" t="s">
        <v>654</v>
      </c>
      <c r="F34" s="367"/>
      <c r="G34" s="367"/>
      <c r="H34" s="367"/>
      <c r="I34" s="367"/>
    </row>
    <row r="35" spans="1:9" ht="15" customHeight="1">
      <c r="A35" s="371"/>
      <c r="B35" s="381"/>
      <c r="C35" s="381"/>
      <c r="D35" s="388"/>
      <c r="E35" s="371"/>
      <c r="F35" s="381"/>
      <c r="G35" s="381"/>
      <c r="H35" s="381"/>
      <c r="I35" s="388"/>
    </row>
    <row r="36" spans="1:9" ht="15" customHeight="1">
      <c r="A36" s="372"/>
      <c r="B36" s="382"/>
      <c r="C36" s="382"/>
      <c r="D36" s="389"/>
      <c r="E36" s="372"/>
      <c r="F36" s="382"/>
      <c r="G36" s="382"/>
      <c r="H36" s="382"/>
      <c r="I36" s="389"/>
    </row>
    <row r="37" spans="1:9" ht="15" customHeight="1">
      <c r="A37" s="372"/>
      <c r="B37" s="382"/>
      <c r="C37" s="382"/>
      <c r="D37" s="389"/>
      <c r="E37" s="372"/>
      <c r="F37" s="382"/>
      <c r="G37" s="382"/>
      <c r="H37" s="382"/>
      <c r="I37" s="389"/>
    </row>
    <row r="38" spans="1:9" ht="15" customHeight="1">
      <c r="A38" s="372"/>
      <c r="B38" s="382"/>
      <c r="C38" s="382"/>
      <c r="D38" s="389"/>
      <c r="E38" s="372"/>
      <c r="F38" s="382"/>
      <c r="G38" s="382"/>
      <c r="H38" s="382"/>
      <c r="I38" s="389"/>
    </row>
    <row r="39" spans="1:9" ht="15" customHeight="1">
      <c r="A39" s="372"/>
      <c r="B39" s="382"/>
      <c r="C39" s="382"/>
      <c r="D39" s="389"/>
      <c r="E39" s="372"/>
      <c r="F39" s="382"/>
      <c r="G39" s="382"/>
      <c r="H39" s="382"/>
      <c r="I39" s="389"/>
    </row>
    <row r="40" spans="1:9" ht="15" customHeight="1">
      <c r="A40" s="372"/>
      <c r="B40" s="382"/>
      <c r="C40" s="382"/>
      <c r="D40" s="389"/>
      <c r="E40" s="372"/>
      <c r="F40" s="382"/>
      <c r="G40" s="382"/>
      <c r="H40" s="382"/>
      <c r="I40" s="389"/>
    </row>
    <row r="41" spans="1:9" ht="15" customHeight="1">
      <c r="A41" s="372"/>
      <c r="B41" s="382"/>
      <c r="C41" s="382"/>
      <c r="D41" s="389"/>
      <c r="E41" s="372"/>
      <c r="F41" s="382"/>
      <c r="G41" s="382"/>
      <c r="H41" s="382"/>
      <c r="I41" s="389"/>
    </row>
    <row r="42" spans="1:9" ht="15" customHeight="1">
      <c r="A42" s="372"/>
      <c r="B42" s="382"/>
      <c r="C42" s="382"/>
      <c r="D42" s="389"/>
      <c r="E42" s="372"/>
      <c r="F42" s="382"/>
      <c r="G42" s="382"/>
      <c r="H42" s="382"/>
      <c r="I42" s="389"/>
    </row>
    <row r="43" spans="1:9" ht="15" customHeight="1">
      <c r="A43" s="373"/>
      <c r="B43" s="383"/>
      <c r="C43" s="383"/>
      <c r="D43" s="390"/>
      <c r="E43" s="373"/>
      <c r="F43" s="383"/>
      <c r="G43" s="383"/>
      <c r="H43" s="383"/>
      <c r="I43" s="390"/>
    </row>
    <row r="44" spans="1:9" ht="15" customHeight="1">
      <c r="A44" s="374" t="s">
        <v>559</v>
      </c>
      <c r="B44" s="384"/>
      <c r="C44" s="384"/>
      <c r="D44" s="384"/>
      <c r="E44" s="384"/>
      <c r="F44" s="384"/>
      <c r="G44" s="384"/>
      <c r="H44" s="384"/>
      <c r="I44" s="391"/>
    </row>
    <row r="45" spans="1:9" ht="15" customHeight="1">
      <c r="A45" s="375"/>
      <c r="B45" s="385"/>
      <c r="C45" s="385"/>
      <c r="D45" s="385"/>
      <c r="E45" s="385"/>
      <c r="F45" s="385"/>
      <c r="G45" s="385"/>
      <c r="H45" s="385"/>
      <c r="I45" s="392"/>
    </row>
    <row r="46" spans="1:9" ht="15" customHeight="1">
      <c r="A46" s="375"/>
      <c r="B46" s="385"/>
      <c r="C46" s="385"/>
      <c r="D46" s="385"/>
      <c r="E46" s="385"/>
      <c r="F46" s="385"/>
      <c r="G46" s="385"/>
      <c r="H46" s="385"/>
      <c r="I46" s="392"/>
    </row>
    <row r="47" spans="1:9" ht="15" customHeight="1">
      <c r="A47" s="375"/>
      <c r="B47" s="385"/>
      <c r="C47" s="385"/>
      <c r="D47" s="385"/>
      <c r="E47" s="385"/>
      <c r="F47" s="385"/>
      <c r="G47" s="385"/>
      <c r="H47" s="385"/>
      <c r="I47" s="392"/>
    </row>
    <row r="48" spans="1:9" ht="15" customHeight="1">
      <c r="A48" s="375"/>
      <c r="B48" s="385"/>
      <c r="C48" s="385"/>
      <c r="D48" s="385"/>
      <c r="E48" s="385"/>
      <c r="F48" s="385"/>
      <c r="G48" s="385"/>
      <c r="H48" s="385"/>
      <c r="I48" s="392"/>
    </row>
    <row r="49" spans="1:9" ht="15" customHeight="1">
      <c r="A49" s="375"/>
      <c r="B49" s="385"/>
      <c r="C49" s="385"/>
      <c r="D49" s="385"/>
      <c r="E49" s="385"/>
      <c r="F49" s="385"/>
      <c r="G49" s="385"/>
      <c r="H49" s="385"/>
      <c r="I49" s="392"/>
    </row>
    <row r="50" spans="1:9" ht="15" customHeight="1">
      <c r="A50" s="375"/>
      <c r="B50" s="385"/>
      <c r="C50" s="385"/>
      <c r="D50" s="385"/>
      <c r="E50" s="385"/>
      <c r="F50" s="385"/>
      <c r="G50" s="385"/>
      <c r="H50" s="385"/>
      <c r="I50" s="392"/>
    </row>
    <row r="51" spans="1:9" ht="15" customHeight="1">
      <c r="A51" s="376"/>
      <c r="B51" s="386"/>
      <c r="C51" s="386"/>
      <c r="D51" s="386"/>
      <c r="E51" s="386"/>
      <c r="F51" s="386"/>
      <c r="G51" s="386"/>
      <c r="H51" s="386"/>
      <c r="I51" s="393"/>
    </row>
    <row r="52" spans="1:9">
      <c r="A52" s="377" t="s">
        <v>655</v>
      </c>
    </row>
    <row r="53" spans="1:9">
      <c r="A53" s="377" t="s">
        <v>659</v>
      </c>
    </row>
    <row r="54" spans="1:9">
      <c r="A54" s="377" t="s">
        <v>660</v>
      </c>
    </row>
    <row r="55" spans="1:9">
      <c r="A55" s="377" t="s">
        <v>161</v>
      </c>
    </row>
    <row r="56" spans="1:9">
      <c r="A56" s="377" t="s">
        <v>309</v>
      </c>
    </row>
    <row r="57" spans="1:9">
      <c r="A57" s="377" t="s">
        <v>662</v>
      </c>
    </row>
  </sheetData>
  <mergeCells count="73">
    <mergeCell ref="A1:B1"/>
    <mergeCell ref="C4:G4"/>
    <mergeCell ref="A6:B6"/>
    <mergeCell ref="C6:I6"/>
    <mergeCell ref="B7:E7"/>
    <mergeCell ref="B12:I12"/>
    <mergeCell ref="A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0:C30"/>
    <mergeCell ref="D30:F30"/>
    <mergeCell ref="G30:I30"/>
    <mergeCell ref="A31:C31"/>
    <mergeCell ref="D31:F31"/>
    <mergeCell ref="G31:I31"/>
    <mergeCell ref="A32:C32"/>
    <mergeCell ref="D32:F32"/>
    <mergeCell ref="G32:I32"/>
    <mergeCell ref="A33:I33"/>
    <mergeCell ref="A34:D34"/>
    <mergeCell ref="E34:I34"/>
    <mergeCell ref="F7:F9"/>
    <mergeCell ref="G7:I9"/>
    <mergeCell ref="A8:A9"/>
    <mergeCell ref="B8:E9"/>
    <mergeCell ref="A10:A11"/>
    <mergeCell ref="B10:I11"/>
  </mergeCells>
  <phoneticPr fontId="5"/>
  <hyperlinks>
    <hyperlink ref="A1" location="チェック表!C22"/>
  </hyperlinks>
  <printOptions horizontalCentered="1" verticalCentered="1"/>
  <pageMargins left="0.78749999999999998" right="0.78749999999999998" top="0.74791666666666701" bottom="0.74791666666666701" header="0.51180555555555496" footer="0.51180555555555496"/>
  <pageSetup paperSize="9" scale="94" fitToWidth="1" fitToHeight="1" orientation="portrait" usePrinterDefaults="1"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MK39"/>
  <sheetViews>
    <sheetView workbookViewId="0">
      <selection activeCell="A3" sqref="A3:J3"/>
    </sheetView>
  </sheetViews>
  <sheetFormatPr defaultRowHeight="14.25"/>
  <cols>
    <col min="1" max="1" width="10" style="394" customWidth="1"/>
    <col min="2" max="3" width="4.375" style="394" customWidth="1"/>
    <col min="4" max="9" width="10" style="394" customWidth="1"/>
    <col min="10" max="10" width="10.625" style="394" customWidth="1"/>
    <col min="11" max="11" width="5" style="394" customWidth="1"/>
    <col min="12" max="1025" width="9" style="394" customWidth="1"/>
  </cols>
  <sheetData>
    <row r="1" spans="1:11" ht="19.5" customHeight="1">
      <c r="A1" s="130" t="s">
        <v>260</v>
      </c>
      <c r="B1" s="130"/>
      <c r="C1" s="130"/>
    </row>
    <row r="2" spans="1:11" ht="19.5" customHeight="1">
      <c r="A2" s="396" t="s">
        <v>278</v>
      </c>
      <c r="B2" s="396"/>
      <c r="C2" s="396"/>
      <c r="D2" s="396"/>
      <c r="E2" s="396"/>
      <c r="F2" s="396"/>
      <c r="G2" s="396"/>
      <c r="H2" s="396"/>
      <c r="I2" s="396"/>
      <c r="J2" s="396"/>
    </row>
    <row r="3" spans="1:11" ht="30" customHeight="1">
      <c r="A3" s="397" t="s">
        <v>664</v>
      </c>
      <c r="B3" s="397"/>
      <c r="C3" s="397"/>
      <c r="D3" s="397"/>
      <c r="E3" s="397"/>
      <c r="F3" s="397"/>
      <c r="G3" s="397"/>
      <c r="H3" s="397"/>
      <c r="I3" s="397"/>
      <c r="J3" s="397"/>
      <c r="K3" s="430"/>
    </row>
    <row r="4" spans="1:11" ht="22.5" customHeight="1">
      <c r="A4" s="396"/>
      <c r="B4" s="396"/>
      <c r="C4" s="396"/>
      <c r="D4" s="396"/>
      <c r="E4" s="396"/>
      <c r="F4" s="396"/>
      <c r="G4" s="396"/>
      <c r="H4" s="396"/>
      <c r="I4" s="396"/>
      <c r="J4" s="423"/>
    </row>
    <row r="5" spans="1:11" ht="22.5" customHeight="1">
      <c r="B5" s="396"/>
      <c r="C5" s="396"/>
      <c r="E5" s="396"/>
      <c r="F5" s="396"/>
      <c r="G5" s="396"/>
      <c r="H5" s="396"/>
      <c r="I5" s="396"/>
      <c r="J5" s="423" t="s">
        <v>665</v>
      </c>
    </row>
    <row r="6" spans="1:11" ht="22.5" customHeight="1">
      <c r="B6" s="396"/>
      <c r="C6" s="396"/>
      <c r="E6" s="396"/>
      <c r="F6" s="396"/>
      <c r="G6" s="396"/>
      <c r="H6" s="396"/>
      <c r="I6" s="396"/>
      <c r="J6" s="423"/>
    </row>
    <row r="7" spans="1:11" ht="22.5" customHeight="1">
      <c r="A7" s="398" t="s">
        <v>624</v>
      </c>
      <c r="B7" s="396"/>
      <c r="C7" s="396"/>
      <c r="D7" s="396"/>
      <c r="E7" s="396"/>
      <c r="F7" s="396"/>
      <c r="G7" s="396"/>
      <c r="H7" s="396"/>
      <c r="I7" s="396"/>
      <c r="J7" s="396"/>
    </row>
    <row r="8" spans="1:11" ht="22.5" customHeight="1">
      <c r="A8" s="398"/>
      <c r="B8" s="396"/>
      <c r="C8" s="396"/>
      <c r="D8" s="396"/>
      <c r="E8" s="396"/>
      <c r="F8" s="396"/>
      <c r="G8" s="396"/>
      <c r="H8" s="396"/>
      <c r="I8" s="396"/>
      <c r="J8" s="396"/>
    </row>
    <row r="9" spans="1:11" ht="22.5" customHeight="1">
      <c r="A9" s="396"/>
      <c r="B9" s="396"/>
      <c r="C9" s="396"/>
      <c r="D9" s="396"/>
      <c r="E9" s="396" t="s">
        <v>651</v>
      </c>
      <c r="F9" s="396"/>
      <c r="G9" s="396"/>
      <c r="H9" s="396"/>
      <c r="I9" s="396"/>
      <c r="J9" s="396"/>
    </row>
    <row r="10" spans="1:11" ht="45" customHeight="1">
      <c r="A10" s="396"/>
      <c r="B10" s="396"/>
      <c r="C10" s="396"/>
      <c r="D10" s="396"/>
      <c r="E10" s="396"/>
      <c r="F10" s="396"/>
      <c r="G10" s="396"/>
      <c r="H10" s="396"/>
      <c r="I10" s="396"/>
      <c r="J10" s="396"/>
    </row>
    <row r="11" spans="1:11" ht="22.5" customHeight="1">
      <c r="A11" s="396"/>
      <c r="B11" s="396"/>
      <c r="C11" s="396"/>
      <c r="D11" s="396"/>
      <c r="E11" s="396" t="s">
        <v>156</v>
      </c>
      <c r="F11" s="396"/>
      <c r="G11" s="396"/>
      <c r="H11" s="396"/>
      <c r="I11" s="396"/>
      <c r="J11" s="424" t="s">
        <v>269</v>
      </c>
    </row>
    <row r="12" spans="1:11" ht="22.5" customHeight="1">
      <c r="A12" s="396"/>
      <c r="B12" s="396"/>
      <c r="C12" s="396"/>
      <c r="D12" s="396"/>
      <c r="E12" s="396" t="s">
        <v>300</v>
      </c>
      <c r="F12" s="396"/>
      <c r="G12" s="396"/>
      <c r="H12" s="396"/>
      <c r="I12" s="396"/>
      <c r="J12" s="396"/>
    </row>
    <row r="13" spans="1:11" ht="22.5" customHeight="1">
      <c r="A13" s="396"/>
      <c r="B13" s="396"/>
      <c r="C13" s="396"/>
      <c r="D13" s="396"/>
      <c r="E13" s="396"/>
      <c r="F13" s="396"/>
      <c r="G13" s="396"/>
      <c r="H13" s="396"/>
      <c r="I13" s="396"/>
      <c r="J13" s="396"/>
    </row>
    <row r="14" spans="1:11" ht="22.5" customHeight="1">
      <c r="A14" s="396" t="s">
        <v>49</v>
      </c>
      <c r="B14" s="396"/>
      <c r="C14" s="396"/>
      <c r="D14" s="396"/>
      <c r="E14" s="396"/>
      <c r="F14" s="396"/>
      <c r="G14" s="396"/>
      <c r="H14" s="396"/>
      <c r="I14" s="396"/>
      <c r="J14" s="396"/>
    </row>
    <row r="15" spans="1:11" ht="6.75" customHeight="1">
      <c r="A15" s="396"/>
      <c r="B15" s="396"/>
      <c r="C15" s="396"/>
      <c r="D15" s="396"/>
      <c r="E15" s="396"/>
      <c r="F15" s="396"/>
      <c r="G15" s="396"/>
      <c r="H15" s="396"/>
      <c r="I15" s="396"/>
      <c r="J15" s="396"/>
    </row>
    <row r="16" spans="1:11" ht="20.100000000000001" customHeight="1">
      <c r="A16" s="399" t="s">
        <v>391</v>
      </c>
      <c r="B16" s="399"/>
      <c r="C16" s="399"/>
      <c r="D16" s="411"/>
      <c r="E16" s="411"/>
      <c r="F16" s="411"/>
      <c r="G16" s="421"/>
      <c r="H16" s="421"/>
      <c r="I16" s="421"/>
      <c r="J16" s="421"/>
    </row>
    <row r="17" spans="1:10" ht="39.950000000000003" customHeight="1">
      <c r="A17" s="400" t="s">
        <v>406</v>
      </c>
      <c r="B17" s="400"/>
      <c r="C17" s="400"/>
      <c r="D17" s="412"/>
      <c r="E17" s="412"/>
      <c r="F17" s="412"/>
      <c r="G17" s="422" t="s">
        <v>641</v>
      </c>
      <c r="H17" s="422"/>
      <c r="I17" s="422"/>
      <c r="J17" s="422"/>
    </row>
    <row r="18" spans="1:10" ht="50.1" customHeight="1">
      <c r="A18" s="401" t="s">
        <v>328</v>
      </c>
      <c r="B18" s="401"/>
      <c r="C18" s="401"/>
      <c r="D18" s="413" t="s">
        <v>666</v>
      </c>
      <c r="E18" s="413"/>
      <c r="F18" s="413"/>
      <c r="G18" s="413"/>
      <c r="H18" s="413"/>
      <c r="I18" s="413"/>
      <c r="J18" s="425"/>
    </row>
    <row r="19" spans="1:10" ht="37.5" customHeight="1">
      <c r="A19" s="402" t="s">
        <v>24</v>
      </c>
      <c r="B19" s="402"/>
      <c r="C19" s="402"/>
      <c r="D19" s="414"/>
      <c r="E19" s="414"/>
      <c r="F19" s="414"/>
      <c r="G19" s="414"/>
      <c r="H19" s="414"/>
      <c r="I19" s="414"/>
      <c r="J19" s="426"/>
    </row>
    <row r="20" spans="1:10" ht="22.5" customHeight="1">
      <c r="A20" s="402"/>
      <c r="B20" s="402"/>
      <c r="C20" s="402"/>
      <c r="D20" s="415" t="s">
        <v>667</v>
      </c>
      <c r="E20" s="415"/>
      <c r="F20" s="415"/>
      <c r="G20" s="415"/>
      <c r="H20" s="415"/>
      <c r="I20" s="415"/>
      <c r="J20" s="415"/>
    </row>
    <row r="21" spans="1:10" ht="22.5" customHeight="1">
      <c r="A21" s="403" t="s">
        <v>668</v>
      </c>
      <c r="B21" s="403"/>
      <c r="C21" s="403"/>
      <c r="D21" s="416"/>
      <c r="E21" s="416"/>
      <c r="F21" s="416"/>
      <c r="G21" s="416"/>
      <c r="H21" s="416"/>
      <c r="I21" s="416"/>
      <c r="J21" s="427"/>
    </row>
    <row r="22" spans="1:10" ht="30" customHeight="1">
      <c r="A22" s="403"/>
      <c r="B22" s="403"/>
      <c r="C22" s="403"/>
      <c r="D22" s="415" t="s">
        <v>479</v>
      </c>
      <c r="E22" s="415"/>
      <c r="F22" s="415"/>
      <c r="G22" s="415"/>
      <c r="H22" s="415"/>
      <c r="I22" s="415"/>
      <c r="J22" s="415"/>
    </row>
    <row r="23" spans="1:10" ht="22.5" customHeight="1">
      <c r="A23" s="404" t="s">
        <v>671</v>
      </c>
      <c r="B23" s="404"/>
      <c r="C23" s="404"/>
      <c r="D23" s="416"/>
      <c r="E23" s="416"/>
      <c r="F23" s="416"/>
      <c r="G23" s="416"/>
      <c r="H23" s="416"/>
      <c r="I23" s="416"/>
      <c r="J23" s="427"/>
    </row>
    <row r="24" spans="1:10" ht="30" customHeight="1">
      <c r="A24" s="404"/>
      <c r="B24" s="404"/>
      <c r="C24" s="404"/>
      <c r="D24" s="417"/>
      <c r="E24" s="420"/>
      <c r="F24" s="420"/>
      <c r="G24" s="420"/>
      <c r="H24" s="420"/>
      <c r="I24" s="420" t="s">
        <v>297</v>
      </c>
      <c r="J24" s="428"/>
    </row>
    <row r="25" spans="1:10" ht="30" customHeight="1">
      <c r="A25" s="405" t="s">
        <v>72</v>
      </c>
      <c r="B25" s="405"/>
      <c r="C25" s="405"/>
      <c r="D25" s="418" t="s">
        <v>523</v>
      </c>
      <c r="E25" s="418"/>
      <c r="F25" s="418"/>
      <c r="G25" s="418"/>
      <c r="H25" s="418"/>
      <c r="I25" s="418"/>
      <c r="J25" s="418"/>
    </row>
    <row r="26" spans="1:10" ht="30" customHeight="1">
      <c r="A26" s="405"/>
      <c r="B26" s="405"/>
      <c r="C26" s="405"/>
      <c r="D26" s="414"/>
      <c r="E26" s="414"/>
      <c r="F26" s="414"/>
      <c r="G26" s="414"/>
      <c r="H26" s="414"/>
      <c r="I26" s="414"/>
      <c r="J26" s="426"/>
    </row>
    <row r="27" spans="1:10" ht="30" customHeight="1">
      <c r="A27" s="405"/>
      <c r="B27" s="405"/>
      <c r="C27" s="405"/>
      <c r="D27" s="419"/>
      <c r="E27" s="419"/>
      <c r="F27" s="419"/>
      <c r="G27" s="419"/>
      <c r="H27" s="419"/>
      <c r="I27" s="419"/>
      <c r="J27" s="429"/>
    </row>
    <row r="28" spans="1:10" s="395" customFormat="1" ht="15" customHeight="1">
      <c r="A28" s="406" t="s">
        <v>184</v>
      </c>
      <c r="B28" s="408" t="s">
        <v>650</v>
      </c>
      <c r="C28" s="410" t="s">
        <v>339</v>
      </c>
      <c r="D28" s="410"/>
      <c r="E28" s="410"/>
      <c r="F28" s="410"/>
      <c r="G28" s="410"/>
      <c r="H28" s="410"/>
      <c r="I28" s="410"/>
      <c r="J28" s="410"/>
    </row>
    <row r="29" spans="1:10" s="395" customFormat="1" ht="15" customHeight="1">
      <c r="A29" s="407"/>
      <c r="B29" s="408" t="s">
        <v>511</v>
      </c>
      <c r="C29" s="410" t="s">
        <v>673</v>
      </c>
      <c r="D29" s="410"/>
      <c r="E29" s="410"/>
      <c r="F29" s="410"/>
      <c r="G29" s="410"/>
      <c r="H29" s="410"/>
      <c r="I29" s="410"/>
      <c r="J29" s="410"/>
    </row>
    <row r="30" spans="1:10" s="395" customFormat="1" ht="15" customHeight="1">
      <c r="A30" s="407"/>
      <c r="B30" s="409"/>
      <c r="C30" s="410"/>
      <c r="D30" s="410"/>
      <c r="E30" s="410"/>
      <c r="F30" s="410"/>
      <c r="G30" s="410"/>
      <c r="H30" s="410"/>
      <c r="I30" s="410"/>
      <c r="J30" s="410"/>
    </row>
    <row r="31" spans="1:10" s="395" customFormat="1" ht="15" customHeight="1">
      <c r="A31" s="407"/>
      <c r="B31" s="407"/>
      <c r="C31" s="410" t="s">
        <v>510</v>
      </c>
      <c r="D31" s="410"/>
      <c r="E31" s="410"/>
      <c r="F31" s="410"/>
      <c r="G31" s="410"/>
      <c r="H31" s="410"/>
      <c r="I31" s="410"/>
      <c r="J31" s="410"/>
    </row>
    <row r="32" spans="1:10" s="395" customFormat="1" ht="15" customHeight="1">
      <c r="A32" s="407"/>
      <c r="B32" s="407"/>
      <c r="C32" s="410"/>
      <c r="D32" s="410"/>
      <c r="E32" s="410"/>
      <c r="F32" s="410"/>
      <c r="G32" s="410"/>
      <c r="H32" s="410"/>
      <c r="I32" s="410"/>
      <c r="J32" s="410"/>
    </row>
    <row r="33" spans="1:10" s="395" customFormat="1" ht="15" customHeight="1">
      <c r="A33" s="407"/>
      <c r="B33" s="408" t="s">
        <v>487</v>
      </c>
      <c r="C33" s="410" t="s">
        <v>676</v>
      </c>
      <c r="D33" s="410"/>
      <c r="E33" s="410"/>
      <c r="F33" s="410"/>
      <c r="G33" s="410"/>
      <c r="H33" s="410"/>
      <c r="I33" s="410"/>
      <c r="J33" s="410"/>
    </row>
    <row r="34" spans="1:10" s="395" customFormat="1" ht="15" customHeight="1">
      <c r="A34" s="407"/>
      <c r="B34" s="407"/>
      <c r="C34" s="410"/>
      <c r="D34" s="410"/>
      <c r="E34" s="410"/>
      <c r="F34" s="410"/>
      <c r="G34" s="410"/>
      <c r="H34" s="410"/>
      <c r="I34" s="410"/>
      <c r="J34" s="410"/>
    </row>
    <row r="35" spans="1:10" s="395" customFormat="1" ht="15" customHeight="1">
      <c r="A35" s="407"/>
      <c r="B35" s="407"/>
      <c r="C35" s="410"/>
      <c r="D35" s="410"/>
      <c r="E35" s="410"/>
      <c r="F35" s="410"/>
      <c r="G35" s="410"/>
      <c r="H35" s="410"/>
      <c r="I35" s="410"/>
      <c r="J35" s="410"/>
    </row>
    <row r="36" spans="1:10" s="395" customFormat="1" ht="15" customHeight="1">
      <c r="A36" s="407"/>
      <c r="B36" s="407"/>
      <c r="C36" s="410" t="s">
        <v>583</v>
      </c>
      <c r="D36" s="410"/>
      <c r="E36" s="410"/>
      <c r="F36" s="410"/>
      <c r="G36" s="410"/>
      <c r="H36" s="410"/>
      <c r="I36" s="410"/>
      <c r="J36" s="410"/>
    </row>
    <row r="37" spans="1:10" s="395" customFormat="1" ht="15" customHeight="1">
      <c r="A37" s="407"/>
      <c r="B37" s="408"/>
      <c r="C37" s="410"/>
      <c r="D37" s="410"/>
      <c r="E37" s="410"/>
      <c r="F37" s="410"/>
      <c r="G37" s="410"/>
      <c r="H37" s="410"/>
      <c r="I37" s="410"/>
      <c r="J37" s="410"/>
    </row>
    <row r="38" spans="1:10" s="395" customFormat="1" ht="15" customHeight="1">
      <c r="A38" s="407"/>
      <c r="B38" s="408" t="s">
        <v>677</v>
      </c>
      <c r="C38" s="410" t="s">
        <v>270</v>
      </c>
      <c r="D38" s="410"/>
      <c r="E38" s="410"/>
      <c r="F38" s="410"/>
      <c r="G38" s="410"/>
      <c r="H38" s="410"/>
      <c r="I38" s="410"/>
      <c r="J38" s="410"/>
    </row>
    <row r="39" spans="1:10" ht="15" customHeight="1">
      <c r="C39" s="394"/>
      <c r="D39" s="394"/>
      <c r="E39" s="394"/>
      <c r="F39" s="394"/>
      <c r="G39" s="394"/>
      <c r="H39" s="394"/>
      <c r="I39" s="394"/>
      <c r="J39" s="394"/>
    </row>
    <row r="40" spans="1:10" ht="15" customHeight="1"/>
    <row r="41" spans="1:10" ht="15" customHeight="1"/>
    <row r="42" spans="1:10" ht="15" customHeight="1"/>
    <row r="43" spans="1:10" ht="15" customHeight="1"/>
    <row r="44" spans="1:10" ht="15" customHeight="1"/>
    <row r="45" spans="1:10" ht="15" customHeight="1"/>
    <row r="46" spans="1:10" ht="15" customHeight="1"/>
    <row r="47" spans="1:10" ht="15" customHeight="1"/>
    <row r="48" spans="1:10" ht="15" customHeight="1"/>
    <row r="49" ht="15" customHeight="1"/>
    <row r="50" ht="15" customHeight="1"/>
    <row r="51" ht="15" customHeight="1"/>
    <row r="52" ht="15" customHeight="1"/>
    <row r="53" ht="15" customHeight="1"/>
    <row r="54" ht="15" customHeight="1"/>
    <row r="55" ht="15" customHeight="1"/>
    <row r="56" ht="15" customHeight="1"/>
  </sheetData>
  <mergeCells count="20">
    <mergeCell ref="A1:C1"/>
    <mergeCell ref="A3:J3"/>
    <mergeCell ref="A16:C16"/>
    <mergeCell ref="G16:J16"/>
    <mergeCell ref="A17:C17"/>
    <mergeCell ref="G17:J17"/>
    <mergeCell ref="A18:C18"/>
    <mergeCell ref="D20:J20"/>
    <mergeCell ref="D22:J22"/>
    <mergeCell ref="D25:J25"/>
    <mergeCell ref="C28:J28"/>
    <mergeCell ref="A19:C20"/>
    <mergeCell ref="A21:C22"/>
    <mergeCell ref="A23:C24"/>
    <mergeCell ref="A25:C27"/>
    <mergeCell ref="C29:J30"/>
    <mergeCell ref="C31:J32"/>
    <mergeCell ref="C33:J35"/>
    <mergeCell ref="C36:J37"/>
    <mergeCell ref="C38:J39"/>
  </mergeCells>
  <phoneticPr fontId="5"/>
  <hyperlinks>
    <hyperlink ref="A1" location="チェック表!C23"/>
  </hyperlinks>
  <printOptions horizontalCentered="1" verticalCentered="1"/>
  <pageMargins left="0.74791666666666701" right="0.70833333333333304" top="0.74791666666666701" bottom="0.74791666666666701" header="0.51180555555555496" footer="0.51180555555555496"/>
  <pageSetup paperSize="9" scale="91" fitToWidth="1" fitToHeight="1" orientation="portrait" usePrinterDefaults="1"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MK37"/>
  <sheetViews>
    <sheetView workbookViewId="0">
      <selection activeCell="A3" sqref="A3:J3"/>
    </sheetView>
  </sheetViews>
  <sheetFormatPr defaultRowHeight="14.25"/>
  <cols>
    <col min="1" max="1" width="10" style="396" customWidth="1"/>
    <col min="2" max="3" width="4.375" style="396" customWidth="1"/>
    <col min="4" max="9" width="10" style="396" customWidth="1"/>
    <col min="10" max="10" width="10.625" style="396" customWidth="1"/>
    <col min="11" max="11" width="5" style="396" customWidth="1"/>
    <col min="12" max="1025" width="9" style="396" customWidth="1"/>
  </cols>
  <sheetData>
    <row r="1" spans="1:11" ht="19.5" customHeight="1">
      <c r="A1" s="130" t="s">
        <v>260</v>
      </c>
      <c r="B1" s="130"/>
      <c r="C1" s="130"/>
    </row>
    <row r="2" spans="1:11" ht="19.5" customHeight="1">
      <c r="A2" s="396" t="s">
        <v>679</v>
      </c>
    </row>
    <row r="3" spans="1:11" ht="30" customHeight="1">
      <c r="A3" s="397" t="s">
        <v>484</v>
      </c>
      <c r="B3" s="397"/>
      <c r="C3" s="397"/>
      <c r="D3" s="397"/>
      <c r="E3" s="397"/>
      <c r="F3" s="397"/>
      <c r="G3" s="397"/>
      <c r="H3" s="397"/>
      <c r="I3" s="397"/>
      <c r="J3" s="397"/>
      <c r="K3" s="431"/>
    </row>
    <row r="4" spans="1:11" ht="22.5" customHeight="1">
      <c r="J4" s="423"/>
    </row>
    <row r="5" spans="1:11" ht="22.5" customHeight="1">
      <c r="J5" s="423" t="s">
        <v>665</v>
      </c>
    </row>
    <row r="6" spans="1:11" ht="22.5" customHeight="1">
      <c r="J6" s="423"/>
    </row>
    <row r="7" spans="1:11" ht="22.5" customHeight="1">
      <c r="A7" s="398" t="s">
        <v>624</v>
      </c>
      <c r="D7" s="424"/>
      <c r="J7" s="423"/>
    </row>
    <row r="8" spans="1:11" ht="22.5" customHeight="1"/>
    <row r="9" spans="1:11" ht="22.5" customHeight="1">
      <c r="E9" s="396" t="s">
        <v>651</v>
      </c>
    </row>
    <row r="10" spans="1:11" ht="45" customHeight="1"/>
    <row r="11" spans="1:11" ht="22.5" customHeight="1">
      <c r="E11" s="396" t="s">
        <v>156</v>
      </c>
      <c r="J11" s="424" t="s">
        <v>269</v>
      </c>
    </row>
    <row r="12" spans="1:11" ht="22.5" customHeight="1">
      <c r="E12" s="396" t="s">
        <v>300</v>
      </c>
    </row>
    <row r="13" spans="1:11" ht="22.5" customHeight="1"/>
    <row r="14" spans="1:11" ht="22.5" customHeight="1">
      <c r="A14" s="396" t="s">
        <v>49</v>
      </c>
    </row>
    <row r="15" spans="1:11" ht="6.75" customHeight="1"/>
    <row r="16" spans="1:11" ht="20.100000000000001" customHeight="1">
      <c r="A16" s="399" t="s">
        <v>391</v>
      </c>
      <c r="B16" s="399"/>
      <c r="C16" s="399"/>
      <c r="D16" s="411"/>
      <c r="E16" s="411"/>
      <c r="F16" s="411"/>
      <c r="G16" s="421"/>
      <c r="H16" s="421"/>
      <c r="I16" s="421"/>
      <c r="J16" s="421"/>
    </row>
    <row r="17" spans="1:10" ht="39.75" customHeight="1">
      <c r="A17" s="400" t="s">
        <v>406</v>
      </c>
      <c r="B17" s="400"/>
      <c r="C17" s="400"/>
      <c r="D17" s="412"/>
      <c r="E17" s="412"/>
      <c r="F17" s="412"/>
      <c r="G17" s="422" t="s">
        <v>641</v>
      </c>
      <c r="H17" s="422"/>
      <c r="I17" s="422"/>
      <c r="J17" s="422"/>
    </row>
    <row r="18" spans="1:10" ht="50.1" customHeight="1">
      <c r="A18" s="401" t="s">
        <v>328</v>
      </c>
      <c r="B18" s="401"/>
      <c r="C18" s="401"/>
      <c r="D18" s="413" t="s">
        <v>666</v>
      </c>
      <c r="E18" s="413"/>
      <c r="F18" s="413"/>
      <c r="G18" s="413"/>
      <c r="H18" s="413"/>
      <c r="I18" s="413"/>
      <c r="J18" s="425"/>
    </row>
    <row r="19" spans="1:10" ht="37.5" customHeight="1">
      <c r="A19" s="402" t="s">
        <v>24</v>
      </c>
      <c r="B19" s="402"/>
      <c r="C19" s="402"/>
      <c r="D19" s="414"/>
      <c r="E19" s="414"/>
      <c r="F19" s="414"/>
      <c r="G19" s="414"/>
      <c r="H19" s="414"/>
      <c r="I19" s="414"/>
      <c r="J19" s="426"/>
    </row>
    <row r="20" spans="1:10" ht="22.5" customHeight="1">
      <c r="A20" s="402"/>
      <c r="B20" s="402"/>
      <c r="C20" s="402"/>
      <c r="D20" s="415" t="s">
        <v>667</v>
      </c>
      <c r="E20" s="415"/>
      <c r="F20" s="415"/>
      <c r="G20" s="415"/>
      <c r="H20" s="415"/>
      <c r="I20" s="415"/>
      <c r="J20" s="415"/>
    </row>
    <row r="21" spans="1:10" ht="22.5" customHeight="1">
      <c r="A21" s="403" t="s">
        <v>668</v>
      </c>
      <c r="B21" s="403"/>
      <c r="C21" s="403"/>
      <c r="D21" s="416"/>
      <c r="E21" s="416"/>
      <c r="F21" s="416"/>
      <c r="G21" s="416"/>
      <c r="H21" s="416"/>
      <c r="I21" s="416"/>
      <c r="J21" s="427"/>
    </row>
    <row r="22" spans="1:10" ht="30" customHeight="1">
      <c r="A22" s="403"/>
      <c r="B22" s="403"/>
      <c r="C22" s="403"/>
      <c r="D22" s="415" t="s">
        <v>479</v>
      </c>
      <c r="E22" s="415"/>
      <c r="F22" s="415"/>
      <c r="G22" s="415"/>
      <c r="H22" s="415"/>
      <c r="I22" s="415"/>
      <c r="J22" s="415"/>
    </row>
    <row r="23" spans="1:10" ht="30" customHeight="1">
      <c r="A23" s="404" t="s">
        <v>671</v>
      </c>
      <c r="B23" s="404"/>
      <c r="C23" s="404"/>
      <c r="D23" s="416"/>
      <c r="E23" s="416"/>
      <c r="F23" s="416"/>
      <c r="G23" s="416"/>
      <c r="H23" s="416"/>
      <c r="I23" s="416"/>
      <c r="J23" s="427"/>
    </row>
    <row r="24" spans="1:10" ht="30" customHeight="1">
      <c r="A24" s="404"/>
      <c r="B24" s="404"/>
      <c r="C24" s="404"/>
      <c r="D24" s="417"/>
      <c r="E24" s="420"/>
      <c r="F24" s="420"/>
      <c r="G24" s="420"/>
      <c r="H24" s="420"/>
      <c r="I24" s="420" t="s">
        <v>297</v>
      </c>
      <c r="J24" s="428"/>
    </row>
    <row r="25" spans="1:10" ht="30" customHeight="1">
      <c r="A25" s="405" t="s">
        <v>72</v>
      </c>
      <c r="B25" s="405"/>
      <c r="C25" s="405"/>
      <c r="D25" s="418" t="s">
        <v>523</v>
      </c>
      <c r="E25" s="418"/>
      <c r="F25" s="418"/>
      <c r="G25" s="418"/>
      <c r="H25" s="418"/>
      <c r="I25" s="418"/>
      <c r="J25" s="418"/>
    </row>
    <row r="26" spans="1:10" ht="30" customHeight="1">
      <c r="A26" s="405"/>
      <c r="B26" s="405"/>
      <c r="C26" s="405"/>
      <c r="D26" s="414"/>
      <c r="E26" s="414"/>
      <c r="F26" s="414"/>
      <c r="G26" s="414"/>
      <c r="H26" s="414"/>
      <c r="I26" s="414"/>
      <c r="J26" s="426"/>
    </row>
    <row r="27" spans="1:10" ht="30" customHeight="1">
      <c r="A27" s="405"/>
      <c r="B27" s="405"/>
      <c r="C27" s="405"/>
      <c r="D27" s="419"/>
      <c r="E27" s="419"/>
      <c r="F27" s="419"/>
      <c r="G27" s="419"/>
      <c r="H27" s="419"/>
      <c r="I27" s="419"/>
      <c r="J27" s="429"/>
    </row>
    <row r="28" spans="1:10" s="407" customFormat="1" ht="15" customHeight="1">
      <c r="A28" s="406" t="s">
        <v>184</v>
      </c>
      <c r="B28" s="408" t="s">
        <v>650</v>
      </c>
      <c r="C28" s="410" t="s">
        <v>339</v>
      </c>
      <c r="D28" s="410"/>
      <c r="E28" s="410"/>
      <c r="F28" s="410"/>
      <c r="G28" s="410"/>
      <c r="H28" s="410"/>
      <c r="I28" s="410"/>
      <c r="J28" s="410"/>
    </row>
    <row r="29" spans="1:10" s="407" customFormat="1" ht="15" customHeight="1">
      <c r="B29" s="408" t="s">
        <v>511</v>
      </c>
      <c r="C29" s="410" t="s">
        <v>680</v>
      </c>
      <c r="D29" s="410"/>
      <c r="E29" s="410"/>
      <c r="F29" s="410"/>
      <c r="G29" s="410"/>
      <c r="H29" s="410"/>
      <c r="I29" s="410"/>
      <c r="J29" s="410"/>
    </row>
    <row r="30" spans="1:10" s="407" customFormat="1" ht="15" customHeight="1">
      <c r="B30" s="409"/>
      <c r="C30" s="410"/>
      <c r="D30" s="410"/>
      <c r="E30" s="410"/>
      <c r="F30" s="410"/>
      <c r="G30" s="410"/>
      <c r="H30" s="410"/>
      <c r="I30" s="410"/>
      <c r="J30" s="410"/>
    </row>
    <row r="31" spans="1:10" s="407" customFormat="1" ht="15" customHeight="1">
      <c r="B31" s="408" t="s">
        <v>487</v>
      </c>
      <c r="C31" s="410" t="s">
        <v>676</v>
      </c>
      <c r="D31" s="410"/>
      <c r="E31" s="410"/>
      <c r="F31" s="410"/>
      <c r="G31" s="410"/>
      <c r="H31" s="410"/>
      <c r="I31" s="410"/>
      <c r="J31" s="410"/>
    </row>
    <row r="32" spans="1:10" s="407" customFormat="1" ht="15" customHeight="1">
      <c r="C32" s="410"/>
      <c r="D32" s="410"/>
      <c r="E32" s="410"/>
      <c r="F32" s="410"/>
      <c r="G32" s="410"/>
      <c r="H32" s="410"/>
      <c r="I32" s="410"/>
      <c r="J32" s="410"/>
    </row>
    <row r="33" spans="2:10" s="407" customFormat="1" ht="15" customHeight="1">
      <c r="C33" s="410"/>
      <c r="D33" s="410"/>
      <c r="E33" s="410"/>
      <c r="F33" s="410"/>
      <c r="G33" s="410"/>
      <c r="H33" s="410"/>
      <c r="I33" s="410"/>
      <c r="J33" s="410"/>
    </row>
    <row r="34" spans="2:10" s="407" customFormat="1" ht="15" customHeight="1">
      <c r="C34" s="410" t="s">
        <v>583</v>
      </c>
      <c r="D34" s="410"/>
      <c r="E34" s="410"/>
      <c r="F34" s="410"/>
      <c r="G34" s="410"/>
      <c r="H34" s="410"/>
      <c r="I34" s="410"/>
      <c r="J34" s="410"/>
    </row>
    <row r="35" spans="2:10" s="407" customFormat="1" ht="15" customHeight="1">
      <c r="B35" s="408"/>
      <c r="C35" s="410"/>
      <c r="D35" s="410"/>
      <c r="E35" s="410"/>
      <c r="F35" s="410"/>
      <c r="G35" s="410"/>
      <c r="H35" s="410"/>
      <c r="I35" s="410"/>
      <c r="J35" s="410"/>
    </row>
    <row r="36" spans="2:10" s="407" customFormat="1" ht="15" customHeight="1">
      <c r="B36" s="408" t="s">
        <v>677</v>
      </c>
      <c r="C36" s="410" t="s">
        <v>270</v>
      </c>
      <c r="D36" s="410"/>
      <c r="E36" s="410"/>
      <c r="F36" s="410"/>
      <c r="G36" s="410"/>
      <c r="H36" s="410"/>
      <c r="I36" s="410"/>
      <c r="J36" s="410"/>
    </row>
    <row r="37" spans="2:10" ht="15" customHeight="1">
      <c r="C37" s="396"/>
      <c r="D37" s="396"/>
      <c r="E37" s="396"/>
      <c r="F37" s="396"/>
      <c r="G37" s="396"/>
      <c r="H37" s="396"/>
      <c r="I37" s="396"/>
      <c r="J37" s="396"/>
    </row>
    <row r="38" spans="2:10" ht="15" customHeight="1"/>
    <row r="39" spans="2:10" ht="15" customHeight="1"/>
    <row r="40" spans="2:10" ht="15" customHeight="1"/>
    <row r="41" spans="2:10" ht="15" customHeight="1"/>
    <row r="42" spans="2:10" ht="15" customHeight="1"/>
    <row r="43" spans="2:10" ht="15" customHeight="1"/>
    <row r="44" spans="2:10" ht="15" customHeight="1"/>
    <row r="45" spans="2:10" ht="15" customHeight="1"/>
    <row r="46" spans="2:10" ht="15" customHeight="1"/>
    <row r="47" spans="2:10" ht="15" customHeight="1"/>
    <row r="48" spans="2:10" ht="15" customHeight="1"/>
    <row r="49" ht="15" customHeight="1"/>
    <row r="50" ht="15" customHeight="1"/>
    <row r="51" ht="15" customHeight="1"/>
    <row r="52" ht="15" customHeight="1"/>
    <row r="53" ht="15" customHeight="1"/>
    <row r="54" ht="15" customHeight="1"/>
  </sheetData>
  <mergeCells count="19">
    <mergeCell ref="A1:C1"/>
    <mergeCell ref="A3:J3"/>
    <mergeCell ref="A16:C16"/>
    <mergeCell ref="G16:J16"/>
    <mergeCell ref="A17:C17"/>
    <mergeCell ref="G17:J17"/>
    <mergeCell ref="A18:C18"/>
    <mergeCell ref="D20:J20"/>
    <mergeCell ref="D22:J22"/>
    <mergeCell ref="D25:J25"/>
    <mergeCell ref="C28:J28"/>
    <mergeCell ref="A19:C20"/>
    <mergeCell ref="A21:C22"/>
    <mergeCell ref="A23:C24"/>
    <mergeCell ref="A25:C27"/>
    <mergeCell ref="C29:J30"/>
    <mergeCell ref="C31:J33"/>
    <mergeCell ref="C34:J35"/>
    <mergeCell ref="C36:J37"/>
  </mergeCells>
  <phoneticPr fontId="5"/>
  <hyperlinks>
    <hyperlink ref="A1" location="チェック表!C24"/>
  </hyperlinks>
  <printOptions horizontalCentered="1" verticalCentered="1"/>
  <pageMargins left="0.70833333333333304" right="0.70833333333333304" top="0.74791666666666701" bottom="0.74791666666666701" header="0.51180555555555496" footer="0.51180555555555496"/>
  <pageSetup paperSize="9" scale="94" fitToWidth="1" fitToHeight="1" orientation="portrait" usePrinterDefaults="1"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MK57"/>
  <sheetViews>
    <sheetView workbookViewId="0">
      <selection sqref="A1:B1"/>
    </sheetView>
  </sheetViews>
  <sheetFormatPr defaultRowHeight="13.5"/>
  <cols>
    <col min="1" max="8" width="9" style="62" customWidth="1"/>
    <col min="9" max="9" width="12.5" style="62" customWidth="1"/>
    <col min="10" max="1025" width="9" style="62" customWidth="1"/>
  </cols>
  <sheetData>
    <row r="1" spans="1:9" ht="18.75" customHeight="1">
      <c r="A1" s="130" t="s">
        <v>260</v>
      </c>
      <c r="B1" s="130"/>
    </row>
    <row r="2" spans="1:9" ht="17.25">
      <c r="A2" s="348" t="s">
        <v>376</v>
      </c>
    </row>
    <row r="3" spans="1:9" ht="17.25">
      <c r="A3" s="348"/>
    </row>
    <row r="4" spans="1:9" ht="14.25">
      <c r="A4" s="432" t="s">
        <v>155</v>
      </c>
      <c r="B4" s="432"/>
      <c r="C4" s="432"/>
      <c r="D4" s="432"/>
      <c r="E4" s="432"/>
      <c r="F4" s="432"/>
      <c r="G4" s="432"/>
      <c r="H4" s="432"/>
      <c r="I4" s="432"/>
    </row>
    <row r="5" spans="1:9" ht="14.25">
      <c r="B5" s="438"/>
      <c r="C5" s="438"/>
      <c r="D5" s="438"/>
      <c r="E5" s="438"/>
      <c r="F5" s="438"/>
      <c r="G5" s="438"/>
      <c r="H5" s="438"/>
    </row>
    <row r="6" spans="1:9" ht="14.25">
      <c r="A6" s="433" t="s">
        <v>261</v>
      </c>
      <c r="B6" s="433"/>
      <c r="C6" s="433"/>
      <c r="D6" s="440"/>
      <c r="E6" s="440"/>
      <c r="F6" s="440"/>
      <c r="G6" s="440"/>
      <c r="H6" s="440"/>
      <c r="I6" s="440"/>
    </row>
    <row r="7" spans="1:9" ht="14.25">
      <c r="A7" s="434" t="s">
        <v>7</v>
      </c>
      <c r="B7" s="434"/>
      <c r="C7" s="434"/>
      <c r="D7" s="441"/>
      <c r="E7" s="441"/>
      <c r="F7" s="441"/>
      <c r="G7" s="441"/>
      <c r="H7" s="441"/>
      <c r="I7" s="441"/>
    </row>
    <row r="9" spans="1:9">
      <c r="A9" s="435" t="s">
        <v>56</v>
      </c>
      <c r="B9" s="435"/>
      <c r="C9" s="435"/>
      <c r="D9" s="435"/>
      <c r="E9" s="435"/>
      <c r="F9" s="435"/>
      <c r="G9" s="435"/>
      <c r="H9" s="435"/>
      <c r="I9" s="435"/>
    </row>
    <row r="10" spans="1:9">
      <c r="A10" s="436" t="s">
        <v>219</v>
      </c>
      <c r="B10" s="62"/>
      <c r="C10" s="62"/>
      <c r="D10" s="62"/>
      <c r="E10" s="62"/>
      <c r="F10" s="62"/>
      <c r="G10" s="62"/>
      <c r="H10" s="62"/>
      <c r="I10" s="442"/>
    </row>
    <row r="11" spans="1:9">
      <c r="A11" s="352"/>
      <c r="B11" s="62"/>
      <c r="C11" s="62"/>
      <c r="D11" s="62"/>
      <c r="E11" s="62"/>
      <c r="F11" s="62"/>
      <c r="G11" s="62"/>
      <c r="H11" s="62"/>
      <c r="I11" s="442"/>
    </row>
    <row r="12" spans="1:9">
      <c r="A12" s="352"/>
      <c r="B12" s="62"/>
      <c r="C12" s="62"/>
      <c r="D12" s="62"/>
      <c r="E12" s="62"/>
      <c r="F12" s="62"/>
      <c r="G12" s="62"/>
      <c r="H12" s="62"/>
      <c r="I12" s="442"/>
    </row>
    <row r="13" spans="1:9">
      <c r="A13" s="352"/>
      <c r="B13" s="62"/>
      <c r="C13" s="62"/>
      <c r="D13" s="62"/>
      <c r="E13" s="62"/>
      <c r="F13" s="62"/>
      <c r="G13" s="62"/>
      <c r="H13" s="62"/>
      <c r="I13" s="442"/>
    </row>
    <row r="14" spans="1:9">
      <c r="A14" s="352"/>
      <c r="B14" s="62"/>
      <c r="C14" s="62"/>
      <c r="D14" s="62"/>
      <c r="E14" s="62"/>
      <c r="F14" s="62"/>
      <c r="G14" s="62"/>
      <c r="H14" s="62"/>
      <c r="I14" s="442"/>
    </row>
    <row r="15" spans="1:9">
      <c r="A15" s="352"/>
      <c r="B15" s="62"/>
      <c r="C15" s="62"/>
      <c r="D15" s="62"/>
      <c r="E15" s="62"/>
      <c r="F15" s="62"/>
      <c r="G15" s="62"/>
      <c r="H15" s="62"/>
      <c r="I15" s="442"/>
    </row>
    <row r="16" spans="1:9">
      <c r="A16" s="352"/>
      <c r="B16" s="62"/>
      <c r="C16" s="62"/>
      <c r="D16" s="62"/>
      <c r="E16" s="62"/>
      <c r="F16" s="62"/>
      <c r="G16" s="62"/>
      <c r="H16" s="62"/>
      <c r="I16" s="442"/>
    </row>
    <row r="17" spans="1:9">
      <c r="A17" s="352"/>
      <c r="B17" s="62"/>
      <c r="C17" s="62"/>
      <c r="D17" s="62"/>
      <c r="E17" s="62"/>
      <c r="F17" s="62"/>
      <c r="G17" s="62"/>
      <c r="H17" s="62"/>
      <c r="I17" s="442"/>
    </row>
    <row r="18" spans="1:9">
      <c r="A18" s="352"/>
      <c r="B18" s="62"/>
      <c r="C18" s="62"/>
      <c r="D18" s="62"/>
      <c r="E18" s="62"/>
      <c r="F18" s="62"/>
      <c r="G18" s="62"/>
      <c r="H18" s="62"/>
      <c r="I18" s="442"/>
    </row>
    <row r="19" spans="1:9">
      <c r="A19" s="436" t="s">
        <v>366</v>
      </c>
      <c r="B19" s="62"/>
      <c r="C19" s="62"/>
      <c r="D19" s="62"/>
      <c r="E19" s="62"/>
      <c r="F19" s="62"/>
      <c r="G19" s="62"/>
      <c r="H19" s="62"/>
      <c r="I19" s="442"/>
    </row>
    <row r="20" spans="1:9">
      <c r="A20" s="352"/>
      <c r="B20" s="62"/>
      <c r="C20" s="62"/>
      <c r="D20" s="62"/>
      <c r="E20" s="62"/>
      <c r="F20" s="62"/>
      <c r="G20" s="62"/>
      <c r="H20" s="62"/>
      <c r="I20" s="442"/>
    </row>
    <row r="21" spans="1:9">
      <c r="A21" s="352"/>
      <c r="B21" s="62"/>
      <c r="C21" s="62"/>
      <c r="D21" s="62"/>
      <c r="E21" s="62"/>
      <c r="F21" s="62"/>
      <c r="G21" s="62"/>
      <c r="H21" s="62"/>
      <c r="I21" s="442"/>
    </row>
    <row r="22" spans="1:9">
      <c r="A22" s="352"/>
      <c r="B22" s="62"/>
      <c r="C22" s="62"/>
      <c r="D22" s="62"/>
      <c r="E22" s="62"/>
      <c r="F22" s="62"/>
      <c r="G22" s="62"/>
      <c r="H22" s="62"/>
      <c r="I22" s="442"/>
    </row>
    <row r="23" spans="1:9">
      <c r="A23" s="352"/>
      <c r="B23" s="62"/>
      <c r="C23" s="62"/>
      <c r="D23" s="62"/>
      <c r="E23" s="62"/>
      <c r="F23" s="62"/>
      <c r="G23" s="62"/>
      <c r="H23" s="62"/>
      <c r="I23" s="442"/>
    </row>
    <row r="24" spans="1:9">
      <c r="A24" s="352"/>
      <c r="B24" s="62"/>
      <c r="C24" s="62"/>
      <c r="D24" s="62"/>
      <c r="E24" s="62"/>
      <c r="F24" s="62"/>
      <c r="G24" s="62"/>
      <c r="H24" s="62"/>
      <c r="I24" s="442"/>
    </row>
    <row r="25" spans="1:9">
      <c r="A25" s="352"/>
      <c r="B25" s="62"/>
      <c r="C25" s="62"/>
      <c r="D25" s="62"/>
      <c r="E25" s="62"/>
      <c r="F25" s="62"/>
      <c r="G25" s="62"/>
      <c r="H25" s="62"/>
      <c r="I25" s="442"/>
    </row>
    <row r="26" spans="1:9">
      <c r="A26" s="352"/>
      <c r="B26" s="62"/>
      <c r="C26" s="62"/>
      <c r="D26" s="62"/>
      <c r="E26" s="62"/>
      <c r="F26" s="62"/>
      <c r="G26" s="62"/>
      <c r="H26" s="62"/>
      <c r="I26" s="442"/>
    </row>
    <row r="27" spans="1:9">
      <c r="A27" s="352"/>
      <c r="B27" s="62"/>
      <c r="C27" s="62"/>
      <c r="D27" s="62"/>
      <c r="E27" s="62"/>
      <c r="F27" s="62"/>
      <c r="G27" s="62"/>
      <c r="H27" s="62"/>
      <c r="I27" s="442"/>
    </row>
    <row r="28" spans="1:9">
      <c r="A28" s="352"/>
      <c r="B28" s="62"/>
      <c r="C28" s="62"/>
      <c r="D28" s="62"/>
      <c r="E28" s="62"/>
      <c r="F28" s="62"/>
      <c r="G28" s="62"/>
      <c r="H28" s="62"/>
      <c r="I28" s="442"/>
    </row>
    <row r="29" spans="1:9">
      <c r="A29" s="352"/>
      <c r="B29" s="62"/>
      <c r="C29" s="62"/>
      <c r="D29" s="62"/>
      <c r="E29" s="62"/>
      <c r="F29" s="62"/>
      <c r="G29" s="62"/>
      <c r="H29" s="62"/>
      <c r="I29" s="442"/>
    </row>
    <row r="30" spans="1:9">
      <c r="A30" s="352"/>
      <c r="B30" s="62"/>
      <c r="C30" s="62"/>
      <c r="D30" s="62"/>
      <c r="E30" s="62"/>
      <c r="F30" s="62"/>
      <c r="G30" s="62"/>
      <c r="H30" s="62"/>
      <c r="I30" s="442"/>
    </row>
    <row r="31" spans="1:9">
      <c r="A31" s="352"/>
      <c r="B31" s="62"/>
      <c r="C31" s="62"/>
      <c r="D31" s="62"/>
      <c r="E31" s="62"/>
      <c r="F31" s="62"/>
      <c r="G31" s="62"/>
      <c r="H31" s="62"/>
      <c r="I31" s="442"/>
    </row>
    <row r="32" spans="1:9">
      <c r="A32" s="436" t="s">
        <v>125</v>
      </c>
      <c r="B32" s="62"/>
      <c r="C32" s="62"/>
      <c r="D32" s="62"/>
      <c r="E32" s="62"/>
      <c r="F32" s="62"/>
      <c r="G32" s="62"/>
      <c r="H32" s="62"/>
      <c r="I32" s="442"/>
    </row>
    <row r="33" spans="1:9">
      <c r="A33" s="352"/>
      <c r="B33" s="62"/>
      <c r="C33" s="62"/>
      <c r="D33" s="62"/>
      <c r="E33" s="62"/>
      <c r="F33" s="62"/>
      <c r="G33" s="62"/>
      <c r="H33" s="62"/>
      <c r="I33" s="442"/>
    </row>
    <row r="34" spans="1:9">
      <c r="A34" s="352"/>
      <c r="B34" s="62"/>
      <c r="C34" s="62"/>
      <c r="D34" s="62"/>
      <c r="E34" s="62"/>
      <c r="F34" s="62"/>
      <c r="G34" s="62"/>
      <c r="H34" s="62"/>
      <c r="I34" s="442"/>
    </row>
    <row r="35" spans="1:9">
      <c r="A35" s="352"/>
      <c r="B35" s="62"/>
      <c r="C35" s="62"/>
      <c r="D35" s="62"/>
      <c r="E35" s="62"/>
      <c r="F35" s="62"/>
      <c r="G35" s="62"/>
      <c r="H35" s="62"/>
      <c r="I35" s="442"/>
    </row>
    <row r="36" spans="1:9">
      <c r="A36" s="352"/>
      <c r="B36" s="62"/>
      <c r="C36" s="62"/>
      <c r="D36" s="62"/>
      <c r="E36" s="62"/>
      <c r="F36" s="62"/>
      <c r="G36" s="62"/>
      <c r="H36" s="62"/>
      <c r="I36" s="442"/>
    </row>
    <row r="37" spans="1:9">
      <c r="A37" s="352"/>
      <c r="B37" s="62"/>
      <c r="C37" s="62"/>
      <c r="D37" s="62"/>
      <c r="E37" s="62"/>
      <c r="F37" s="62"/>
      <c r="G37" s="62"/>
      <c r="H37" s="62"/>
      <c r="I37" s="442"/>
    </row>
    <row r="38" spans="1:9">
      <c r="A38" s="352"/>
      <c r="B38" s="62"/>
      <c r="C38" s="62"/>
      <c r="D38" s="62"/>
      <c r="E38" s="62"/>
      <c r="F38" s="62"/>
      <c r="G38" s="62"/>
      <c r="H38" s="62"/>
      <c r="I38" s="442"/>
    </row>
    <row r="39" spans="1:9">
      <c r="A39" s="352"/>
      <c r="B39" s="62"/>
      <c r="C39" s="62"/>
      <c r="D39" s="62"/>
      <c r="E39" s="62"/>
      <c r="F39" s="62"/>
      <c r="G39" s="62"/>
      <c r="H39" s="62"/>
      <c r="I39" s="442"/>
    </row>
    <row r="40" spans="1:9">
      <c r="A40" s="352"/>
      <c r="B40" s="62"/>
      <c r="C40" s="62"/>
      <c r="D40" s="62"/>
      <c r="E40" s="62"/>
      <c r="F40" s="62"/>
      <c r="G40" s="62"/>
      <c r="H40" s="62"/>
      <c r="I40" s="442"/>
    </row>
    <row r="41" spans="1:9">
      <c r="A41" s="352"/>
      <c r="B41" s="62"/>
      <c r="C41" s="62"/>
      <c r="D41" s="62"/>
      <c r="E41" s="62"/>
      <c r="F41" s="62"/>
      <c r="G41" s="62"/>
      <c r="H41" s="62"/>
      <c r="I41" s="442"/>
    </row>
    <row r="42" spans="1:9">
      <c r="A42" s="352"/>
      <c r="B42" s="62"/>
      <c r="C42" s="62"/>
      <c r="D42" s="62"/>
      <c r="E42" s="62"/>
      <c r="F42" s="62"/>
      <c r="G42" s="62"/>
      <c r="H42" s="62"/>
      <c r="I42" s="442"/>
    </row>
    <row r="43" spans="1:9">
      <c r="A43" s="436" t="s">
        <v>684</v>
      </c>
      <c r="B43" s="62"/>
      <c r="C43" s="62"/>
      <c r="D43" s="62"/>
      <c r="E43" s="62"/>
      <c r="F43" s="62"/>
      <c r="G43" s="62"/>
      <c r="H43" s="62"/>
      <c r="I43" s="442"/>
    </row>
    <row r="44" spans="1:9">
      <c r="A44" s="352"/>
      <c r="B44" s="62"/>
      <c r="C44" s="62"/>
      <c r="D44" s="62"/>
      <c r="E44" s="62"/>
      <c r="F44" s="62"/>
      <c r="G44" s="62"/>
      <c r="H44" s="62"/>
      <c r="I44" s="442"/>
    </row>
    <row r="45" spans="1:9">
      <c r="A45" s="352"/>
      <c r="B45" s="62"/>
      <c r="C45" s="62"/>
      <c r="D45" s="62"/>
      <c r="E45" s="62"/>
      <c r="F45" s="62"/>
      <c r="G45" s="62"/>
      <c r="H45" s="62"/>
      <c r="I45" s="442"/>
    </row>
    <row r="46" spans="1:9">
      <c r="A46" s="352"/>
      <c r="B46" s="62"/>
      <c r="C46" s="62"/>
      <c r="D46" s="62"/>
      <c r="E46" s="62"/>
      <c r="F46" s="62"/>
      <c r="G46" s="62"/>
      <c r="H46" s="62"/>
      <c r="I46" s="442"/>
    </row>
    <row r="47" spans="1:9">
      <c r="A47" s="352"/>
      <c r="B47" s="62"/>
      <c r="C47" s="62"/>
      <c r="D47" s="62"/>
      <c r="E47" s="62"/>
      <c r="F47" s="62"/>
      <c r="G47" s="62"/>
      <c r="H47" s="62"/>
      <c r="I47" s="442"/>
    </row>
    <row r="48" spans="1:9">
      <c r="A48" s="352"/>
      <c r="B48" s="62"/>
      <c r="C48" s="62"/>
      <c r="D48" s="62"/>
      <c r="E48" s="62"/>
      <c r="F48" s="62"/>
      <c r="G48" s="62"/>
      <c r="H48" s="62"/>
      <c r="I48" s="442"/>
    </row>
    <row r="49" spans="1:9">
      <c r="A49" s="352"/>
      <c r="B49" s="62"/>
      <c r="C49" s="62"/>
      <c r="D49" s="62"/>
      <c r="E49" s="62"/>
      <c r="F49" s="62"/>
      <c r="G49" s="62"/>
      <c r="H49" s="62"/>
      <c r="I49" s="442"/>
    </row>
    <row r="50" spans="1:9">
      <c r="A50" s="352"/>
      <c r="B50" s="62"/>
      <c r="C50" s="62"/>
      <c r="D50" s="62"/>
      <c r="E50" s="62"/>
      <c r="F50" s="62"/>
      <c r="G50" s="62"/>
      <c r="H50" s="62"/>
      <c r="I50" s="442"/>
    </row>
    <row r="51" spans="1:9">
      <c r="A51" s="352"/>
      <c r="B51" s="62"/>
      <c r="C51" s="62"/>
      <c r="D51" s="62"/>
      <c r="E51" s="62"/>
      <c r="F51" s="62"/>
      <c r="G51" s="62"/>
      <c r="H51" s="62"/>
      <c r="I51" s="442"/>
    </row>
    <row r="52" spans="1:9">
      <c r="A52" s="352"/>
      <c r="B52" s="62"/>
      <c r="C52" s="62"/>
      <c r="D52" s="62"/>
      <c r="E52" s="62"/>
      <c r="F52" s="62"/>
      <c r="G52" s="62"/>
      <c r="H52" s="62"/>
      <c r="I52" s="442"/>
    </row>
    <row r="53" spans="1:9">
      <c r="A53" s="352"/>
      <c r="B53" s="62"/>
      <c r="C53" s="62"/>
      <c r="D53" s="62"/>
      <c r="E53" s="62"/>
      <c r="F53" s="62"/>
      <c r="G53" s="62"/>
      <c r="H53" s="62"/>
      <c r="I53" s="442"/>
    </row>
    <row r="54" spans="1:9">
      <c r="A54" s="352"/>
      <c r="B54" s="62"/>
      <c r="C54" s="62"/>
      <c r="D54" s="62"/>
      <c r="E54" s="62"/>
      <c r="F54" s="62"/>
      <c r="G54" s="62"/>
      <c r="H54" s="62"/>
      <c r="I54" s="442"/>
    </row>
    <row r="55" spans="1:9">
      <c r="A55" s="356"/>
      <c r="B55" s="439"/>
      <c r="C55" s="439"/>
      <c r="D55" s="439"/>
      <c r="E55" s="439"/>
      <c r="F55" s="439"/>
      <c r="G55" s="439"/>
      <c r="H55" s="439"/>
      <c r="I55" s="443"/>
    </row>
    <row r="56" spans="1:9">
      <c r="A56" s="437" t="s">
        <v>686</v>
      </c>
    </row>
    <row r="57" spans="1:9">
      <c r="A57" s="437" t="s">
        <v>473</v>
      </c>
    </row>
  </sheetData>
  <mergeCells count="7">
    <mergeCell ref="A1:B1"/>
    <mergeCell ref="A4:I4"/>
    <mergeCell ref="A6:C6"/>
    <mergeCell ref="D6:I6"/>
    <mergeCell ref="A7:C7"/>
    <mergeCell ref="D7:I7"/>
    <mergeCell ref="A9:I9"/>
  </mergeCells>
  <phoneticPr fontId="5"/>
  <hyperlinks>
    <hyperlink ref="A1" location="チェック表!C25"/>
  </hyperlinks>
  <printOptions horizontalCentered="1" verticalCentered="1"/>
  <pageMargins left="0.66944444444444395" right="0.70833333333333304" top="0.74791666666666701" bottom="0.74791666666666701" header="0.51180555555555496" footer="0.51180555555555496"/>
  <pageSetup paperSize="9" fitToWidth="1" fitToHeight="1" orientation="portrait" usePrinterDefaults="1"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MK45"/>
  <sheetViews>
    <sheetView workbookViewId="0">
      <selection activeCell="A3" sqref="A3"/>
    </sheetView>
  </sheetViews>
  <sheetFormatPr defaultRowHeight="14.25"/>
  <cols>
    <col min="1" max="17" width="4.625" style="331" customWidth="1"/>
    <col min="18" max="19" width="4.125" style="331" customWidth="1"/>
    <col min="20" max="26" width="4.625" style="331" customWidth="1"/>
    <col min="27" max="1025" width="9" style="331" customWidth="1"/>
  </cols>
  <sheetData>
    <row r="1" spans="1:19" ht="18" customHeight="1">
      <c r="A1" s="130" t="s">
        <v>260</v>
      </c>
      <c r="B1" s="130"/>
      <c r="C1" s="130"/>
      <c r="D1" s="130"/>
    </row>
    <row r="2" spans="1:19" ht="18" customHeight="1">
      <c r="A2" s="332" t="s">
        <v>689</v>
      </c>
    </row>
    <row r="4" spans="1:19" ht="18" customHeight="1">
      <c r="A4" s="444" t="s">
        <v>157</v>
      </c>
      <c r="B4" s="444"/>
      <c r="C4" s="444"/>
      <c r="D4" s="444"/>
      <c r="E4" s="444"/>
      <c r="F4" s="444"/>
      <c r="G4" s="444"/>
      <c r="H4" s="444"/>
      <c r="I4" s="444"/>
      <c r="J4" s="444"/>
      <c r="K4" s="444"/>
      <c r="L4" s="444"/>
      <c r="M4" s="444"/>
      <c r="N4" s="444"/>
      <c r="O4" s="444"/>
      <c r="P4" s="444"/>
      <c r="Q4" s="444"/>
      <c r="R4" s="444"/>
    </row>
    <row r="5" spans="1:19" ht="18" customHeight="1">
      <c r="A5" s="445"/>
      <c r="B5" s="445"/>
      <c r="C5" s="445"/>
      <c r="D5" s="445"/>
      <c r="E5" s="445"/>
      <c r="F5" s="445"/>
      <c r="G5" s="445"/>
      <c r="H5" s="445"/>
      <c r="I5" s="445"/>
      <c r="J5" s="445"/>
      <c r="K5" s="445"/>
      <c r="L5" s="445"/>
      <c r="M5" s="445"/>
      <c r="N5" s="445"/>
      <c r="O5" s="445"/>
      <c r="P5" s="445"/>
      <c r="Q5" s="445"/>
      <c r="R5" s="445"/>
    </row>
    <row r="7" spans="1:19" ht="18" customHeight="1">
      <c r="C7" s="446" t="s">
        <v>17</v>
      </c>
      <c r="D7" s="446"/>
      <c r="E7" s="446"/>
      <c r="F7" s="446"/>
      <c r="G7" s="446"/>
      <c r="H7" s="446"/>
      <c r="I7" s="446"/>
      <c r="J7" s="449"/>
      <c r="K7" s="449"/>
      <c r="L7" s="449"/>
      <c r="M7" s="449"/>
      <c r="N7" s="449"/>
      <c r="O7" s="449"/>
      <c r="P7" s="449"/>
      <c r="Q7" s="449"/>
      <c r="R7" s="449"/>
      <c r="S7" s="449"/>
    </row>
    <row r="8" spans="1:19" ht="18" customHeight="1">
      <c r="C8" s="447" t="s">
        <v>692</v>
      </c>
      <c r="D8" s="447"/>
      <c r="E8" s="447"/>
      <c r="F8" s="447"/>
      <c r="G8" s="447"/>
      <c r="H8" s="447"/>
      <c r="I8" s="447"/>
      <c r="J8" s="449"/>
      <c r="K8" s="449"/>
      <c r="L8" s="449"/>
      <c r="M8" s="449"/>
      <c r="N8" s="449"/>
      <c r="O8" s="449"/>
      <c r="P8" s="449"/>
      <c r="Q8" s="449"/>
      <c r="R8" s="449"/>
      <c r="S8" s="449"/>
    </row>
    <row r="10" spans="1:19" ht="18" customHeight="1">
      <c r="A10" s="333"/>
      <c r="B10" s="338"/>
      <c r="C10" s="338"/>
      <c r="D10" s="338"/>
      <c r="E10" s="338"/>
      <c r="F10" s="338"/>
      <c r="G10" s="338"/>
      <c r="H10" s="338"/>
      <c r="I10" s="338"/>
      <c r="J10" s="338"/>
      <c r="K10" s="338"/>
      <c r="L10" s="338"/>
      <c r="M10" s="338"/>
      <c r="N10" s="338"/>
      <c r="O10" s="338"/>
      <c r="P10" s="338"/>
      <c r="Q10" s="338"/>
      <c r="R10" s="338"/>
      <c r="S10" s="342"/>
    </row>
    <row r="11" spans="1:19" ht="18" customHeight="1">
      <c r="A11" s="334" t="s">
        <v>593</v>
      </c>
      <c r="B11" s="339"/>
      <c r="C11" s="339"/>
      <c r="D11" s="339"/>
      <c r="E11" s="339"/>
      <c r="F11" s="339"/>
      <c r="G11" s="339"/>
      <c r="H11" s="339"/>
      <c r="I11" s="339"/>
      <c r="J11" s="339"/>
      <c r="K11" s="339"/>
      <c r="L11" s="339"/>
      <c r="M11" s="450" t="s">
        <v>279</v>
      </c>
      <c r="N11" s="339"/>
      <c r="O11" s="339"/>
      <c r="P11" s="339"/>
      <c r="Q11" s="339"/>
      <c r="R11" s="339"/>
      <c r="S11" s="343"/>
    </row>
    <row r="12" spans="1:19" ht="18" customHeight="1">
      <c r="A12" s="334"/>
      <c r="B12" s="339"/>
      <c r="C12" s="339"/>
      <c r="D12" s="339"/>
      <c r="E12" s="339"/>
      <c r="F12" s="339"/>
      <c r="G12" s="339"/>
      <c r="H12" s="339"/>
      <c r="I12" s="339"/>
      <c r="J12" s="339"/>
      <c r="K12" s="339"/>
      <c r="L12" s="339"/>
      <c r="N12" s="339"/>
      <c r="O12" s="339"/>
      <c r="P12" s="339"/>
      <c r="Q12" s="339"/>
      <c r="R12" s="339"/>
      <c r="S12" s="343"/>
    </row>
    <row r="13" spans="1:19" ht="18" customHeight="1">
      <c r="A13" s="334"/>
      <c r="B13" s="339" t="s">
        <v>695</v>
      </c>
      <c r="C13" s="339"/>
      <c r="D13" s="339"/>
      <c r="E13" s="339"/>
      <c r="F13" s="339"/>
      <c r="G13" s="339"/>
      <c r="H13" s="339"/>
      <c r="I13" s="339"/>
      <c r="J13" s="339"/>
      <c r="K13" s="339"/>
      <c r="L13" s="339"/>
      <c r="M13" s="339"/>
      <c r="N13" s="339"/>
      <c r="O13" s="339"/>
      <c r="P13" s="339"/>
      <c r="Q13" s="339"/>
      <c r="R13" s="339"/>
      <c r="S13" s="343"/>
    </row>
    <row r="14" spans="1:19" ht="18" customHeight="1">
      <c r="A14" s="334"/>
      <c r="B14" s="339" t="s">
        <v>342</v>
      </c>
      <c r="C14" s="339"/>
      <c r="D14" s="339"/>
      <c r="E14" s="339"/>
      <c r="F14" s="339"/>
      <c r="G14" s="339"/>
      <c r="H14" s="339"/>
      <c r="I14" s="339"/>
      <c r="J14" s="339"/>
      <c r="K14" s="339"/>
      <c r="L14" s="339"/>
      <c r="M14" s="339"/>
      <c r="O14" s="339"/>
      <c r="P14" s="339"/>
      <c r="Q14" s="339"/>
      <c r="R14" s="339"/>
      <c r="S14" s="343"/>
    </row>
    <row r="15" spans="1:19" ht="18" customHeight="1">
      <c r="A15" s="334"/>
      <c r="B15" s="339"/>
      <c r="C15" s="339"/>
      <c r="D15" s="339"/>
      <c r="E15" s="339"/>
      <c r="F15" s="339"/>
      <c r="G15" s="339"/>
      <c r="H15" s="339"/>
      <c r="I15" s="339"/>
      <c r="J15" s="339"/>
      <c r="K15" s="339"/>
      <c r="L15" s="339"/>
      <c r="N15" s="339"/>
      <c r="O15" s="339"/>
      <c r="P15" s="339"/>
      <c r="Q15" s="339"/>
      <c r="R15" s="339"/>
      <c r="S15" s="343"/>
    </row>
    <row r="16" spans="1:19" ht="18" customHeight="1">
      <c r="A16" s="334" t="s">
        <v>698</v>
      </c>
      <c r="B16" s="339"/>
      <c r="C16" s="339"/>
      <c r="D16" s="339"/>
      <c r="E16" s="339"/>
      <c r="F16" s="339"/>
      <c r="G16" s="339"/>
      <c r="H16" s="339"/>
      <c r="I16" s="339"/>
      <c r="J16" s="339"/>
      <c r="K16" s="339"/>
      <c r="L16" s="339"/>
      <c r="M16" s="339"/>
      <c r="N16" s="339"/>
      <c r="O16" s="339"/>
      <c r="P16" s="339"/>
      <c r="Q16" s="339"/>
      <c r="R16" s="339"/>
      <c r="S16" s="343"/>
    </row>
    <row r="17" spans="1:19" ht="18" customHeight="1">
      <c r="A17" s="334"/>
      <c r="B17" s="339"/>
      <c r="C17" s="339"/>
      <c r="D17" s="339"/>
      <c r="E17" s="339"/>
      <c r="F17" s="339"/>
      <c r="G17" s="339"/>
      <c r="H17" s="339"/>
      <c r="I17" s="339"/>
      <c r="J17" s="339"/>
      <c r="K17" s="339"/>
      <c r="L17" s="339"/>
      <c r="M17" s="339"/>
      <c r="N17" s="339"/>
      <c r="O17" s="339"/>
      <c r="P17" s="339"/>
      <c r="Q17" s="339"/>
      <c r="R17" s="339"/>
      <c r="S17" s="343"/>
    </row>
    <row r="18" spans="1:19" ht="18" customHeight="1">
      <c r="A18" s="334"/>
      <c r="B18" s="339"/>
      <c r="C18" s="339"/>
      <c r="D18" s="339"/>
      <c r="E18" s="339"/>
      <c r="F18" s="339"/>
      <c r="G18" s="339"/>
      <c r="H18" s="339"/>
      <c r="I18" s="339"/>
      <c r="J18" s="339"/>
      <c r="K18" s="339"/>
      <c r="L18" s="339"/>
      <c r="M18" s="339"/>
      <c r="N18" s="339"/>
      <c r="O18" s="339"/>
      <c r="P18" s="339"/>
      <c r="Q18" s="339"/>
      <c r="R18" s="339"/>
      <c r="S18" s="343"/>
    </row>
    <row r="19" spans="1:19" ht="18" customHeight="1">
      <c r="A19" s="334"/>
      <c r="B19" s="339"/>
      <c r="C19" s="339"/>
      <c r="D19" s="339"/>
      <c r="E19" s="339"/>
      <c r="F19" s="339"/>
      <c r="G19" s="339"/>
      <c r="H19" s="339"/>
      <c r="I19" s="339"/>
      <c r="J19" s="339"/>
      <c r="K19" s="339"/>
      <c r="L19" s="339"/>
      <c r="M19" s="339"/>
      <c r="N19" s="339"/>
      <c r="O19" s="339"/>
      <c r="P19" s="339"/>
      <c r="Q19" s="339"/>
      <c r="R19" s="339"/>
      <c r="S19" s="343"/>
    </row>
    <row r="20" spans="1:19" ht="18" customHeight="1">
      <c r="A20" s="334"/>
      <c r="B20" s="339"/>
      <c r="C20" s="339"/>
      <c r="D20" s="339"/>
      <c r="E20" s="339"/>
      <c r="F20" s="339"/>
      <c r="G20" s="339"/>
      <c r="H20" s="339"/>
      <c r="I20" s="339"/>
      <c r="J20" s="339"/>
      <c r="K20" s="339"/>
      <c r="L20" s="339"/>
      <c r="M20" s="339"/>
      <c r="N20" s="339"/>
      <c r="O20" s="339"/>
      <c r="P20" s="339"/>
      <c r="Q20" s="339"/>
      <c r="R20" s="339"/>
      <c r="S20" s="343"/>
    </row>
    <row r="21" spans="1:19" ht="18" customHeight="1">
      <c r="A21" s="334"/>
      <c r="B21" s="339"/>
      <c r="C21" s="339"/>
      <c r="D21" s="339"/>
      <c r="E21" s="339"/>
      <c r="F21" s="339"/>
      <c r="G21" s="339"/>
      <c r="H21" s="339"/>
      <c r="I21" s="339"/>
      <c r="J21" s="339"/>
      <c r="K21" s="339"/>
      <c r="L21" s="339"/>
      <c r="M21" s="339"/>
      <c r="N21" s="339"/>
      <c r="O21" s="339"/>
      <c r="P21" s="339"/>
      <c r="Q21" s="339"/>
      <c r="R21" s="339"/>
      <c r="S21" s="343"/>
    </row>
    <row r="22" spans="1:19" ht="18" customHeight="1">
      <c r="A22" s="334"/>
      <c r="B22" s="339"/>
      <c r="C22" s="339"/>
      <c r="D22" s="339"/>
      <c r="E22" s="339"/>
      <c r="F22" s="339"/>
      <c r="G22" s="339"/>
      <c r="H22" s="339"/>
      <c r="I22" s="339"/>
      <c r="J22" s="339"/>
      <c r="K22" s="339"/>
      <c r="L22" s="339"/>
      <c r="M22" s="339"/>
      <c r="N22" s="339"/>
      <c r="O22" s="339"/>
      <c r="P22" s="339"/>
      <c r="Q22" s="339"/>
      <c r="R22" s="339"/>
      <c r="S22" s="343"/>
    </row>
    <row r="23" spans="1:19" ht="18" customHeight="1">
      <c r="A23" s="334"/>
      <c r="B23" s="339"/>
      <c r="C23" s="339"/>
      <c r="D23" s="339"/>
      <c r="E23" s="339"/>
      <c r="F23" s="339"/>
      <c r="G23" s="339"/>
      <c r="H23" s="339"/>
      <c r="I23" s="339"/>
      <c r="J23" s="339"/>
      <c r="K23" s="339"/>
      <c r="L23" s="339"/>
      <c r="M23" s="339"/>
      <c r="N23" s="339"/>
      <c r="O23" s="339"/>
      <c r="P23" s="339"/>
      <c r="Q23" s="339"/>
      <c r="R23" s="339"/>
      <c r="S23" s="343"/>
    </row>
    <row r="24" spans="1:19" ht="18" customHeight="1">
      <c r="A24" s="334"/>
      <c r="B24" s="339"/>
      <c r="C24" s="339"/>
      <c r="D24" s="339"/>
      <c r="E24" s="339"/>
      <c r="F24" s="339"/>
      <c r="G24" s="339"/>
      <c r="H24" s="339"/>
      <c r="I24" s="339"/>
      <c r="J24" s="339"/>
      <c r="K24" s="339"/>
      <c r="L24" s="339"/>
      <c r="M24" s="339"/>
      <c r="N24" s="339"/>
      <c r="O24" s="339"/>
      <c r="P24" s="339"/>
      <c r="Q24" s="339"/>
      <c r="R24" s="339"/>
      <c r="S24" s="343"/>
    </row>
    <row r="25" spans="1:19" ht="18" customHeight="1">
      <c r="A25" s="334"/>
      <c r="B25" s="339"/>
      <c r="C25" s="339"/>
      <c r="D25" s="339"/>
      <c r="E25" s="339"/>
      <c r="F25" s="339"/>
      <c r="G25" s="339"/>
      <c r="H25" s="339"/>
      <c r="I25" s="339"/>
      <c r="J25" s="339"/>
      <c r="K25" s="339"/>
      <c r="L25" s="339"/>
      <c r="M25" s="339"/>
      <c r="N25" s="339"/>
      <c r="O25" s="339"/>
      <c r="P25" s="339"/>
      <c r="Q25" s="339"/>
      <c r="R25" s="339"/>
      <c r="S25" s="343"/>
    </row>
    <row r="26" spans="1:19" ht="18" customHeight="1">
      <c r="A26" s="334"/>
      <c r="B26" s="339"/>
      <c r="C26" s="339"/>
      <c r="D26" s="339"/>
      <c r="E26" s="339"/>
      <c r="F26" s="339"/>
      <c r="G26" s="339"/>
      <c r="H26" s="339"/>
      <c r="I26" s="339"/>
      <c r="J26" s="339"/>
      <c r="K26" s="339"/>
      <c r="L26" s="339"/>
      <c r="M26" s="339"/>
      <c r="N26" s="339"/>
      <c r="O26" s="339"/>
      <c r="P26" s="339"/>
      <c r="Q26" s="339"/>
      <c r="R26" s="339"/>
      <c r="S26" s="343"/>
    </row>
    <row r="27" spans="1:19" ht="18" customHeight="1">
      <c r="A27" s="334"/>
      <c r="B27" s="339"/>
      <c r="C27" s="339"/>
      <c r="D27" s="339"/>
      <c r="E27" s="339"/>
      <c r="F27" s="339"/>
      <c r="G27" s="339"/>
      <c r="H27" s="339"/>
      <c r="I27" s="339"/>
      <c r="J27" s="339"/>
      <c r="K27" s="339"/>
      <c r="L27" s="339"/>
      <c r="M27" s="339"/>
      <c r="N27" s="339"/>
      <c r="O27" s="339"/>
      <c r="P27" s="339"/>
      <c r="Q27" s="339"/>
      <c r="R27" s="339"/>
      <c r="S27" s="343"/>
    </row>
    <row r="28" spans="1:19" ht="18" customHeight="1">
      <c r="A28" s="334"/>
      <c r="B28" s="339"/>
      <c r="C28" s="339"/>
      <c r="D28" s="339"/>
      <c r="E28" s="339"/>
      <c r="F28" s="339"/>
      <c r="G28" s="339"/>
      <c r="H28" s="339"/>
      <c r="I28" s="339"/>
      <c r="J28" s="339"/>
      <c r="K28" s="339"/>
      <c r="L28" s="339"/>
      <c r="M28" s="339"/>
      <c r="N28" s="339"/>
      <c r="O28" s="339"/>
      <c r="P28" s="339"/>
      <c r="Q28" s="339"/>
      <c r="R28" s="339"/>
      <c r="S28" s="343"/>
    </row>
    <row r="29" spans="1:19" ht="18" customHeight="1">
      <c r="A29" s="334" t="s">
        <v>699</v>
      </c>
      <c r="B29" s="339"/>
      <c r="C29" s="339"/>
      <c r="D29" s="339"/>
      <c r="E29" s="339"/>
      <c r="F29" s="339"/>
      <c r="G29" s="339"/>
      <c r="H29" s="339"/>
      <c r="I29" s="339"/>
      <c r="J29" s="339"/>
      <c r="K29" s="339"/>
      <c r="L29" s="339"/>
      <c r="M29" s="339"/>
      <c r="N29" s="339"/>
      <c r="O29" s="339"/>
      <c r="P29" s="339"/>
      <c r="Q29" s="339"/>
      <c r="R29" s="339"/>
      <c r="S29" s="343"/>
    </row>
    <row r="30" spans="1:19" ht="18" customHeight="1">
      <c r="A30" s="334"/>
      <c r="B30" s="339"/>
      <c r="C30" s="339"/>
      <c r="D30" s="339"/>
      <c r="E30" s="339"/>
      <c r="F30" s="339"/>
      <c r="G30" s="339"/>
      <c r="H30" s="339"/>
      <c r="I30" s="339"/>
      <c r="J30" s="339"/>
      <c r="K30" s="339"/>
      <c r="L30" s="339"/>
      <c r="M30" s="339"/>
      <c r="N30" s="339"/>
      <c r="O30" s="339"/>
      <c r="P30" s="339"/>
      <c r="Q30" s="339"/>
      <c r="R30" s="339"/>
      <c r="S30" s="343"/>
    </row>
    <row r="31" spans="1:19" ht="18" customHeight="1">
      <c r="A31" s="334" t="s">
        <v>302</v>
      </c>
      <c r="B31" s="339"/>
      <c r="C31" s="339"/>
      <c r="D31" s="339"/>
      <c r="E31" s="339"/>
      <c r="F31" s="339"/>
      <c r="G31" s="339"/>
      <c r="H31" s="339"/>
      <c r="I31" s="339"/>
      <c r="J31" s="339"/>
      <c r="K31" s="339"/>
      <c r="L31" s="339"/>
      <c r="M31" s="339"/>
      <c r="N31" s="339"/>
      <c r="O31" s="339"/>
      <c r="P31" s="339"/>
      <c r="Q31" s="339"/>
      <c r="R31" s="339"/>
      <c r="S31" s="343"/>
    </row>
    <row r="32" spans="1:19" ht="18" customHeight="1">
      <c r="A32" s="334"/>
      <c r="B32" s="339"/>
      <c r="C32" s="339"/>
      <c r="D32" s="339"/>
      <c r="E32" s="339"/>
      <c r="F32" s="339"/>
      <c r="G32" s="339"/>
      <c r="H32" s="339"/>
      <c r="I32" s="339"/>
      <c r="J32" s="339"/>
      <c r="K32" s="339"/>
      <c r="L32" s="339"/>
      <c r="M32" s="339"/>
      <c r="N32" s="339"/>
      <c r="O32" s="339"/>
      <c r="P32" s="339"/>
      <c r="Q32" s="339"/>
      <c r="R32" s="339"/>
      <c r="S32" s="343"/>
    </row>
    <row r="33" spans="1:19" ht="18" customHeight="1">
      <c r="A33" s="334"/>
      <c r="B33" s="339"/>
      <c r="C33" s="448" t="s">
        <v>700</v>
      </c>
      <c r="D33" s="448" t="s">
        <v>701</v>
      </c>
      <c r="E33" s="448" t="s">
        <v>696</v>
      </c>
      <c r="F33" s="339"/>
      <c r="G33" s="339"/>
      <c r="H33" s="339"/>
      <c r="I33" s="339"/>
      <c r="J33" s="339"/>
      <c r="K33" s="339"/>
      <c r="L33" s="339"/>
      <c r="M33" s="339"/>
      <c r="N33" s="339"/>
      <c r="O33" s="339"/>
      <c r="P33" s="339"/>
      <c r="Q33" s="339"/>
      <c r="R33" s="339"/>
      <c r="S33" s="343"/>
    </row>
    <row r="34" spans="1:19" ht="18" customHeight="1">
      <c r="A34" s="334"/>
      <c r="B34" s="339"/>
      <c r="C34" s="339"/>
      <c r="D34" s="339"/>
      <c r="E34" s="339"/>
      <c r="F34" s="339"/>
      <c r="G34" s="339"/>
      <c r="H34" s="339"/>
      <c r="I34" s="339"/>
      <c r="J34" s="339"/>
      <c r="K34" s="339"/>
      <c r="L34" s="339"/>
      <c r="M34" s="339"/>
      <c r="N34" s="339"/>
      <c r="O34" s="339"/>
      <c r="P34" s="339"/>
      <c r="Q34" s="339"/>
      <c r="R34" s="339"/>
      <c r="S34" s="343"/>
    </row>
    <row r="35" spans="1:19" ht="18" customHeight="1">
      <c r="A35" s="334" t="s">
        <v>702</v>
      </c>
      <c r="B35" s="339"/>
      <c r="C35" s="339"/>
      <c r="D35" s="339"/>
      <c r="E35" s="339"/>
      <c r="F35" s="339"/>
      <c r="G35" s="339"/>
      <c r="H35" s="339"/>
      <c r="I35" s="339"/>
      <c r="J35" s="339"/>
      <c r="K35" s="339"/>
      <c r="L35" s="339"/>
      <c r="M35" s="339"/>
      <c r="N35" s="339"/>
      <c r="O35" s="339"/>
      <c r="P35" s="339"/>
      <c r="Q35" s="339"/>
      <c r="R35" s="339"/>
      <c r="S35" s="343"/>
    </row>
    <row r="36" spans="1:19" ht="18" customHeight="1">
      <c r="A36" s="334"/>
      <c r="B36" s="339"/>
      <c r="C36" s="339"/>
      <c r="D36" s="339"/>
      <c r="E36" s="339"/>
      <c r="F36" s="339"/>
      <c r="G36" s="339"/>
      <c r="H36" s="339"/>
      <c r="I36" s="339"/>
      <c r="J36" s="339"/>
      <c r="K36" s="339"/>
      <c r="L36" s="339"/>
      <c r="M36" s="339"/>
      <c r="N36" s="339"/>
      <c r="O36" s="339"/>
      <c r="P36" s="339"/>
      <c r="Q36" s="339"/>
      <c r="R36" s="339"/>
      <c r="S36" s="343"/>
    </row>
    <row r="37" spans="1:19" ht="18" customHeight="1">
      <c r="A37" s="334"/>
      <c r="B37" s="339"/>
      <c r="C37" s="339"/>
      <c r="D37" s="339"/>
      <c r="E37" s="339"/>
      <c r="F37" s="339"/>
      <c r="G37" s="339"/>
      <c r="H37" s="339"/>
      <c r="I37" s="339"/>
      <c r="J37" s="339"/>
      <c r="K37" s="339"/>
      <c r="L37" s="339"/>
      <c r="M37" s="339"/>
      <c r="N37" s="339"/>
      <c r="O37" s="339"/>
      <c r="P37" s="339"/>
      <c r="Q37" s="339"/>
      <c r="R37" s="339"/>
      <c r="S37" s="343"/>
    </row>
    <row r="38" spans="1:19" ht="18" customHeight="1">
      <c r="A38" s="334"/>
      <c r="B38" s="339"/>
      <c r="C38" s="339"/>
      <c r="D38" s="339"/>
      <c r="E38" s="339"/>
      <c r="F38" s="339"/>
      <c r="G38" s="339"/>
      <c r="H38" s="339"/>
      <c r="I38" s="339"/>
      <c r="J38" s="339"/>
      <c r="K38" s="339"/>
      <c r="L38" s="339"/>
      <c r="M38" s="339"/>
      <c r="N38" s="339"/>
      <c r="O38" s="339"/>
      <c r="P38" s="339"/>
      <c r="Q38" s="339"/>
      <c r="R38" s="339"/>
      <c r="S38" s="343"/>
    </row>
    <row r="39" spans="1:19" ht="18" customHeight="1">
      <c r="A39" s="334" t="s">
        <v>705</v>
      </c>
      <c r="B39" s="339"/>
      <c r="C39" s="339"/>
      <c r="D39" s="339"/>
      <c r="E39" s="339"/>
      <c r="F39" s="339"/>
      <c r="G39" s="339"/>
      <c r="H39" s="339"/>
      <c r="I39" s="339"/>
      <c r="J39" s="339"/>
      <c r="K39" s="339"/>
      <c r="L39" s="339"/>
      <c r="M39" s="339"/>
      <c r="N39" s="339"/>
      <c r="O39" s="339"/>
      <c r="P39" s="339"/>
      <c r="Q39" s="339"/>
      <c r="R39" s="339"/>
      <c r="S39" s="343"/>
    </row>
    <row r="40" spans="1:19" ht="18" customHeight="1">
      <c r="A40" s="334"/>
      <c r="B40" s="339"/>
      <c r="C40" s="339"/>
      <c r="D40" s="339"/>
      <c r="E40" s="339"/>
      <c r="F40" s="339"/>
      <c r="G40" s="339"/>
      <c r="H40" s="339"/>
      <c r="I40" s="339"/>
      <c r="J40" s="339"/>
      <c r="K40" s="339"/>
      <c r="L40" s="339"/>
      <c r="M40" s="339"/>
      <c r="N40" s="339"/>
      <c r="O40" s="339"/>
      <c r="P40" s="339"/>
      <c r="Q40" s="339"/>
      <c r="R40" s="339"/>
      <c r="S40" s="343"/>
    </row>
    <row r="41" spans="1:19" ht="18" customHeight="1">
      <c r="A41" s="334"/>
      <c r="B41" s="339"/>
      <c r="C41" s="339"/>
      <c r="D41" s="339"/>
      <c r="E41" s="339"/>
      <c r="F41" s="339"/>
      <c r="G41" s="339"/>
      <c r="H41" s="339"/>
      <c r="I41" s="339"/>
      <c r="J41" s="339"/>
      <c r="K41" s="339"/>
      <c r="L41" s="339"/>
      <c r="M41" s="339"/>
      <c r="N41" s="339"/>
      <c r="O41" s="339"/>
      <c r="P41" s="339"/>
      <c r="Q41" s="339"/>
      <c r="R41" s="339"/>
      <c r="S41" s="343"/>
    </row>
    <row r="42" spans="1:19" ht="18" customHeight="1">
      <c r="A42" s="334"/>
      <c r="B42" s="339"/>
      <c r="C42" s="339"/>
      <c r="D42" s="339"/>
      <c r="E42" s="339"/>
      <c r="F42" s="339"/>
      <c r="G42" s="339"/>
      <c r="H42" s="339"/>
      <c r="I42" s="339"/>
      <c r="J42" s="339"/>
      <c r="K42" s="339"/>
      <c r="L42" s="339"/>
      <c r="M42" s="339"/>
      <c r="N42" s="339"/>
      <c r="O42" s="339"/>
      <c r="P42" s="339"/>
      <c r="Q42" s="339"/>
      <c r="R42" s="339"/>
      <c r="S42" s="343"/>
    </row>
    <row r="43" spans="1:19" ht="18" customHeight="1">
      <c r="A43" s="334"/>
      <c r="B43" s="339"/>
      <c r="C43" s="339"/>
      <c r="D43" s="339"/>
      <c r="E43" s="339"/>
      <c r="F43" s="339"/>
      <c r="G43" s="339"/>
      <c r="H43" s="339"/>
      <c r="I43" s="339"/>
      <c r="J43" s="339"/>
      <c r="K43" s="339"/>
      <c r="L43" s="339"/>
      <c r="M43" s="339"/>
      <c r="N43" s="339"/>
      <c r="O43" s="339"/>
      <c r="P43" s="339"/>
      <c r="Q43" s="339"/>
      <c r="R43" s="339"/>
      <c r="S43" s="343"/>
    </row>
    <row r="44" spans="1:19" ht="18" customHeight="1">
      <c r="A44" s="334"/>
      <c r="B44" s="339"/>
      <c r="C44" s="339"/>
      <c r="D44" s="339"/>
      <c r="E44" s="339"/>
      <c r="F44" s="339"/>
      <c r="G44" s="339"/>
      <c r="H44" s="339"/>
      <c r="I44" s="339"/>
      <c r="J44" s="339"/>
      <c r="K44" s="339"/>
      <c r="L44" s="339"/>
      <c r="M44" s="339"/>
      <c r="N44" s="339"/>
      <c r="O44" s="339"/>
      <c r="P44" s="339"/>
      <c r="Q44" s="339"/>
      <c r="R44" s="339"/>
      <c r="S44" s="343"/>
    </row>
    <row r="45" spans="1:19" ht="18" customHeight="1">
      <c r="A45" s="335"/>
      <c r="B45" s="340"/>
      <c r="C45" s="340"/>
      <c r="D45" s="340"/>
      <c r="E45" s="340"/>
      <c r="F45" s="340"/>
      <c r="G45" s="340"/>
      <c r="H45" s="340"/>
      <c r="I45" s="340"/>
      <c r="J45" s="340"/>
      <c r="K45" s="340"/>
      <c r="L45" s="340"/>
      <c r="M45" s="340"/>
      <c r="N45" s="340"/>
      <c r="O45" s="340"/>
      <c r="P45" s="340"/>
      <c r="Q45" s="340"/>
      <c r="R45" s="340"/>
      <c r="S45" s="344"/>
    </row>
  </sheetData>
  <mergeCells count="6">
    <mergeCell ref="A1:D1"/>
    <mergeCell ref="A4:R4"/>
    <mergeCell ref="C7:I7"/>
    <mergeCell ref="J7:S7"/>
    <mergeCell ref="C8:I8"/>
    <mergeCell ref="J8:S8"/>
  </mergeCells>
  <phoneticPr fontId="5"/>
  <hyperlinks>
    <hyperlink ref="A1" location="チェック表!C26"/>
  </hyperlinks>
  <printOptions horizontalCentered="1" verticalCentered="1"/>
  <pageMargins left="0.70833333333333304" right="0.70833333333333304" top="0.74791666666666701" bottom="0.74791666666666701" header="0.51180555555555496" footer="0.51180555555555496"/>
  <pageSetup paperSize="9" fitToWidth="1" fitToHeight="1" orientation="portrait" usePrinterDefaults="1"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MK67"/>
  <sheetViews>
    <sheetView workbookViewId="0">
      <selection sqref="A1:C1"/>
    </sheetView>
  </sheetViews>
  <sheetFormatPr defaultRowHeight="13.5"/>
  <cols>
    <col min="1" max="1" width="3.5" style="451" customWidth="1"/>
    <col min="2" max="7" width="9" style="451" customWidth="1"/>
    <col min="8" max="8" width="14.25" style="451" customWidth="1"/>
    <col min="9" max="9" width="31.625" style="451" customWidth="1"/>
    <col min="10" max="1025" width="9" style="451" customWidth="1"/>
  </cols>
  <sheetData>
    <row r="1" spans="1:10" ht="18.75" customHeight="1">
      <c r="A1" s="130" t="s">
        <v>260</v>
      </c>
      <c r="B1" s="130"/>
      <c r="C1" s="130"/>
    </row>
    <row r="2" spans="1:10">
      <c r="A2" s="451" t="s">
        <v>271</v>
      </c>
    </row>
    <row r="3" spans="1:10">
      <c r="A3" s="452" t="s">
        <v>152</v>
      </c>
      <c r="B3" s="452"/>
      <c r="C3" s="452"/>
      <c r="D3" s="452"/>
      <c r="E3" s="452"/>
      <c r="F3" s="452"/>
      <c r="G3" s="452"/>
      <c r="H3" s="452"/>
      <c r="I3" s="452"/>
    </row>
    <row r="4" spans="1:10" ht="7.5" customHeight="1"/>
    <row r="5" spans="1:10">
      <c r="G5" s="471"/>
      <c r="H5" s="472" t="s">
        <v>707</v>
      </c>
      <c r="I5" s="472"/>
      <c r="J5" s="478"/>
    </row>
    <row r="6" spans="1:10">
      <c r="A6" s="451" t="s">
        <v>708</v>
      </c>
    </row>
    <row r="7" spans="1:10" ht="17.25" customHeight="1">
      <c r="E7" s="470" t="s">
        <v>397</v>
      </c>
      <c r="F7" s="451" t="s">
        <v>111</v>
      </c>
    </row>
    <row r="8" spans="1:10" ht="17.25" customHeight="1">
      <c r="D8" s="469"/>
      <c r="E8" s="470"/>
      <c r="F8" s="451" t="s">
        <v>714</v>
      </c>
    </row>
    <row r="9" spans="1:10" ht="17.25" customHeight="1">
      <c r="E9" s="470" t="s">
        <v>123</v>
      </c>
      <c r="F9" s="451" t="s">
        <v>144</v>
      </c>
    </row>
    <row r="10" spans="1:10" ht="17.25" customHeight="1">
      <c r="F10" s="451" t="s">
        <v>717</v>
      </c>
      <c r="I10" s="473"/>
    </row>
    <row r="11" spans="1:10" ht="13.5" customHeight="1"/>
    <row r="12" spans="1:10" ht="13.5" customHeight="1">
      <c r="A12" s="453" t="s">
        <v>719</v>
      </c>
      <c r="B12" s="453"/>
      <c r="C12" s="453"/>
      <c r="D12" s="453"/>
      <c r="E12" s="453"/>
      <c r="F12" s="453"/>
      <c r="G12" s="453"/>
      <c r="H12" s="453"/>
      <c r="I12" s="453"/>
    </row>
    <row r="13" spans="1:10">
      <c r="A13" s="453"/>
      <c r="B13" s="453"/>
      <c r="C13" s="453"/>
      <c r="D13" s="453"/>
      <c r="E13" s="453"/>
      <c r="F13" s="453"/>
      <c r="G13" s="453"/>
      <c r="H13" s="453"/>
      <c r="I13" s="453"/>
    </row>
    <row r="14" spans="1:10">
      <c r="A14" s="453"/>
      <c r="B14" s="453"/>
      <c r="C14" s="453"/>
      <c r="D14" s="453"/>
      <c r="E14" s="453"/>
      <c r="F14" s="453"/>
      <c r="G14" s="453"/>
      <c r="H14" s="453"/>
      <c r="I14" s="453"/>
    </row>
    <row r="15" spans="1:10" ht="15" customHeight="1">
      <c r="A15" s="452" t="s">
        <v>721</v>
      </c>
      <c r="B15" s="452"/>
      <c r="C15" s="452"/>
      <c r="D15" s="452"/>
      <c r="E15" s="452"/>
      <c r="F15" s="452"/>
      <c r="G15" s="452"/>
      <c r="H15" s="452"/>
      <c r="I15" s="452"/>
    </row>
    <row r="16" spans="1:10" ht="29.25" customHeight="1">
      <c r="A16" s="454" t="s">
        <v>305</v>
      </c>
      <c r="B16" s="454"/>
      <c r="C16" s="454"/>
      <c r="D16" s="454"/>
      <c r="E16" s="454"/>
      <c r="F16" s="454"/>
      <c r="G16" s="454"/>
      <c r="H16" s="454"/>
      <c r="I16" s="454"/>
    </row>
    <row r="17" spans="1:9" ht="6" customHeight="1">
      <c r="A17" s="455"/>
      <c r="B17" s="460"/>
      <c r="C17" s="467"/>
      <c r="D17" s="467"/>
      <c r="E17" s="467"/>
      <c r="F17" s="467"/>
      <c r="G17" s="467"/>
      <c r="H17" s="467"/>
      <c r="I17" s="474"/>
    </row>
    <row r="18" spans="1:9" ht="14.25" customHeight="1">
      <c r="A18" s="456">
        <v>1</v>
      </c>
      <c r="B18" s="461" t="s">
        <v>357</v>
      </c>
      <c r="C18" s="461"/>
      <c r="D18" s="461"/>
      <c r="E18" s="461"/>
      <c r="F18" s="461"/>
      <c r="G18" s="461"/>
      <c r="H18" s="461"/>
      <c r="I18" s="461"/>
    </row>
    <row r="19" spans="1:9" ht="6" customHeight="1">
      <c r="A19" s="456"/>
      <c r="B19" s="462"/>
      <c r="C19" s="468"/>
      <c r="D19" s="468"/>
      <c r="E19" s="468"/>
      <c r="F19" s="468"/>
      <c r="G19" s="468"/>
      <c r="H19" s="468"/>
      <c r="I19" s="475"/>
    </row>
    <row r="20" spans="1:9" ht="12" customHeight="1">
      <c r="A20" s="456">
        <v>2</v>
      </c>
      <c r="B20" s="461" t="s">
        <v>610</v>
      </c>
      <c r="C20" s="461"/>
      <c r="D20" s="461"/>
      <c r="E20" s="461"/>
      <c r="F20" s="461"/>
      <c r="G20" s="461"/>
      <c r="H20" s="461"/>
      <c r="I20" s="461"/>
    </row>
    <row r="21" spans="1:9" ht="12.75" customHeight="1">
      <c r="A21" s="456" t="s">
        <v>329</v>
      </c>
      <c r="B21" s="461"/>
      <c r="C21" s="461"/>
      <c r="D21" s="461"/>
      <c r="E21" s="461"/>
      <c r="F21" s="461"/>
      <c r="G21" s="461"/>
      <c r="H21" s="461"/>
      <c r="I21" s="461"/>
    </row>
    <row r="22" spans="1:9" ht="6" customHeight="1">
      <c r="A22" s="456"/>
      <c r="B22" s="463"/>
      <c r="C22" s="463"/>
      <c r="D22" s="463"/>
      <c r="E22" s="463"/>
      <c r="F22" s="463"/>
      <c r="G22" s="463"/>
      <c r="H22" s="463"/>
      <c r="I22" s="476"/>
    </row>
    <row r="23" spans="1:9" ht="12" customHeight="1">
      <c r="A23" s="456">
        <v>3</v>
      </c>
      <c r="B23" s="461" t="s">
        <v>551</v>
      </c>
      <c r="C23" s="461"/>
      <c r="D23" s="461"/>
      <c r="E23" s="461"/>
      <c r="F23" s="461"/>
      <c r="G23" s="461"/>
      <c r="H23" s="461"/>
      <c r="I23" s="461"/>
    </row>
    <row r="24" spans="1:9" ht="12.75" customHeight="1">
      <c r="A24" s="456"/>
      <c r="B24" s="461"/>
      <c r="C24" s="461"/>
      <c r="D24" s="461"/>
      <c r="E24" s="461"/>
      <c r="F24" s="461"/>
      <c r="G24" s="461"/>
      <c r="H24" s="461"/>
      <c r="I24" s="461"/>
    </row>
    <row r="25" spans="1:9" ht="6" customHeight="1">
      <c r="A25" s="456"/>
      <c r="B25" s="462"/>
      <c r="C25" s="468"/>
      <c r="D25" s="468"/>
      <c r="E25" s="468"/>
      <c r="F25" s="468"/>
      <c r="G25" s="468"/>
      <c r="H25" s="468"/>
      <c r="I25" s="475"/>
    </row>
    <row r="26" spans="1:9" ht="12" customHeight="1">
      <c r="A26" s="456">
        <v>4</v>
      </c>
      <c r="B26" s="464" t="s">
        <v>723</v>
      </c>
      <c r="C26" s="464"/>
      <c r="D26" s="464"/>
      <c r="E26" s="464"/>
      <c r="F26" s="464"/>
      <c r="G26" s="464"/>
      <c r="H26" s="464"/>
      <c r="I26" s="464"/>
    </row>
    <row r="27" spans="1:9" ht="6" customHeight="1">
      <c r="A27" s="456"/>
      <c r="B27" s="462"/>
      <c r="C27" s="468"/>
      <c r="D27" s="468"/>
      <c r="E27" s="468"/>
      <c r="F27" s="468"/>
      <c r="G27" s="468"/>
      <c r="H27" s="468"/>
      <c r="I27" s="475"/>
    </row>
    <row r="28" spans="1:9" ht="12" customHeight="1">
      <c r="A28" s="456">
        <v>5</v>
      </c>
      <c r="B28" s="461" t="s">
        <v>724</v>
      </c>
      <c r="C28" s="461"/>
      <c r="D28" s="461"/>
      <c r="E28" s="461"/>
      <c r="F28" s="461"/>
      <c r="G28" s="461"/>
      <c r="H28" s="461"/>
      <c r="I28" s="461"/>
    </row>
    <row r="29" spans="1:9" ht="13.5" customHeight="1">
      <c r="A29" s="456"/>
      <c r="B29" s="461"/>
      <c r="C29" s="461"/>
      <c r="D29" s="461"/>
      <c r="E29" s="461"/>
      <c r="F29" s="461"/>
      <c r="G29" s="461"/>
      <c r="H29" s="461"/>
      <c r="I29" s="461"/>
    </row>
    <row r="30" spans="1:9" ht="12" customHeight="1">
      <c r="A30" s="456"/>
      <c r="B30" s="461" t="s">
        <v>306</v>
      </c>
      <c r="C30" s="461"/>
      <c r="D30" s="461"/>
      <c r="E30" s="461"/>
      <c r="F30" s="461"/>
      <c r="G30" s="461"/>
      <c r="H30" s="461"/>
      <c r="I30" s="461"/>
    </row>
    <row r="31" spans="1:9" ht="24.75" customHeight="1">
      <c r="A31" s="456" t="s">
        <v>293</v>
      </c>
      <c r="B31" s="461"/>
      <c r="C31" s="461"/>
      <c r="D31" s="461"/>
      <c r="E31" s="461"/>
      <c r="F31" s="461"/>
      <c r="G31" s="461"/>
      <c r="H31" s="461"/>
      <c r="I31" s="461"/>
    </row>
    <row r="32" spans="1:9" ht="24.75" customHeight="1">
      <c r="A32" s="456"/>
      <c r="B32" s="461" t="s">
        <v>587</v>
      </c>
      <c r="C32" s="461"/>
      <c r="D32" s="461"/>
      <c r="E32" s="461"/>
      <c r="F32" s="461"/>
      <c r="G32" s="461"/>
      <c r="H32" s="461"/>
      <c r="I32" s="461"/>
    </row>
    <row r="33" spans="1:9" ht="6" customHeight="1">
      <c r="A33" s="456"/>
      <c r="B33" s="462"/>
      <c r="C33" s="468"/>
      <c r="D33" s="468"/>
      <c r="E33" s="468"/>
      <c r="F33" s="468"/>
      <c r="G33" s="468"/>
      <c r="H33" s="468"/>
      <c r="I33" s="475"/>
    </row>
    <row r="34" spans="1:9" ht="14.25" customHeight="1">
      <c r="A34" s="456">
        <v>6</v>
      </c>
      <c r="B34" s="461" t="s">
        <v>725</v>
      </c>
      <c r="C34" s="461"/>
      <c r="D34" s="461"/>
      <c r="E34" s="461"/>
      <c r="F34" s="461"/>
      <c r="G34" s="461"/>
      <c r="H34" s="461"/>
      <c r="I34" s="461"/>
    </row>
    <row r="35" spans="1:9" ht="14.25" customHeight="1">
      <c r="A35" s="456" t="s">
        <v>329</v>
      </c>
      <c r="B35" s="461"/>
      <c r="C35" s="461"/>
      <c r="D35" s="461"/>
      <c r="E35" s="461"/>
      <c r="F35" s="461"/>
      <c r="G35" s="461"/>
      <c r="H35" s="461"/>
      <c r="I35" s="461"/>
    </row>
    <row r="36" spans="1:9" ht="14.25" customHeight="1">
      <c r="A36" s="456" t="s">
        <v>329</v>
      </c>
      <c r="B36" s="461"/>
      <c r="C36" s="461"/>
      <c r="D36" s="461"/>
      <c r="E36" s="461"/>
      <c r="F36" s="461"/>
      <c r="G36" s="461"/>
      <c r="H36" s="461"/>
      <c r="I36" s="461"/>
    </row>
    <row r="37" spans="1:9" ht="14.25" customHeight="1">
      <c r="A37" s="456" t="s">
        <v>329</v>
      </c>
      <c r="B37" s="461"/>
      <c r="C37" s="461"/>
      <c r="D37" s="461"/>
      <c r="E37" s="461"/>
      <c r="F37" s="461"/>
      <c r="G37" s="461"/>
      <c r="H37" s="461"/>
      <c r="I37" s="461"/>
    </row>
    <row r="38" spans="1:9" ht="14.25" customHeight="1">
      <c r="A38" s="456" t="s">
        <v>329</v>
      </c>
      <c r="B38" s="461"/>
      <c r="C38" s="461"/>
      <c r="D38" s="461"/>
      <c r="E38" s="461"/>
      <c r="F38" s="461"/>
      <c r="G38" s="461"/>
      <c r="H38" s="461"/>
      <c r="I38" s="461"/>
    </row>
    <row r="39" spans="1:9" ht="14.25" customHeight="1">
      <c r="A39" s="456" t="s">
        <v>329</v>
      </c>
      <c r="B39" s="461"/>
      <c r="C39" s="461"/>
      <c r="D39" s="461"/>
      <c r="E39" s="461"/>
      <c r="F39" s="461"/>
      <c r="G39" s="461"/>
      <c r="H39" s="461"/>
      <c r="I39" s="461"/>
    </row>
    <row r="40" spans="1:9" ht="14.25" customHeight="1">
      <c r="A40" s="457" t="s">
        <v>727</v>
      </c>
      <c r="B40" s="461"/>
      <c r="C40" s="461"/>
      <c r="D40" s="461"/>
      <c r="E40" s="461"/>
      <c r="F40" s="461"/>
      <c r="G40" s="461"/>
      <c r="H40" s="461"/>
      <c r="I40" s="461"/>
    </row>
    <row r="41" spans="1:9" ht="14.25" customHeight="1">
      <c r="A41" s="457" t="s">
        <v>728</v>
      </c>
      <c r="B41" s="461"/>
      <c r="C41" s="461"/>
      <c r="D41" s="461"/>
      <c r="E41" s="461"/>
      <c r="F41" s="461"/>
      <c r="G41" s="461"/>
      <c r="H41" s="461"/>
      <c r="I41" s="461"/>
    </row>
    <row r="42" spans="1:9" ht="6" customHeight="1">
      <c r="A42" s="456"/>
      <c r="B42" s="465"/>
      <c r="C42" s="465"/>
      <c r="D42" s="465"/>
      <c r="E42" s="465"/>
      <c r="F42" s="465"/>
      <c r="G42" s="465"/>
      <c r="H42" s="465"/>
      <c r="I42" s="477"/>
    </row>
    <row r="43" spans="1:9" ht="15.75" customHeight="1">
      <c r="A43" s="458">
        <v>7</v>
      </c>
      <c r="B43" s="461" t="s">
        <v>605</v>
      </c>
      <c r="C43" s="461"/>
      <c r="D43" s="461"/>
      <c r="E43" s="461"/>
      <c r="F43" s="461"/>
      <c r="G43" s="461"/>
      <c r="H43" s="461"/>
      <c r="I43" s="461"/>
    </row>
    <row r="44" spans="1:9" ht="15.75" customHeight="1">
      <c r="A44" s="458"/>
      <c r="B44" s="461"/>
      <c r="C44" s="461"/>
      <c r="D44" s="461"/>
      <c r="E44" s="461"/>
      <c r="F44" s="461"/>
      <c r="G44" s="461"/>
      <c r="H44" s="461"/>
      <c r="I44" s="461"/>
    </row>
    <row r="45" spans="1:9" ht="15.75" customHeight="1">
      <c r="A45" s="458"/>
      <c r="B45" s="461"/>
      <c r="C45" s="461"/>
      <c r="D45" s="461"/>
      <c r="E45" s="461"/>
      <c r="F45" s="461"/>
      <c r="G45" s="461"/>
      <c r="H45" s="461"/>
      <c r="I45" s="461"/>
    </row>
    <row r="46" spans="1:9" ht="15.75" customHeight="1">
      <c r="A46" s="458"/>
      <c r="B46" s="461"/>
      <c r="C46" s="461"/>
      <c r="D46" s="461"/>
      <c r="E46" s="461"/>
      <c r="F46" s="461"/>
      <c r="G46" s="461"/>
      <c r="H46" s="461"/>
      <c r="I46" s="461"/>
    </row>
    <row r="47" spans="1:9" ht="15.75" customHeight="1">
      <c r="A47" s="458"/>
      <c r="B47" s="461"/>
      <c r="C47" s="461"/>
      <c r="D47" s="461"/>
      <c r="E47" s="461"/>
      <c r="F47" s="461"/>
      <c r="G47" s="461"/>
      <c r="H47" s="461"/>
      <c r="I47" s="461"/>
    </row>
    <row r="48" spans="1:9" ht="15.75" customHeight="1">
      <c r="A48" s="458"/>
      <c r="B48" s="461"/>
      <c r="C48" s="461"/>
      <c r="D48" s="461"/>
      <c r="E48" s="461"/>
      <c r="F48" s="461"/>
      <c r="G48" s="461"/>
      <c r="H48" s="461"/>
      <c r="I48" s="461"/>
    </row>
    <row r="49" spans="1:9" ht="8.25" customHeight="1">
      <c r="A49" s="458"/>
      <c r="B49" s="461"/>
      <c r="C49" s="461"/>
      <c r="D49" s="461"/>
      <c r="E49" s="461"/>
      <c r="F49" s="461"/>
      <c r="G49" s="461"/>
      <c r="H49" s="461"/>
      <c r="I49" s="461"/>
    </row>
    <row r="50" spans="1:9" ht="21" customHeight="1">
      <c r="A50" s="458"/>
      <c r="B50" s="461"/>
      <c r="C50" s="461"/>
      <c r="D50" s="461"/>
      <c r="E50" s="461"/>
      <c r="F50" s="461"/>
      <c r="G50" s="461"/>
      <c r="H50" s="461"/>
      <c r="I50" s="461"/>
    </row>
    <row r="51" spans="1:9" ht="6" customHeight="1">
      <c r="A51" s="456"/>
      <c r="B51" s="465"/>
      <c r="C51" s="465"/>
      <c r="D51" s="465"/>
      <c r="E51" s="465"/>
      <c r="F51" s="465"/>
      <c r="G51" s="465"/>
      <c r="H51" s="465"/>
      <c r="I51" s="477"/>
    </row>
    <row r="52" spans="1:9" ht="21.75" customHeight="1">
      <c r="A52" s="456">
        <v>8</v>
      </c>
      <c r="B52" s="461" t="s">
        <v>590</v>
      </c>
      <c r="C52" s="461"/>
      <c r="D52" s="461"/>
      <c r="E52" s="461"/>
      <c r="F52" s="461"/>
      <c r="G52" s="461"/>
      <c r="H52" s="461"/>
      <c r="I52" s="461"/>
    </row>
    <row r="53" spans="1:9" ht="25.5" customHeight="1">
      <c r="A53" s="456" t="s">
        <v>329</v>
      </c>
      <c r="B53" s="461"/>
      <c r="C53" s="461"/>
      <c r="D53" s="461"/>
      <c r="E53" s="461"/>
      <c r="F53" s="461"/>
      <c r="G53" s="461"/>
      <c r="H53" s="461"/>
      <c r="I53" s="461"/>
    </row>
    <row r="54" spans="1:9" ht="6" customHeight="1">
      <c r="A54" s="456"/>
      <c r="B54" s="462"/>
      <c r="C54" s="468"/>
      <c r="D54" s="468"/>
      <c r="E54" s="468"/>
      <c r="F54" s="468"/>
      <c r="G54" s="468"/>
      <c r="H54" s="468"/>
      <c r="I54" s="475"/>
    </row>
    <row r="55" spans="1:9" ht="17.25" customHeight="1">
      <c r="A55" s="458">
        <v>9</v>
      </c>
      <c r="B55" s="461" t="s">
        <v>730</v>
      </c>
      <c r="C55" s="461"/>
      <c r="D55" s="461"/>
      <c r="E55" s="461"/>
      <c r="F55" s="461"/>
      <c r="G55" s="461"/>
      <c r="H55" s="461"/>
      <c r="I55" s="461"/>
    </row>
    <row r="56" spans="1:9" ht="17.25" customHeight="1">
      <c r="A56" s="458"/>
      <c r="B56" s="461"/>
      <c r="C56" s="461"/>
      <c r="D56" s="461"/>
      <c r="E56" s="461"/>
      <c r="F56" s="461"/>
      <c r="G56" s="461"/>
      <c r="H56" s="461"/>
      <c r="I56" s="461"/>
    </row>
    <row r="57" spans="1:9" ht="17.25" customHeight="1">
      <c r="A57" s="458"/>
      <c r="B57" s="461"/>
      <c r="C57" s="461"/>
      <c r="D57" s="461"/>
      <c r="E57" s="461"/>
      <c r="F57" s="461"/>
      <c r="G57" s="461"/>
      <c r="H57" s="461"/>
      <c r="I57" s="461"/>
    </row>
    <row r="58" spans="1:9" ht="17.25" customHeight="1">
      <c r="A58" s="458"/>
      <c r="B58" s="461"/>
      <c r="C58" s="461"/>
      <c r="D58" s="461"/>
      <c r="E58" s="461"/>
      <c r="F58" s="461"/>
      <c r="G58" s="461"/>
      <c r="H58" s="461"/>
      <c r="I58" s="461"/>
    </row>
    <row r="59" spans="1:9" ht="6" customHeight="1">
      <c r="A59" s="456"/>
      <c r="B59" s="462"/>
      <c r="C59" s="468"/>
      <c r="D59" s="468"/>
      <c r="E59" s="468"/>
      <c r="F59" s="468"/>
      <c r="G59" s="468"/>
      <c r="H59" s="468"/>
      <c r="I59" s="475"/>
    </row>
    <row r="60" spans="1:9" ht="15.75" customHeight="1">
      <c r="A60" s="456">
        <v>10</v>
      </c>
      <c r="B60" s="461" t="s">
        <v>694</v>
      </c>
      <c r="C60" s="461"/>
      <c r="D60" s="461"/>
      <c r="E60" s="461"/>
      <c r="F60" s="461"/>
      <c r="G60" s="461"/>
      <c r="H60" s="461"/>
      <c r="I60" s="461"/>
    </row>
    <row r="61" spans="1:9" ht="29.25" customHeight="1">
      <c r="A61" s="456" t="s">
        <v>329</v>
      </c>
      <c r="B61" s="461"/>
      <c r="C61" s="461"/>
      <c r="D61" s="461"/>
      <c r="E61" s="461"/>
      <c r="F61" s="461"/>
      <c r="G61" s="461"/>
      <c r="H61" s="461"/>
      <c r="I61" s="461"/>
    </row>
    <row r="62" spans="1:9" ht="6" customHeight="1">
      <c r="A62" s="456"/>
      <c r="B62" s="462"/>
      <c r="C62" s="468"/>
      <c r="D62" s="468"/>
      <c r="E62" s="468"/>
      <c r="F62" s="468"/>
      <c r="G62" s="468"/>
      <c r="H62" s="468"/>
      <c r="I62" s="475"/>
    </row>
    <row r="63" spans="1:9" ht="14.25" customHeight="1">
      <c r="A63" s="456">
        <v>11</v>
      </c>
      <c r="B63" s="461" t="s">
        <v>731</v>
      </c>
      <c r="C63" s="461"/>
      <c r="D63" s="461"/>
      <c r="E63" s="461"/>
      <c r="F63" s="461"/>
      <c r="G63" s="461"/>
      <c r="H63" s="461"/>
      <c r="I63" s="461"/>
    </row>
    <row r="64" spans="1:9" ht="6" customHeight="1">
      <c r="A64" s="456"/>
      <c r="B64" s="462"/>
      <c r="C64" s="468"/>
      <c r="D64" s="468"/>
      <c r="E64" s="468"/>
      <c r="F64" s="468"/>
      <c r="G64" s="468"/>
      <c r="H64" s="468"/>
      <c r="I64" s="475"/>
    </row>
    <row r="65" spans="1:9" ht="13.5" customHeight="1">
      <c r="A65" s="456">
        <v>12</v>
      </c>
      <c r="B65" s="461" t="s">
        <v>732</v>
      </c>
      <c r="C65" s="461"/>
      <c r="D65" s="461"/>
      <c r="E65" s="461"/>
      <c r="F65" s="461"/>
      <c r="G65" s="461"/>
      <c r="H65" s="461"/>
      <c r="I65" s="461"/>
    </row>
    <row r="66" spans="1:9" ht="6" customHeight="1">
      <c r="A66" s="456"/>
      <c r="B66" s="462"/>
      <c r="C66" s="468"/>
      <c r="D66" s="468"/>
      <c r="E66" s="468"/>
      <c r="F66" s="468"/>
      <c r="G66" s="468"/>
      <c r="H66" s="468"/>
      <c r="I66" s="475"/>
    </row>
    <row r="67" spans="1:9" ht="15.75" customHeight="1">
      <c r="A67" s="459">
        <v>13</v>
      </c>
      <c r="B67" s="466" t="s">
        <v>99</v>
      </c>
      <c r="C67" s="466"/>
      <c r="D67" s="466"/>
      <c r="E67" s="466"/>
      <c r="F67" s="466"/>
      <c r="G67" s="466"/>
      <c r="H67" s="466"/>
      <c r="I67" s="466"/>
    </row>
  </sheetData>
  <mergeCells count="21">
    <mergeCell ref="A1:C1"/>
    <mergeCell ref="A3:I3"/>
    <mergeCell ref="H5:I5"/>
    <mergeCell ref="A15:I15"/>
    <mergeCell ref="A16:I16"/>
    <mergeCell ref="B18:I18"/>
    <mergeCell ref="B26:I26"/>
    <mergeCell ref="B32:I32"/>
    <mergeCell ref="B63:I63"/>
    <mergeCell ref="B65:I65"/>
    <mergeCell ref="B67:I67"/>
    <mergeCell ref="A12:I14"/>
    <mergeCell ref="B20:I21"/>
    <mergeCell ref="B23:I24"/>
    <mergeCell ref="B28:I29"/>
    <mergeCell ref="B30:I31"/>
    <mergeCell ref="B52:I53"/>
    <mergeCell ref="B55:I58"/>
    <mergeCell ref="B60:I61"/>
    <mergeCell ref="B34:I41"/>
    <mergeCell ref="B43:I50"/>
  </mergeCells>
  <phoneticPr fontId="5"/>
  <hyperlinks>
    <hyperlink ref="A1" location="チェック表!C27"/>
  </hyperlinks>
  <printOptions horizontalCentered="1" verticalCentered="1"/>
  <pageMargins left="0.70833333333333304" right="0.70833333333333304" top="0.74791666666666701" bottom="0.74791666666666701" header="0.51180555555555496" footer="0.51180555555555496"/>
  <pageSetup paperSize="9" scale="85" fitToWidth="1" fitToHeight="1" orientation="portrait" usePrinterDefaults="1"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S49"/>
  <sheetViews>
    <sheetView workbookViewId="0">
      <selection sqref="A1:D1"/>
    </sheetView>
  </sheetViews>
  <sheetFormatPr defaultRowHeight="13.5"/>
  <cols>
    <col min="1" max="18" width="4.625" customWidth="1"/>
    <col min="19" max="19" width="2.75" customWidth="1"/>
    <col min="20" max="1025" width="8.75" customWidth="1"/>
  </cols>
  <sheetData>
    <row r="1" spans="1:19" ht="21.75" customHeight="1">
      <c r="A1" s="130" t="s">
        <v>260</v>
      </c>
      <c r="B1" s="130"/>
      <c r="C1" s="130"/>
      <c r="D1" s="130"/>
    </row>
    <row r="2" spans="1:19">
      <c r="A2" s="101"/>
      <c r="B2" s="483" t="s">
        <v>683</v>
      </c>
      <c r="C2" s="483"/>
      <c r="D2" s="483"/>
      <c r="E2" s="483"/>
      <c r="F2" s="483"/>
      <c r="G2" s="483"/>
      <c r="H2" s="483"/>
      <c r="I2" s="483"/>
      <c r="J2" s="483"/>
      <c r="K2" s="483"/>
      <c r="L2" s="483"/>
      <c r="M2" s="483"/>
      <c r="N2" s="483"/>
      <c r="O2" s="483"/>
      <c r="P2" s="483"/>
      <c r="Q2" s="483"/>
      <c r="R2" s="483"/>
      <c r="S2" s="101"/>
    </row>
    <row r="3" spans="1:19">
      <c r="A3" s="101"/>
      <c r="B3" s="483"/>
      <c r="C3" s="483"/>
      <c r="D3" s="483"/>
      <c r="E3" s="483"/>
      <c r="F3" s="483"/>
      <c r="G3" s="483"/>
      <c r="H3" s="483"/>
      <c r="I3" s="483"/>
      <c r="J3" s="483"/>
      <c r="K3" s="483"/>
      <c r="L3" s="483"/>
      <c r="M3" s="483"/>
      <c r="N3" s="483"/>
      <c r="O3" s="483"/>
      <c r="P3" s="483"/>
      <c r="Q3" s="483"/>
      <c r="R3" s="483"/>
      <c r="S3" s="101"/>
    </row>
    <row r="4" spans="1:19" ht="18" customHeight="1">
      <c r="A4" s="479"/>
      <c r="B4" s="484" t="s">
        <v>147</v>
      </c>
      <c r="C4" s="484"/>
      <c r="D4" s="484"/>
      <c r="E4" s="484"/>
      <c r="F4" s="484"/>
      <c r="G4" s="484"/>
      <c r="H4" s="484"/>
      <c r="I4" s="490"/>
      <c r="J4" s="493"/>
      <c r="K4" s="493"/>
      <c r="L4" s="493"/>
      <c r="M4" s="493"/>
      <c r="N4" s="493"/>
      <c r="O4" s="493"/>
      <c r="P4" s="493"/>
      <c r="Q4" s="493"/>
      <c r="R4" s="494"/>
      <c r="S4" s="101"/>
    </row>
    <row r="5" spans="1:19" ht="18" customHeight="1">
      <c r="A5" s="479"/>
      <c r="B5" s="485" t="s">
        <v>406</v>
      </c>
      <c r="C5" s="485"/>
      <c r="D5" s="485"/>
      <c r="E5" s="485"/>
      <c r="F5" s="485"/>
      <c r="G5" s="485"/>
      <c r="H5" s="485"/>
      <c r="I5" s="485" t="s">
        <v>213</v>
      </c>
      <c r="J5" s="485"/>
      <c r="K5" s="485"/>
      <c r="L5" s="485"/>
      <c r="M5" s="485"/>
      <c r="N5" s="485"/>
      <c r="O5" s="485"/>
      <c r="P5" s="485"/>
      <c r="Q5" s="485"/>
      <c r="R5" s="485"/>
      <c r="S5" s="101"/>
    </row>
    <row r="6" spans="1:19" ht="15" customHeight="1">
      <c r="A6" s="479">
        <v>1</v>
      </c>
      <c r="B6" s="337"/>
      <c r="C6" s="337"/>
      <c r="D6" s="337"/>
      <c r="E6" s="337"/>
      <c r="F6" s="337"/>
      <c r="G6" s="337"/>
      <c r="H6" s="337"/>
      <c r="I6" s="491"/>
      <c r="J6" s="491"/>
      <c r="K6" s="491"/>
      <c r="L6" s="491"/>
      <c r="M6" s="491"/>
      <c r="N6" s="491"/>
      <c r="O6" s="491"/>
      <c r="P6" s="491"/>
      <c r="Q6" s="491"/>
      <c r="R6" s="491"/>
      <c r="S6" s="101"/>
    </row>
    <row r="7" spans="1:19" ht="15" customHeight="1">
      <c r="A7" s="479"/>
      <c r="B7" s="337"/>
      <c r="C7" s="337"/>
      <c r="D7" s="337"/>
      <c r="E7" s="337"/>
      <c r="F7" s="337"/>
      <c r="G7" s="337"/>
      <c r="H7" s="337"/>
      <c r="I7" s="491"/>
      <c r="J7" s="491"/>
      <c r="K7" s="491"/>
      <c r="L7" s="491"/>
      <c r="M7" s="491"/>
      <c r="N7" s="491"/>
      <c r="O7" s="491"/>
      <c r="P7" s="491"/>
      <c r="Q7" s="491"/>
      <c r="R7" s="491"/>
      <c r="S7" s="101"/>
    </row>
    <row r="8" spans="1:19" ht="15" customHeight="1">
      <c r="A8" s="479">
        <v>2</v>
      </c>
      <c r="B8" s="337"/>
      <c r="C8" s="337"/>
      <c r="D8" s="337"/>
      <c r="E8" s="337"/>
      <c r="F8" s="337"/>
      <c r="G8" s="337"/>
      <c r="H8" s="337"/>
      <c r="I8" s="491"/>
      <c r="J8" s="491"/>
      <c r="K8" s="491"/>
      <c r="L8" s="491"/>
      <c r="M8" s="491"/>
      <c r="N8" s="491"/>
      <c r="O8" s="491"/>
      <c r="P8" s="491"/>
      <c r="Q8" s="491"/>
      <c r="R8" s="491"/>
      <c r="S8" s="101"/>
    </row>
    <row r="9" spans="1:19" ht="15" customHeight="1">
      <c r="A9" s="479"/>
      <c r="B9" s="337"/>
      <c r="C9" s="337"/>
      <c r="D9" s="337"/>
      <c r="E9" s="337"/>
      <c r="F9" s="337"/>
      <c r="G9" s="337"/>
      <c r="H9" s="337"/>
      <c r="I9" s="491"/>
      <c r="J9" s="491"/>
      <c r="K9" s="491"/>
      <c r="L9" s="491"/>
      <c r="M9" s="491"/>
      <c r="N9" s="491"/>
      <c r="O9" s="491"/>
      <c r="P9" s="491"/>
      <c r="Q9" s="491"/>
      <c r="R9" s="491"/>
      <c r="S9" s="101"/>
    </row>
    <row r="10" spans="1:19" ht="15" customHeight="1">
      <c r="A10" s="479">
        <v>3</v>
      </c>
      <c r="B10" s="337"/>
      <c r="C10" s="337"/>
      <c r="D10" s="337"/>
      <c r="E10" s="337"/>
      <c r="F10" s="337"/>
      <c r="G10" s="337"/>
      <c r="H10" s="337"/>
      <c r="I10" s="491"/>
      <c r="J10" s="491"/>
      <c r="K10" s="491"/>
      <c r="L10" s="491"/>
      <c r="M10" s="491"/>
      <c r="N10" s="491"/>
      <c r="O10" s="491"/>
      <c r="P10" s="491"/>
      <c r="Q10" s="491"/>
      <c r="R10" s="491"/>
      <c r="S10" s="101"/>
    </row>
    <row r="11" spans="1:19" ht="15" customHeight="1">
      <c r="A11" s="479"/>
      <c r="B11" s="337"/>
      <c r="C11" s="337"/>
      <c r="D11" s="337"/>
      <c r="E11" s="337"/>
      <c r="F11" s="337"/>
      <c r="G11" s="337"/>
      <c r="H11" s="337"/>
      <c r="I11" s="491"/>
      <c r="J11" s="491"/>
      <c r="K11" s="491"/>
      <c r="L11" s="491"/>
      <c r="M11" s="491"/>
      <c r="N11" s="491"/>
      <c r="O11" s="491"/>
      <c r="P11" s="491"/>
      <c r="Q11" s="491"/>
      <c r="R11" s="491"/>
      <c r="S11" s="101"/>
    </row>
    <row r="12" spans="1:19" ht="15" customHeight="1">
      <c r="A12" s="479">
        <v>4</v>
      </c>
      <c r="B12" s="337"/>
      <c r="C12" s="337"/>
      <c r="D12" s="337"/>
      <c r="E12" s="337"/>
      <c r="F12" s="337"/>
      <c r="G12" s="337"/>
      <c r="H12" s="337"/>
      <c r="I12" s="491"/>
      <c r="J12" s="491"/>
      <c r="K12" s="491"/>
      <c r="L12" s="491"/>
      <c r="M12" s="491"/>
      <c r="N12" s="491"/>
      <c r="O12" s="491"/>
      <c r="P12" s="491"/>
      <c r="Q12" s="491"/>
      <c r="R12" s="491"/>
      <c r="S12" s="101"/>
    </row>
    <row r="13" spans="1:19" ht="15" customHeight="1">
      <c r="A13" s="479"/>
      <c r="B13" s="337"/>
      <c r="C13" s="337"/>
      <c r="D13" s="337"/>
      <c r="E13" s="337"/>
      <c r="F13" s="337"/>
      <c r="G13" s="337"/>
      <c r="H13" s="337"/>
      <c r="I13" s="491"/>
      <c r="J13" s="491"/>
      <c r="K13" s="491"/>
      <c r="L13" s="491"/>
      <c r="M13" s="491"/>
      <c r="N13" s="491"/>
      <c r="O13" s="491"/>
      <c r="P13" s="491"/>
      <c r="Q13" s="491"/>
      <c r="R13" s="491"/>
      <c r="S13" s="101"/>
    </row>
    <row r="14" spans="1:19" ht="15" customHeight="1">
      <c r="A14" s="479">
        <v>5</v>
      </c>
      <c r="B14" s="337"/>
      <c r="C14" s="337"/>
      <c r="D14" s="337"/>
      <c r="E14" s="337"/>
      <c r="F14" s="337"/>
      <c r="G14" s="337"/>
      <c r="H14" s="337"/>
      <c r="I14" s="491"/>
      <c r="J14" s="491"/>
      <c r="K14" s="491"/>
      <c r="L14" s="491"/>
      <c r="M14" s="491"/>
      <c r="N14" s="491"/>
      <c r="O14" s="491"/>
      <c r="P14" s="491"/>
      <c r="Q14" s="491"/>
      <c r="R14" s="491"/>
      <c r="S14" s="101"/>
    </row>
    <row r="15" spans="1:19" ht="15" customHeight="1">
      <c r="A15" s="479"/>
      <c r="B15" s="337"/>
      <c r="C15" s="337"/>
      <c r="D15" s="337"/>
      <c r="E15" s="337"/>
      <c r="F15" s="337"/>
      <c r="G15" s="337"/>
      <c r="H15" s="337"/>
      <c r="I15" s="491"/>
      <c r="J15" s="491"/>
      <c r="K15" s="491"/>
      <c r="L15" s="491"/>
      <c r="M15" s="491"/>
      <c r="N15" s="491"/>
      <c r="O15" s="491"/>
      <c r="P15" s="491"/>
      <c r="Q15" s="491"/>
      <c r="R15" s="491"/>
      <c r="S15" s="101"/>
    </row>
    <row r="16" spans="1:19" ht="15" customHeight="1">
      <c r="A16" s="479">
        <v>6</v>
      </c>
      <c r="B16" s="337"/>
      <c r="C16" s="337"/>
      <c r="D16" s="337"/>
      <c r="E16" s="337"/>
      <c r="F16" s="337"/>
      <c r="G16" s="337"/>
      <c r="H16" s="337"/>
      <c r="I16" s="491"/>
      <c r="J16" s="491"/>
      <c r="K16" s="491"/>
      <c r="L16" s="491"/>
      <c r="M16" s="491"/>
      <c r="N16" s="491"/>
      <c r="O16" s="491"/>
      <c r="P16" s="491"/>
      <c r="Q16" s="491"/>
      <c r="R16" s="491"/>
      <c r="S16" s="101"/>
    </row>
    <row r="17" spans="1:19" ht="15" customHeight="1">
      <c r="A17" s="479"/>
      <c r="B17" s="337"/>
      <c r="C17" s="337"/>
      <c r="D17" s="337"/>
      <c r="E17" s="337"/>
      <c r="F17" s="337"/>
      <c r="G17" s="337"/>
      <c r="H17" s="337"/>
      <c r="I17" s="491"/>
      <c r="J17" s="491"/>
      <c r="K17" s="491"/>
      <c r="L17" s="491"/>
      <c r="M17" s="491"/>
      <c r="N17" s="491"/>
      <c r="O17" s="491"/>
      <c r="P17" s="491"/>
      <c r="Q17" s="491"/>
      <c r="R17" s="491"/>
      <c r="S17" s="101"/>
    </row>
    <row r="18" spans="1:19" ht="15" customHeight="1">
      <c r="A18" s="479">
        <v>7</v>
      </c>
      <c r="B18" s="337"/>
      <c r="C18" s="337"/>
      <c r="D18" s="337"/>
      <c r="E18" s="337"/>
      <c r="F18" s="337"/>
      <c r="G18" s="337"/>
      <c r="H18" s="337"/>
      <c r="I18" s="491"/>
      <c r="J18" s="491"/>
      <c r="K18" s="491"/>
      <c r="L18" s="491"/>
      <c r="M18" s="491"/>
      <c r="N18" s="491"/>
      <c r="O18" s="491"/>
      <c r="P18" s="491"/>
      <c r="Q18" s="491"/>
      <c r="R18" s="491"/>
      <c r="S18" s="101"/>
    </row>
    <row r="19" spans="1:19" ht="15" customHeight="1">
      <c r="A19" s="479"/>
      <c r="B19" s="337"/>
      <c r="C19" s="337"/>
      <c r="D19" s="337"/>
      <c r="E19" s="337"/>
      <c r="F19" s="337"/>
      <c r="G19" s="337"/>
      <c r="H19" s="337"/>
      <c r="I19" s="491"/>
      <c r="J19" s="491"/>
      <c r="K19" s="491"/>
      <c r="L19" s="491"/>
      <c r="M19" s="491"/>
      <c r="N19" s="491"/>
      <c r="O19" s="491"/>
      <c r="P19" s="491"/>
      <c r="Q19" s="491"/>
      <c r="R19" s="491"/>
      <c r="S19" s="101"/>
    </row>
    <row r="20" spans="1:19" ht="15" customHeight="1">
      <c r="A20" s="479">
        <v>8</v>
      </c>
      <c r="B20" s="337"/>
      <c r="C20" s="337"/>
      <c r="D20" s="337"/>
      <c r="E20" s="337"/>
      <c r="F20" s="337"/>
      <c r="G20" s="337"/>
      <c r="H20" s="337"/>
      <c r="I20" s="491"/>
      <c r="J20" s="491"/>
      <c r="K20" s="491"/>
      <c r="L20" s="491"/>
      <c r="M20" s="491"/>
      <c r="N20" s="491"/>
      <c r="O20" s="491"/>
      <c r="P20" s="491"/>
      <c r="Q20" s="491"/>
      <c r="R20" s="491"/>
      <c r="S20" s="101"/>
    </row>
    <row r="21" spans="1:19" ht="15" customHeight="1">
      <c r="A21" s="479"/>
      <c r="B21" s="337"/>
      <c r="C21" s="337"/>
      <c r="D21" s="337"/>
      <c r="E21" s="337"/>
      <c r="F21" s="337"/>
      <c r="G21" s="337"/>
      <c r="H21" s="337"/>
      <c r="I21" s="491"/>
      <c r="J21" s="491"/>
      <c r="K21" s="491"/>
      <c r="L21" s="491"/>
      <c r="M21" s="491"/>
      <c r="N21" s="491"/>
      <c r="O21" s="491"/>
      <c r="P21" s="491"/>
      <c r="Q21" s="491"/>
      <c r="R21" s="491"/>
      <c r="S21" s="101"/>
    </row>
    <row r="22" spans="1:19" ht="15" customHeight="1">
      <c r="A22" s="479">
        <v>9</v>
      </c>
      <c r="B22" s="337"/>
      <c r="C22" s="337"/>
      <c r="D22" s="337"/>
      <c r="E22" s="337"/>
      <c r="F22" s="337"/>
      <c r="G22" s="337"/>
      <c r="H22" s="337"/>
      <c r="I22" s="491"/>
      <c r="J22" s="491"/>
      <c r="K22" s="491"/>
      <c r="L22" s="491"/>
      <c r="M22" s="491"/>
      <c r="N22" s="491"/>
      <c r="O22" s="491"/>
      <c r="P22" s="491"/>
      <c r="Q22" s="491"/>
      <c r="R22" s="491"/>
      <c r="S22" s="101"/>
    </row>
    <row r="23" spans="1:19" ht="15" customHeight="1">
      <c r="A23" s="479"/>
      <c r="B23" s="337"/>
      <c r="C23" s="337"/>
      <c r="D23" s="337"/>
      <c r="E23" s="337"/>
      <c r="F23" s="337"/>
      <c r="G23" s="337"/>
      <c r="H23" s="337"/>
      <c r="I23" s="491"/>
      <c r="J23" s="491"/>
      <c r="K23" s="491"/>
      <c r="L23" s="491"/>
      <c r="M23" s="491"/>
      <c r="N23" s="491"/>
      <c r="O23" s="491"/>
      <c r="P23" s="491"/>
      <c r="Q23" s="491"/>
      <c r="R23" s="491"/>
      <c r="S23" s="101"/>
    </row>
    <row r="24" spans="1:19" ht="15" customHeight="1">
      <c r="A24" s="479">
        <v>10</v>
      </c>
      <c r="B24" s="337"/>
      <c r="C24" s="337"/>
      <c r="D24" s="337"/>
      <c r="E24" s="337"/>
      <c r="F24" s="337"/>
      <c r="G24" s="337"/>
      <c r="H24" s="337"/>
      <c r="I24" s="491"/>
      <c r="J24" s="491"/>
      <c r="K24" s="491"/>
      <c r="L24" s="491"/>
      <c r="M24" s="491"/>
      <c r="N24" s="491"/>
      <c r="O24" s="491"/>
      <c r="P24" s="491"/>
      <c r="Q24" s="491"/>
      <c r="R24" s="491"/>
      <c r="S24" s="101"/>
    </row>
    <row r="25" spans="1:19" ht="15" customHeight="1">
      <c r="A25" s="479"/>
      <c r="B25" s="337"/>
      <c r="C25" s="337"/>
      <c r="D25" s="337"/>
      <c r="E25" s="337"/>
      <c r="F25" s="337"/>
      <c r="G25" s="337"/>
      <c r="H25" s="337"/>
      <c r="I25" s="491"/>
      <c r="J25" s="491"/>
      <c r="K25" s="491"/>
      <c r="L25" s="491"/>
      <c r="M25" s="491"/>
      <c r="N25" s="491"/>
      <c r="O25" s="491"/>
      <c r="P25" s="491"/>
      <c r="Q25" s="491"/>
      <c r="R25" s="491"/>
      <c r="S25" s="101"/>
    </row>
    <row r="26" spans="1:19" ht="15" customHeight="1">
      <c r="A26" s="479">
        <v>11</v>
      </c>
      <c r="B26" s="337"/>
      <c r="C26" s="337"/>
      <c r="D26" s="337"/>
      <c r="E26" s="337"/>
      <c r="F26" s="337"/>
      <c r="G26" s="337"/>
      <c r="H26" s="337"/>
      <c r="I26" s="491"/>
      <c r="J26" s="491"/>
      <c r="K26" s="491"/>
      <c r="L26" s="491"/>
      <c r="M26" s="491"/>
      <c r="N26" s="491"/>
      <c r="O26" s="491"/>
      <c r="P26" s="491"/>
      <c r="Q26" s="491"/>
      <c r="R26" s="491"/>
      <c r="S26" s="101"/>
    </row>
    <row r="27" spans="1:19" ht="15" customHeight="1">
      <c r="A27" s="479"/>
      <c r="B27" s="337"/>
      <c r="C27" s="337"/>
      <c r="D27" s="337"/>
      <c r="E27" s="337"/>
      <c r="F27" s="337"/>
      <c r="G27" s="337"/>
      <c r="H27" s="337"/>
      <c r="I27" s="491"/>
      <c r="J27" s="491"/>
      <c r="K27" s="491"/>
      <c r="L27" s="491"/>
      <c r="M27" s="491"/>
      <c r="N27" s="491"/>
      <c r="O27" s="491"/>
      <c r="P27" s="491"/>
      <c r="Q27" s="491"/>
      <c r="R27" s="491"/>
      <c r="S27" s="101"/>
    </row>
    <row r="28" spans="1:19" ht="15" customHeight="1">
      <c r="A28" s="479">
        <v>12</v>
      </c>
      <c r="B28" s="337"/>
      <c r="C28" s="337"/>
      <c r="D28" s="337"/>
      <c r="E28" s="337"/>
      <c r="F28" s="337"/>
      <c r="G28" s="337"/>
      <c r="H28" s="337"/>
      <c r="I28" s="491"/>
      <c r="J28" s="491"/>
      <c r="K28" s="491"/>
      <c r="L28" s="491"/>
      <c r="M28" s="491"/>
      <c r="N28" s="491"/>
      <c r="O28" s="491"/>
      <c r="P28" s="491"/>
      <c r="Q28" s="491"/>
      <c r="R28" s="491"/>
      <c r="S28" s="101"/>
    </row>
    <row r="29" spans="1:19" ht="15" customHeight="1">
      <c r="A29" s="479"/>
      <c r="B29" s="337"/>
      <c r="C29" s="337"/>
      <c r="D29" s="337"/>
      <c r="E29" s="337"/>
      <c r="F29" s="337"/>
      <c r="G29" s="337"/>
      <c r="H29" s="337"/>
      <c r="I29" s="491"/>
      <c r="J29" s="491"/>
      <c r="K29" s="491"/>
      <c r="L29" s="491"/>
      <c r="M29" s="491"/>
      <c r="N29" s="491"/>
      <c r="O29" s="491"/>
      <c r="P29" s="491"/>
      <c r="Q29" s="491"/>
      <c r="R29" s="491"/>
      <c r="S29" s="101"/>
    </row>
    <row r="30" spans="1:19" ht="15" customHeight="1">
      <c r="A30" s="479">
        <v>13</v>
      </c>
      <c r="B30" s="337"/>
      <c r="C30" s="337"/>
      <c r="D30" s="337"/>
      <c r="E30" s="337"/>
      <c r="F30" s="337"/>
      <c r="G30" s="337"/>
      <c r="H30" s="337"/>
      <c r="I30" s="491"/>
      <c r="J30" s="491"/>
      <c r="K30" s="491"/>
      <c r="L30" s="491"/>
      <c r="M30" s="491"/>
      <c r="N30" s="491"/>
      <c r="O30" s="491"/>
      <c r="P30" s="491"/>
      <c r="Q30" s="491"/>
      <c r="R30" s="491"/>
      <c r="S30" s="101"/>
    </row>
    <row r="31" spans="1:19" ht="15" customHeight="1">
      <c r="A31" s="479"/>
      <c r="B31" s="337"/>
      <c r="C31" s="337"/>
      <c r="D31" s="337"/>
      <c r="E31" s="337"/>
      <c r="F31" s="337"/>
      <c r="G31" s="337"/>
      <c r="H31" s="337"/>
      <c r="I31" s="491"/>
      <c r="J31" s="491"/>
      <c r="K31" s="491"/>
      <c r="L31" s="491"/>
      <c r="M31" s="491"/>
      <c r="N31" s="491"/>
      <c r="O31" s="491"/>
      <c r="P31" s="491"/>
      <c r="Q31" s="491"/>
      <c r="R31" s="491"/>
      <c r="S31" s="101"/>
    </row>
    <row r="32" spans="1:19" ht="15" customHeight="1">
      <c r="A32" s="479">
        <v>14</v>
      </c>
      <c r="B32" s="337"/>
      <c r="C32" s="337"/>
      <c r="D32" s="337"/>
      <c r="E32" s="337"/>
      <c r="F32" s="337"/>
      <c r="G32" s="337"/>
      <c r="H32" s="337"/>
      <c r="I32" s="491"/>
      <c r="J32" s="491"/>
      <c r="K32" s="491"/>
      <c r="L32" s="491"/>
      <c r="M32" s="491"/>
      <c r="N32" s="491"/>
      <c r="O32" s="491"/>
      <c r="P32" s="491"/>
      <c r="Q32" s="491"/>
      <c r="R32" s="491"/>
      <c r="S32" s="101"/>
    </row>
    <row r="33" spans="1:19" ht="15" customHeight="1">
      <c r="A33" s="479"/>
      <c r="B33" s="337"/>
      <c r="C33" s="337"/>
      <c r="D33" s="337"/>
      <c r="E33" s="337"/>
      <c r="F33" s="337"/>
      <c r="G33" s="337"/>
      <c r="H33" s="337"/>
      <c r="I33" s="491"/>
      <c r="J33" s="491"/>
      <c r="K33" s="491"/>
      <c r="L33" s="491"/>
      <c r="M33" s="491"/>
      <c r="N33" s="491"/>
      <c r="O33" s="491"/>
      <c r="P33" s="491"/>
      <c r="Q33" s="491"/>
      <c r="R33" s="491"/>
      <c r="S33" s="101"/>
    </row>
    <row r="34" spans="1:19" ht="15" customHeight="1">
      <c r="A34" s="479">
        <v>15</v>
      </c>
      <c r="B34" s="337"/>
      <c r="C34" s="337"/>
      <c r="D34" s="337"/>
      <c r="E34" s="337"/>
      <c r="F34" s="337"/>
      <c r="G34" s="337"/>
      <c r="H34" s="337"/>
      <c r="I34" s="491"/>
      <c r="J34" s="491"/>
      <c r="K34" s="491"/>
      <c r="L34" s="491"/>
      <c r="M34" s="491"/>
      <c r="N34" s="491"/>
      <c r="O34" s="491"/>
      <c r="P34" s="491"/>
      <c r="Q34" s="491"/>
      <c r="R34" s="491"/>
      <c r="S34" s="101"/>
    </row>
    <row r="35" spans="1:19" ht="15" customHeight="1">
      <c r="A35" s="479"/>
      <c r="B35" s="337"/>
      <c r="C35" s="337"/>
      <c r="D35" s="337"/>
      <c r="E35" s="337"/>
      <c r="F35" s="337"/>
      <c r="G35" s="337"/>
      <c r="H35" s="337"/>
      <c r="I35" s="491"/>
      <c r="J35" s="491"/>
      <c r="K35" s="491"/>
      <c r="L35" s="491"/>
      <c r="M35" s="491"/>
      <c r="N35" s="491"/>
      <c r="O35" s="491"/>
      <c r="P35" s="491"/>
      <c r="Q35" s="491"/>
      <c r="R35" s="491"/>
      <c r="S35" s="101"/>
    </row>
    <row r="36" spans="1:19" ht="15" customHeight="1">
      <c r="A36" s="479">
        <v>16</v>
      </c>
      <c r="B36" s="337"/>
      <c r="C36" s="337"/>
      <c r="D36" s="337"/>
      <c r="E36" s="337"/>
      <c r="F36" s="337"/>
      <c r="G36" s="337"/>
      <c r="H36" s="337"/>
      <c r="I36" s="491"/>
      <c r="J36" s="491"/>
      <c r="K36" s="491"/>
      <c r="L36" s="491"/>
      <c r="M36" s="491"/>
      <c r="N36" s="491"/>
      <c r="O36" s="491"/>
      <c r="P36" s="491"/>
      <c r="Q36" s="491"/>
      <c r="R36" s="491"/>
      <c r="S36" s="101"/>
    </row>
    <row r="37" spans="1:19" ht="15" customHeight="1">
      <c r="A37" s="479"/>
      <c r="B37" s="337"/>
      <c r="C37" s="337"/>
      <c r="D37" s="337"/>
      <c r="E37" s="337"/>
      <c r="F37" s="337"/>
      <c r="G37" s="337"/>
      <c r="H37" s="337"/>
      <c r="I37" s="491"/>
      <c r="J37" s="491"/>
      <c r="K37" s="491"/>
      <c r="L37" s="491"/>
      <c r="M37" s="491"/>
      <c r="N37" s="491"/>
      <c r="O37" s="491"/>
      <c r="P37" s="491"/>
      <c r="Q37" s="491"/>
      <c r="R37" s="491"/>
      <c r="S37" s="101"/>
    </row>
    <row r="38" spans="1:19" ht="15" customHeight="1">
      <c r="A38" s="479">
        <v>17</v>
      </c>
      <c r="B38" s="337"/>
      <c r="C38" s="337"/>
      <c r="D38" s="337"/>
      <c r="E38" s="337"/>
      <c r="F38" s="337"/>
      <c r="G38" s="337"/>
      <c r="H38" s="337"/>
      <c r="I38" s="491"/>
      <c r="J38" s="491"/>
      <c r="K38" s="491"/>
      <c r="L38" s="491"/>
      <c r="M38" s="491"/>
      <c r="N38" s="491"/>
      <c r="O38" s="491"/>
      <c r="P38" s="491"/>
      <c r="Q38" s="491"/>
      <c r="R38" s="491"/>
      <c r="S38" s="101"/>
    </row>
    <row r="39" spans="1:19" ht="15" customHeight="1">
      <c r="A39" s="479"/>
      <c r="B39" s="337"/>
      <c r="C39" s="337"/>
      <c r="D39" s="337"/>
      <c r="E39" s="337"/>
      <c r="F39" s="337"/>
      <c r="G39" s="337"/>
      <c r="H39" s="337"/>
      <c r="I39" s="491"/>
      <c r="J39" s="491"/>
      <c r="K39" s="491"/>
      <c r="L39" s="491"/>
      <c r="M39" s="491"/>
      <c r="N39" s="491"/>
      <c r="O39" s="491"/>
      <c r="P39" s="491"/>
      <c r="Q39" s="491"/>
      <c r="R39" s="491"/>
      <c r="S39" s="101"/>
    </row>
    <row r="40" spans="1:19" ht="15" customHeight="1">
      <c r="A40" s="479">
        <v>18</v>
      </c>
      <c r="B40" s="337"/>
      <c r="C40" s="337"/>
      <c r="D40" s="337"/>
      <c r="E40" s="337"/>
      <c r="F40" s="337"/>
      <c r="G40" s="337"/>
      <c r="H40" s="337"/>
      <c r="I40" s="491"/>
      <c r="J40" s="491"/>
      <c r="K40" s="491"/>
      <c r="L40" s="491"/>
      <c r="M40" s="491"/>
      <c r="N40" s="491"/>
      <c r="O40" s="491"/>
      <c r="P40" s="491"/>
      <c r="Q40" s="491"/>
      <c r="R40" s="491"/>
      <c r="S40" s="101"/>
    </row>
    <row r="41" spans="1:19" ht="15" customHeight="1">
      <c r="A41" s="479"/>
      <c r="B41" s="337"/>
      <c r="C41" s="337"/>
      <c r="D41" s="337"/>
      <c r="E41" s="337"/>
      <c r="F41" s="337"/>
      <c r="G41" s="337"/>
      <c r="H41" s="337"/>
      <c r="I41" s="491"/>
      <c r="J41" s="491"/>
      <c r="K41" s="491"/>
      <c r="L41" s="491"/>
      <c r="M41" s="491"/>
      <c r="N41" s="491"/>
      <c r="O41" s="491"/>
      <c r="P41" s="491"/>
      <c r="Q41" s="491"/>
      <c r="R41" s="491"/>
      <c r="S41" s="101"/>
    </row>
    <row r="42" spans="1:19" ht="15" customHeight="1">
      <c r="A42" s="479">
        <v>19</v>
      </c>
      <c r="B42" s="337"/>
      <c r="C42" s="337"/>
      <c r="D42" s="337"/>
      <c r="E42" s="337"/>
      <c r="F42" s="337"/>
      <c r="G42" s="337"/>
      <c r="H42" s="337"/>
      <c r="I42" s="491"/>
      <c r="J42" s="491"/>
      <c r="K42" s="491"/>
      <c r="L42" s="491"/>
      <c r="M42" s="491"/>
      <c r="N42" s="491"/>
      <c r="O42" s="491"/>
      <c r="P42" s="491"/>
      <c r="Q42" s="491"/>
      <c r="R42" s="491"/>
      <c r="S42" s="101"/>
    </row>
    <row r="43" spans="1:19" ht="15" customHeight="1">
      <c r="A43" s="479"/>
      <c r="B43" s="337"/>
      <c r="C43" s="337"/>
      <c r="D43" s="337"/>
      <c r="E43" s="337"/>
      <c r="F43" s="337"/>
      <c r="G43" s="337"/>
      <c r="H43" s="337"/>
      <c r="I43" s="491"/>
      <c r="J43" s="491"/>
      <c r="K43" s="491"/>
      <c r="L43" s="491"/>
      <c r="M43" s="491"/>
      <c r="N43" s="491"/>
      <c r="O43" s="491"/>
      <c r="P43" s="491"/>
      <c r="Q43" s="491"/>
      <c r="R43" s="491"/>
      <c r="S43" s="101"/>
    </row>
    <row r="44" spans="1:19" ht="15" customHeight="1">
      <c r="A44" s="479">
        <v>20</v>
      </c>
      <c r="B44" s="337"/>
      <c r="C44" s="337"/>
      <c r="D44" s="337"/>
      <c r="E44" s="337"/>
      <c r="F44" s="337"/>
      <c r="G44" s="337"/>
      <c r="H44" s="337"/>
      <c r="I44" s="491"/>
      <c r="J44" s="491"/>
      <c r="K44" s="491"/>
      <c r="L44" s="491"/>
      <c r="M44" s="491"/>
      <c r="N44" s="491"/>
      <c r="O44" s="491"/>
      <c r="P44" s="491"/>
      <c r="Q44" s="491"/>
      <c r="R44" s="491"/>
      <c r="S44" s="101"/>
    </row>
    <row r="45" spans="1:19" ht="15" customHeight="1">
      <c r="A45" s="479"/>
      <c r="B45" s="337"/>
      <c r="C45" s="337"/>
      <c r="D45" s="337"/>
      <c r="E45" s="337"/>
      <c r="F45" s="337"/>
      <c r="G45" s="337"/>
      <c r="H45" s="337"/>
      <c r="I45" s="491"/>
      <c r="J45" s="491"/>
      <c r="K45" s="491"/>
      <c r="L45" s="491"/>
      <c r="M45" s="491"/>
      <c r="N45" s="491"/>
      <c r="O45" s="491"/>
      <c r="P45" s="491"/>
      <c r="Q45" s="491"/>
      <c r="R45" s="491"/>
      <c r="S45" s="101"/>
    </row>
    <row r="46" spans="1:19" ht="18" customHeight="1">
      <c r="A46" s="101"/>
      <c r="B46" s="486"/>
      <c r="C46" s="486"/>
      <c r="D46" s="486"/>
      <c r="E46" s="488"/>
      <c r="F46" s="488"/>
      <c r="G46" s="488"/>
      <c r="H46" s="488"/>
      <c r="I46" s="492"/>
      <c r="J46" s="492"/>
      <c r="K46" s="492"/>
      <c r="L46" s="492"/>
      <c r="M46" s="492"/>
      <c r="N46" s="492"/>
      <c r="O46" s="492"/>
      <c r="P46" s="492"/>
      <c r="Q46" s="488"/>
      <c r="R46" s="488"/>
      <c r="S46" s="101"/>
    </row>
    <row r="47" spans="1:19" ht="18" customHeight="1">
      <c r="A47" s="480" t="s">
        <v>533</v>
      </c>
      <c r="B47" s="480"/>
      <c r="C47" s="480"/>
      <c r="D47" s="480"/>
      <c r="E47" s="480"/>
      <c r="F47" s="480"/>
      <c r="G47" s="480"/>
      <c r="H47" s="480"/>
      <c r="I47" s="480"/>
      <c r="J47" s="480"/>
      <c r="K47" s="480"/>
      <c r="L47" s="480"/>
      <c r="M47" s="480"/>
      <c r="N47" s="480"/>
      <c r="O47" s="480"/>
      <c r="P47" s="480"/>
      <c r="Q47" s="480"/>
      <c r="R47" s="480"/>
      <c r="S47" s="482"/>
    </row>
    <row r="48" spans="1:19" ht="18" customHeight="1">
      <c r="A48" s="481"/>
      <c r="B48" s="482"/>
      <c r="C48" s="487"/>
      <c r="D48" s="487"/>
      <c r="E48" s="487"/>
      <c r="F48" s="487"/>
      <c r="G48" s="487"/>
      <c r="H48" s="487"/>
      <c r="I48" s="487"/>
      <c r="J48" s="487"/>
      <c r="K48" s="487"/>
      <c r="L48" s="487"/>
      <c r="M48" s="487"/>
      <c r="N48" s="487"/>
      <c r="O48" s="487"/>
      <c r="P48" s="487"/>
      <c r="Q48" s="487"/>
      <c r="R48" s="487"/>
      <c r="S48" s="482"/>
    </row>
    <row r="49" spans="1:19" ht="18" customHeight="1">
      <c r="A49" s="482"/>
      <c r="B49" s="487"/>
      <c r="C49" s="487"/>
      <c r="D49" s="487"/>
      <c r="E49" s="487"/>
      <c r="F49" s="487"/>
      <c r="G49" s="487"/>
      <c r="H49" s="489" t="s">
        <v>735</v>
      </c>
      <c r="I49" s="487"/>
      <c r="J49" s="487"/>
      <c r="K49" s="487"/>
      <c r="L49" s="487"/>
      <c r="M49" s="487"/>
      <c r="N49" s="487"/>
      <c r="O49" s="487"/>
      <c r="P49" s="487"/>
      <c r="Q49" s="487"/>
      <c r="R49" s="487" t="s">
        <v>269</v>
      </c>
      <c r="S49" s="482"/>
    </row>
  </sheetData>
  <mergeCells count="67">
    <mergeCell ref="A1:D1"/>
    <mergeCell ref="B4:H4"/>
    <mergeCell ref="B5:H5"/>
    <mergeCell ref="I5:R5"/>
    <mergeCell ref="A47:R47"/>
    <mergeCell ref="B2:R3"/>
    <mergeCell ref="A4:A5"/>
    <mergeCell ref="A6:A7"/>
    <mergeCell ref="B6:H7"/>
    <mergeCell ref="I6:R7"/>
    <mergeCell ref="A8:A9"/>
    <mergeCell ref="B8:H9"/>
    <mergeCell ref="I8:R9"/>
    <mergeCell ref="A10:A11"/>
    <mergeCell ref="B10:H11"/>
    <mergeCell ref="I10:R11"/>
    <mergeCell ref="A12:A13"/>
    <mergeCell ref="B12:H13"/>
    <mergeCell ref="I12:R13"/>
    <mergeCell ref="A14:A15"/>
    <mergeCell ref="B14:H15"/>
    <mergeCell ref="I14:R15"/>
    <mergeCell ref="A16:A17"/>
    <mergeCell ref="B16:H17"/>
    <mergeCell ref="I16:R17"/>
    <mergeCell ref="A18:A19"/>
    <mergeCell ref="B18:H19"/>
    <mergeCell ref="I18:R19"/>
    <mergeCell ref="A20:A21"/>
    <mergeCell ref="B20:H21"/>
    <mergeCell ref="I20:R21"/>
    <mergeCell ref="A22:A23"/>
    <mergeCell ref="B22:H23"/>
    <mergeCell ref="I22:R23"/>
    <mergeCell ref="A24:A25"/>
    <mergeCell ref="B24:H25"/>
    <mergeCell ref="I24:R25"/>
    <mergeCell ref="A26:A27"/>
    <mergeCell ref="B26:H27"/>
    <mergeCell ref="I26:R27"/>
    <mergeCell ref="A28:A29"/>
    <mergeCell ref="B28:H29"/>
    <mergeCell ref="I28:R29"/>
    <mergeCell ref="A30:A31"/>
    <mergeCell ref="B30:H31"/>
    <mergeCell ref="I30:R31"/>
    <mergeCell ref="A32:A33"/>
    <mergeCell ref="B32:H33"/>
    <mergeCell ref="I32:R33"/>
    <mergeCell ref="A34:A35"/>
    <mergeCell ref="B34:H35"/>
    <mergeCell ref="I34:R35"/>
    <mergeCell ref="A36:A37"/>
    <mergeCell ref="B36:H37"/>
    <mergeCell ref="I36:R37"/>
    <mergeCell ref="A38:A39"/>
    <mergeCell ref="B38:H39"/>
    <mergeCell ref="I38:R39"/>
    <mergeCell ref="A40:A41"/>
    <mergeCell ref="B40:H41"/>
    <mergeCell ref="I40:R41"/>
    <mergeCell ref="A42:A43"/>
    <mergeCell ref="B42:H43"/>
    <mergeCell ref="I42:R43"/>
    <mergeCell ref="A44:A45"/>
    <mergeCell ref="B44:H45"/>
    <mergeCell ref="I44:R45"/>
  </mergeCells>
  <phoneticPr fontId="5"/>
  <hyperlinks>
    <hyperlink ref="A1" location="チェック表!C29"/>
  </hyperlinks>
  <printOptions horizontalCentered="1" verticalCentered="1"/>
  <pageMargins left="0.70833333333333304" right="0.70833333333333304" top="0.74791666666666701" bottom="0.74791666666666701" header="0.51180555555555496" footer="0.51180555555555496"/>
  <pageSetup paperSize="9" fitToWidth="1" fitToHeight="1" orientation="portrait" usePrinterDefaults="1"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L37"/>
  <sheetViews>
    <sheetView workbookViewId="0">
      <selection activeCell="G8" sqref="G8"/>
    </sheetView>
  </sheetViews>
  <sheetFormatPr defaultRowHeight="13.5"/>
  <cols>
    <col min="1" max="1" width="4.625" style="64" customWidth="1"/>
    <col min="2" max="9" width="9" style="64" customWidth="1"/>
    <col min="10" max="10" width="3" style="64" customWidth="1"/>
    <col min="11" max="1025" width="8.75" customWidth="1"/>
  </cols>
  <sheetData>
    <row r="1" spans="1:12" ht="21.75" customHeight="1">
      <c r="A1" s="130" t="s">
        <v>260</v>
      </c>
      <c r="B1" s="130"/>
      <c r="C1" s="130"/>
      <c r="D1" s="130"/>
    </row>
    <row r="2" spans="1:12" ht="14.25">
      <c r="A2" s="495" t="s">
        <v>1176</v>
      </c>
      <c r="L2" s="495"/>
    </row>
    <row r="3" spans="1:12" ht="14.25">
      <c r="A3" s="432" t="s">
        <v>51</v>
      </c>
      <c r="B3" s="432"/>
      <c r="C3" s="432"/>
      <c r="D3" s="432"/>
      <c r="E3" s="432"/>
      <c r="F3" s="432"/>
      <c r="G3" s="432"/>
      <c r="H3" s="432"/>
      <c r="I3" s="432"/>
      <c r="J3" s="432"/>
    </row>
    <row r="4" spans="1:12" ht="14.25">
      <c r="B4" s="438"/>
      <c r="C4" s="438"/>
      <c r="D4" s="438"/>
      <c r="E4" s="438"/>
      <c r="F4" s="438"/>
      <c r="G4" s="438"/>
      <c r="H4" s="438"/>
      <c r="I4" s="438"/>
    </row>
    <row r="5" spans="1:12" ht="30" customHeight="1">
      <c r="A5" s="496" t="s">
        <v>737</v>
      </c>
      <c r="B5" s="496"/>
      <c r="C5" s="496"/>
      <c r="D5" s="512"/>
      <c r="E5" s="512"/>
      <c r="F5" s="512"/>
      <c r="G5" s="512"/>
      <c r="H5" s="512"/>
      <c r="I5" s="512"/>
      <c r="J5" s="512"/>
    </row>
    <row r="6" spans="1:12" ht="30" customHeight="1">
      <c r="A6" s="497" t="s">
        <v>261</v>
      </c>
      <c r="B6" s="497"/>
      <c r="C6" s="497"/>
      <c r="D6" s="513"/>
      <c r="E6" s="513"/>
      <c r="F6" s="513"/>
      <c r="G6" s="513"/>
      <c r="H6" s="513"/>
      <c r="I6" s="513"/>
      <c r="J6" s="513"/>
    </row>
    <row r="7" spans="1:12" ht="30" customHeight="1">
      <c r="A7" s="498" t="s">
        <v>7</v>
      </c>
      <c r="B7" s="498"/>
      <c r="C7" s="498"/>
      <c r="D7" s="514"/>
      <c r="E7" s="514"/>
      <c r="F7" s="514"/>
      <c r="G7" s="514"/>
      <c r="H7" s="514"/>
      <c r="I7" s="514"/>
      <c r="J7" s="514"/>
    </row>
    <row r="9" spans="1:12">
      <c r="A9" s="499"/>
      <c r="B9" s="505"/>
      <c r="C9" s="505"/>
      <c r="D9" s="505"/>
      <c r="E9" s="505"/>
      <c r="F9" s="505"/>
      <c r="G9" s="505"/>
      <c r="H9" s="505"/>
      <c r="I9" s="505"/>
      <c r="J9" s="518"/>
    </row>
    <row r="10" spans="1:12">
      <c r="A10" s="500" t="s">
        <v>448</v>
      </c>
      <c r="B10" s="506" t="s">
        <v>739</v>
      </c>
      <c r="C10" s="506"/>
      <c r="D10" s="506"/>
      <c r="E10" s="506"/>
      <c r="F10" s="516"/>
      <c r="G10" s="516"/>
      <c r="H10" s="506"/>
      <c r="I10" s="506"/>
      <c r="J10" s="519"/>
    </row>
    <row r="11" spans="1:12">
      <c r="A11" s="501"/>
      <c r="B11" s="507"/>
      <c r="C11" s="507"/>
      <c r="D11" s="507"/>
      <c r="E11" s="507"/>
      <c r="F11" s="517"/>
      <c r="G11" s="517"/>
      <c r="H11" s="507"/>
      <c r="I11" s="507"/>
      <c r="J11" s="520"/>
    </row>
    <row r="12" spans="1:12" ht="30" customHeight="1">
      <c r="A12" s="501"/>
      <c r="B12" s="75"/>
      <c r="C12" s="509" t="s">
        <v>413</v>
      </c>
      <c r="D12" s="509"/>
      <c r="E12" s="509"/>
      <c r="F12" s="509"/>
      <c r="G12" s="509"/>
      <c r="H12" s="509"/>
      <c r="I12" s="509"/>
      <c r="J12" s="520"/>
    </row>
    <row r="13" spans="1:12" ht="30" customHeight="1">
      <c r="A13" s="501"/>
      <c r="B13" s="75"/>
      <c r="C13" s="509" t="s">
        <v>151</v>
      </c>
      <c r="D13" s="509"/>
      <c r="E13" s="509"/>
      <c r="F13" s="509"/>
      <c r="G13" s="509"/>
      <c r="H13" s="509"/>
      <c r="I13" s="509"/>
      <c r="J13" s="520"/>
    </row>
    <row r="14" spans="1:12" ht="30" customHeight="1">
      <c r="A14" s="501"/>
      <c r="B14" s="75"/>
      <c r="C14" s="509" t="s">
        <v>741</v>
      </c>
      <c r="D14" s="509"/>
      <c r="E14" s="509"/>
      <c r="F14" s="509"/>
      <c r="G14" s="509"/>
      <c r="H14" s="509"/>
      <c r="I14" s="509"/>
      <c r="J14" s="520"/>
    </row>
    <row r="15" spans="1:12" ht="30" customHeight="1">
      <c r="A15" s="501"/>
      <c r="B15" s="75"/>
      <c r="C15" s="509" t="s">
        <v>742</v>
      </c>
      <c r="D15" s="509"/>
      <c r="E15" s="509"/>
      <c r="F15" s="509"/>
      <c r="G15" s="509"/>
      <c r="H15" s="509"/>
      <c r="I15" s="509"/>
      <c r="J15" s="520"/>
    </row>
    <row r="16" spans="1:12" ht="30" customHeight="1">
      <c r="A16" s="501"/>
      <c r="B16" s="75"/>
      <c r="C16" s="511" t="s">
        <v>736</v>
      </c>
      <c r="D16" s="511"/>
      <c r="E16" s="511"/>
      <c r="F16" s="511"/>
      <c r="G16" s="511"/>
      <c r="H16" s="511"/>
      <c r="I16" s="511"/>
      <c r="J16" s="520"/>
    </row>
    <row r="17" spans="1:10">
      <c r="A17" s="501"/>
      <c r="B17" s="507"/>
      <c r="C17" s="507"/>
      <c r="D17" s="507"/>
      <c r="E17" s="507"/>
      <c r="F17" s="517"/>
      <c r="G17" s="517"/>
      <c r="H17" s="507"/>
      <c r="I17" s="507"/>
      <c r="J17" s="520"/>
    </row>
    <row r="18" spans="1:10">
      <c r="A18" s="500" t="s">
        <v>663</v>
      </c>
      <c r="B18" s="506" t="s">
        <v>746</v>
      </c>
      <c r="C18" s="506"/>
      <c r="D18" s="506"/>
      <c r="E18" s="506"/>
      <c r="F18" s="516"/>
      <c r="G18" s="516"/>
      <c r="H18" s="506"/>
      <c r="I18" s="506"/>
      <c r="J18" s="519"/>
    </row>
    <row r="19" spans="1:10">
      <c r="A19" s="501"/>
      <c r="B19" s="507"/>
      <c r="C19" s="507"/>
      <c r="D19" s="507"/>
      <c r="E19" s="507"/>
      <c r="F19" s="517"/>
      <c r="G19" s="517"/>
      <c r="H19" s="507"/>
      <c r="I19" s="507"/>
      <c r="J19" s="520"/>
    </row>
    <row r="20" spans="1:10">
      <c r="A20" s="502" t="s">
        <v>63</v>
      </c>
      <c r="B20" s="507" t="s">
        <v>488</v>
      </c>
      <c r="C20" s="507"/>
      <c r="D20" s="507"/>
      <c r="E20" s="507"/>
      <c r="F20" s="507"/>
      <c r="G20" s="507"/>
      <c r="H20" s="507"/>
      <c r="I20" s="507"/>
      <c r="J20" s="520"/>
    </row>
    <row r="21" spans="1:10">
      <c r="A21" s="503"/>
      <c r="B21" s="507"/>
      <c r="C21" s="507"/>
      <c r="D21" s="507"/>
      <c r="E21" s="507"/>
      <c r="F21" s="507"/>
      <c r="G21" s="507"/>
      <c r="H21" s="507"/>
      <c r="I21" s="507"/>
      <c r="J21" s="520"/>
    </row>
    <row r="22" spans="1:10" ht="30" customHeight="1">
      <c r="A22" s="501"/>
      <c r="B22" s="75" t="s">
        <v>747</v>
      </c>
      <c r="C22" s="75"/>
      <c r="D22" s="75"/>
      <c r="E22" s="14"/>
      <c r="F22" s="14"/>
      <c r="G22" s="14"/>
      <c r="H22" s="14"/>
      <c r="I22" s="14"/>
      <c r="J22" s="520"/>
    </row>
    <row r="23" spans="1:10" ht="30" customHeight="1">
      <c r="A23" s="501"/>
      <c r="B23" s="75" t="s">
        <v>636</v>
      </c>
      <c r="C23" s="75"/>
      <c r="D23" s="75"/>
      <c r="E23" s="14"/>
      <c r="F23" s="14"/>
      <c r="G23" s="14"/>
      <c r="H23" s="14"/>
      <c r="I23" s="14"/>
      <c r="J23" s="520"/>
    </row>
    <row r="24" spans="1:10">
      <c r="A24" s="501"/>
      <c r="B24" s="507"/>
      <c r="C24" s="507"/>
      <c r="D24" s="507"/>
      <c r="E24" s="507"/>
      <c r="F24" s="507"/>
      <c r="G24" s="507"/>
      <c r="H24" s="507"/>
      <c r="I24" s="507"/>
      <c r="J24" s="520"/>
    </row>
    <row r="25" spans="1:10">
      <c r="A25" s="502" t="s">
        <v>63</v>
      </c>
      <c r="B25" s="507" t="s">
        <v>749</v>
      </c>
      <c r="C25" s="507"/>
      <c r="D25" s="507"/>
      <c r="E25" s="507"/>
      <c r="F25" s="507"/>
      <c r="G25" s="507"/>
      <c r="H25" s="507"/>
      <c r="I25" s="507"/>
      <c r="J25" s="520"/>
    </row>
    <row r="26" spans="1:10" ht="30" customHeight="1">
      <c r="A26" s="501"/>
      <c r="B26" s="508" t="s">
        <v>490</v>
      </c>
      <c r="C26" s="508"/>
      <c r="D26" s="75" t="s">
        <v>750</v>
      </c>
      <c r="E26" s="75"/>
      <c r="F26" s="508" t="s">
        <v>751</v>
      </c>
      <c r="G26" s="508"/>
      <c r="H26" s="508"/>
      <c r="I26" s="508"/>
      <c r="J26" s="520"/>
    </row>
    <row r="27" spans="1:10" ht="30" customHeight="1">
      <c r="A27" s="501"/>
      <c r="B27" s="508"/>
      <c r="C27" s="508"/>
      <c r="D27" s="515"/>
      <c r="E27" s="515"/>
      <c r="F27" s="509"/>
      <c r="G27" s="509"/>
      <c r="H27" s="509"/>
      <c r="I27" s="509"/>
      <c r="J27" s="520"/>
    </row>
    <row r="28" spans="1:10" ht="30" customHeight="1">
      <c r="A28" s="501"/>
      <c r="B28" s="508"/>
      <c r="C28" s="508"/>
      <c r="D28" s="515"/>
      <c r="E28" s="515"/>
      <c r="F28" s="509"/>
      <c r="G28" s="509"/>
      <c r="H28" s="509"/>
      <c r="I28" s="509"/>
      <c r="J28" s="520"/>
    </row>
    <row r="29" spans="1:10" ht="30" customHeight="1">
      <c r="A29" s="501"/>
      <c r="B29" s="508"/>
      <c r="C29" s="508"/>
      <c r="D29" s="515"/>
      <c r="E29" s="515"/>
      <c r="F29" s="509"/>
      <c r="G29" s="509"/>
      <c r="H29" s="509"/>
      <c r="I29" s="509"/>
      <c r="J29" s="520"/>
    </row>
    <row r="30" spans="1:10" ht="30" customHeight="1">
      <c r="A30" s="501"/>
      <c r="B30" s="508"/>
      <c r="C30" s="508"/>
      <c r="D30" s="515"/>
      <c r="E30" s="515"/>
      <c r="F30" s="509"/>
      <c r="G30" s="509"/>
      <c r="H30" s="509"/>
      <c r="I30" s="509"/>
      <c r="J30" s="520"/>
    </row>
    <row r="31" spans="1:10" ht="30" customHeight="1">
      <c r="A31" s="501"/>
      <c r="B31" s="508"/>
      <c r="C31" s="508"/>
      <c r="D31" s="515"/>
      <c r="E31" s="515"/>
      <c r="F31" s="509"/>
      <c r="G31" s="509"/>
      <c r="H31" s="509"/>
      <c r="I31" s="509"/>
      <c r="J31" s="520"/>
    </row>
    <row r="32" spans="1:10">
      <c r="A32" s="501"/>
      <c r="B32" s="507" t="s">
        <v>504</v>
      </c>
      <c r="C32" s="507"/>
      <c r="D32" s="507"/>
      <c r="E32" s="507"/>
      <c r="F32" s="507"/>
      <c r="G32" s="507"/>
      <c r="H32" s="507"/>
      <c r="I32" s="507"/>
      <c r="J32" s="520"/>
    </row>
    <row r="33" spans="1:10">
      <c r="A33" s="503"/>
      <c r="B33" s="507"/>
      <c r="C33" s="507"/>
      <c r="D33" s="507"/>
      <c r="E33" s="507"/>
      <c r="F33" s="507"/>
      <c r="G33" s="507"/>
      <c r="H33" s="507"/>
      <c r="I33" s="507"/>
      <c r="J33" s="520"/>
    </row>
    <row r="34" spans="1:10">
      <c r="A34" s="502" t="s">
        <v>63</v>
      </c>
      <c r="B34" s="507" t="s">
        <v>752</v>
      </c>
      <c r="C34" s="507"/>
      <c r="D34" s="507"/>
      <c r="E34" s="507"/>
      <c r="F34" s="507"/>
      <c r="G34" s="507"/>
      <c r="H34" s="507"/>
      <c r="I34" s="507"/>
      <c r="J34" s="520"/>
    </row>
    <row r="35" spans="1:10" ht="69" customHeight="1">
      <c r="A35" s="501"/>
      <c r="B35" s="509"/>
      <c r="C35" s="509"/>
      <c r="D35" s="509"/>
      <c r="E35" s="509"/>
      <c r="F35" s="509"/>
      <c r="G35" s="509"/>
      <c r="H35" s="509"/>
      <c r="I35" s="509"/>
      <c r="J35" s="520"/>
    </row>
    <row r="36" spans="1:10">
      <c r="A36" s="501"/>
      <c r="B36" s="507"/>
      <c r="C36" s="507"/>
      <c r="D36" s="507"/>
      <c r="E36" s="507"/>
      <c r="F36" s="507"/>
      <c r="G36" s="507"/>
      <c r="H36" s="507"/>
      <c r="I36" s="507"/>
      <c r="J36" s="520"/>
    </row>
    <row r="37" spans="1:10">
      <c r="A37" s="504"/>
      <c r="B37" s="510"/>
      <c r="C37" s="510"/>
      <c r="D37" s="510"/>
      <c r="E37" s="510"/>
      <c r="F37" s="510"/>
      <c r="G37" s="510"/>
      <c r="H37" s="510"/>
      <c r="I37" s="510"/>
      <c r="J37" s="521"/>
    </row>
  </sheetData>
  <mergeCells count="34">
    <mergeCell ref="A1:D1"/>
    <mergeCell ref="A3:J3"/>
    <mergeCell ref="A5:C5"/>
    <mergeCell ref="D5:J5"/>
    <mergeCell ref="A6:C6"/>
    <mergeCell ref="D6:J6"/>
    <mergeCell ref="A7:C7"/>
    <mergeCell ref="D7:J7"/>
    <mergeCell ref="C12:I12"/>
    <mergeCell ref="C13:I13"/>
    <mergeCell ref="C14:I14"/>
    <mergeCell ref="C15:I15"/>
    <mergeCell ref="C16:I16"/>
    <mergeCell ref="C22:D22"/>
    <mergeCell ref="C23:D23"/>
    <mergeCell ref="B26:C26"/>
    <mergeCell ref="D26:E26"/>
    <mergeCell ref="F26:I26"/>
    <mergeCell ref="B27:C27"/>
    <mergeCell ref="D27:E27"/>
    <mergeCell ref="F27:I27"/>
    <mergeCell ref="B28:C28"/>
    <mergeCell ref="D28:E28"/>
    <mergeCell ref="F28:I28"/>
    <mergeCell ref="B29:C29"/>
    <mergeCell ref="D29:E29"/>
    <mergeCell ref="F29:I29"/>
    <mergeCell ref="B30:C30"/>
    <mergeCell ref="D30:E30"/>
    <mergeCell ref="F30:I30"/>
    <mergeCell ref="B31:C31"/>
    <mergeCell ref="D31:E31"/>
    <mergeCell ref="F31:I31"/>
    <mergeCell ref="B35:I35"/>
  </mergeCells>
  <phoneticPr fontId="5"/>
  <dataValidations count="1">
    <dataValidation type="list" allowBlank="1" showDropDown="0" showInputMessage="1" showErrorMessage="1" sqref="B12:B16">
      <formula1>"○"</formula1>
    </dataValidation>
  </dataValidations>
  <hyperlinks>
    <hyperlink ref="A1" location="チェック表!C30"/>
  </hyperlinks>
  <printOptions horizontalCentered="1" verticalCentered="1"/>
  <pageMargins left="0.70833333333333304" right="0.70833333333333304" top="0.74791666666666701" bottom="0.74791666666666701" header="0.51180555555555496" footer="0.51180555555555496"/>
  <pageSetup paperSize="9" fitToWidth="1" fitToHeight="1" orientation="portrait" usePrinterDefaults="1"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C15"/>
  <sheetViews>
    <sheetView workbookViewId="0"/>
  </sheetViews>
  <sheetFormatPr defaultRowHeight="13.5"/>
  <cols>
    <col min="1" max="1" width="99" customWidth="1"/>
    <col min="2" max="2" width="8.75" customWidth="1"/>
    <col min="3" max="3" width="15.125" customWidth="1"/>
    <col min="4" max="1025" width="8.75" customWidth="1"/>
  </cols>
  <sheetData>
    <row r="1" spans="1:3" ht="22.5" customHeight="1">
      <c r="A1" s="130" t="s">
        <v>260</v>
      </c>
    </row>
    <row r="2" spans="1:3" ht="20.25" customHeight="1">
      <c r="A2" s="345" t="s">
        <v>481</v>
      </c>
    </row>
    <row r="3" spans="1:3" ht="27.75" customHeight="1">
      <c r="A3" s="522" t="s">
        <v>733</v>
      </c>
    </row>
    <row r="5" spans="1:3" ht="34.5" customHeight="1">
      <c r="A5" s="523" t="s">
        <v>601</v>
      </c>
    </row>
    <row r="6" spans="1:3" ht="75" customHeight="1">
      <c r="A6" s="523" t="s">
        <v>617</v>
      </c>
    </row>
    <row r="7" spans="1:3" ht="18.75" customHeight="1">
      <c r="A7" s="524" t="s">
        <v>720</v>
      </c>
    </row>
    <row r="8" spans="1:3" ht="66" customHeight="1">
      <c r="A8" s="525" t="s">
        <v>86</v>
      </c>
      <c r="C8" s="345"/>
    </row>
    <row r="9" spans="1:3" ht="61.5" customHeight="1">
      <c r="A9" s="525" t="s">
        <v>430</v>
      </c>
    </row>
    <row r="10" spans="1:3" ht="29.25" customHeight="1">
      <c r="A10" s="525" t="s">
        <v>753</v>
      </c>
    </row>
    <row r="11" spans="1:3" ht="26.25" customHeight="1">
      <c r="A11" s="526" t="s">
        <v>313</v>
      </c>
    </row>
    <row r="12" spans="1:3" ht="81" customHeight="1">
      <c r="A12" s="523" t="s">
        <v>754</v>
      </c>
    </row>
    <row r="13" spans="1:3" ht="32.25" customHeight="1">
      <c r="A13" s="523" t="s">
        <v>756</v>
      </c>
    </row>
    <row r="14" spans="1:3" ht="29.25" customHeight="1">
      <c r="A14" s="523" t="s">
        <v>645</v>
      </c>
    </row>
    <row r="15" spans="1:3" ht="20.25" customHeight="1">
      <c r="A15" s="478" t="s">
        <v>758</v>
      </c>
    </row>
  </sheetData>
  <phoneticPr fontId="5"/>
  <hyperlinks>
    <hyperlink ref="A1" location="チェック表!C32"/>
    <hyperlink ref="A15" r:id="rId1"/>
  </hyperlinks>
  <printOptions horizontalCentered="1"/>
  <pageMargins left="0.70833333333333304" right="0.70833333333333304" top="0.94513888888888897" bottom="0.74791666666666701" header="0.51180555555555496" footer="0.51180555555555496"/>
  <pageSetup paperSize="9" fitToWidth="1" fitToHeight="1" orientation="portrait" usePrinterDefaults="1" horizontalDpi="300" verticalDpi="300"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AM29"/>
  <sheetViews>
    <sheetView workbookViewId="0">
      <selection activeCell="AL7" sqref="AL7"/>
    </sheetView>
  </sheetViews>
  <sheetFormatPr defaultRowHeight="13.5"/>
  <cols>
    <col min="1" max="29" width="2.375" customWidth="1"/>
    <col min="30" max="37" width="2.5" customWidth="1"/>
    <col min="38" max="1025" width="8.75" customWidth="1"/>
  </cols>
  <sheetData>
    <row r="1" spans="1:39" ht="14.25">
      <c r="A1" s="495" t="s">
        <v>105</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M1" s="478" t="s">
        <v>75</v>
      </c>
    </row>
    <row r="2" spans="1:39" ht="40.5" customHeight="1">
      <c r="A2" s="527" t="s">
        <v>167</v>
      </c>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row>
    <row r="3" spans="1:39" ht="18.75" customHeight="1">
      <c r="A3" s="528" t="s">
        <v>760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row>
    <row r="4" spans="1:39" ht="9.75" customHeight="1">
      <c r="A4" s="528"/>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row>
    <row r="5" spans="1:39" ht="14.25">
      <c r="A5" s="528" t="s">
        <v>761</v>
      </c>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row>
    <row r="6" spans="1:39" ht="14.25">
      <c r="A6" s="529" t="s">
        <v>763</v>
      </c>
      <c r="B6" s="528"/>
      <c r="C6" s="528"/>
      <c r="D6" s="528"/>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c r="AK6" s="528"/>
    </row>
    <row r="7" spans="1:39" ht="14.25">
      <c r="A7" s="530"/>
      <c r="B7" s="531" t="s">
        <v>45</v>
      </c>
      <c r="C7" s="531"/>
      <c r="D7" s="531"/>
      <c r="E7" s="531"/>
      <c r="F7" s="531"/>
      <c r="G7" s="531"/>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531"/>
      <c r="AI7" s="531"/>
      <c r="AJ7" s="531"/>
      <c r="AK7" s="531"/>
    </row>
    <row r="8" spans="1:39" ht="139.5" customHeight="1">
      <c r="A8" s="531">
        <v>1</v>
      </c>
      <c r="B8" s="538" t="s">
        <v>658</v>
      </c>
      <c r="C8" s="538"/>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row>
    <row r="9" spans="1:39" ht="14.25">
      <c r="A9" s="531"/>
      <c r="B9" s="539"/>
      <c r="C9" s="531"/>
      <c r="D9" s="531"/>
      <c r="E9" s="531"/>
      <c r="F9" s="531"/>
      <c r="G9" s="531"/>
      <c r="H9" s="531"/>
      <c r="I9" s="531"/>
      <c r="J9" s="531"/>
      <c r="K9" s="531"/>
      <c r="L9" s="531"/>
      <c r="M9" s="531"/>
      <c r="N9" s="531"/>
      <c r="O9" s="531"/>
      <c r="P9" s="531"/>
      <c r="Q9" s="531"/>
      <c r="R9" s="531"/>
      <c r="S9" s="547"/>
      <c r="T9" s="547"/>
      <c r="U9" s="547"/>
      <c r="V9" s="547"/>
      <c r="W9" s="547"/>
      <c r="X9" s="547"/>
      <c r="Y9" s="547"/>
      <c r="Z9" s="547"/>
      <c r="AA9" s="547"/>
      <c r="AB9" s="547"/>
      <c r="AC9" s="547"/>
      <c r="AD9" s="547"/>
      <c r="AE9" s="547"/>
      <c r="AF9" s="547"/>
      <c r="AG9" s="547"/>
      <c r="AH9" s="547"/>
      <c r="AI9" s="547"/>
      <c r="AJ9" s="547"/>
      <c r="AK9" s="548"/>
    </row>
    <row r="10" spans="1:39" ht="14.25">
      <c r="A10" s="531"/>
      <c r="B10" s="540"/>
      <c r="C10" s="543"/>
      <c r="D10" s="543"/>
      <c r="E10" s="543"/>
      <c r="F10" s="543"/>
      <c r="G10" s="543"/>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9"/>
    </row>
    <row r="11" spans="1:39" ht="18.75" customHeight="1">
      <c r="A11" s="531">
        <v>2</v>
      </c>
      <c r="B11" s="541" t="s">
        <v>600</v>
      </c>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row>
    <row r="12" spans="1:39" ht="60" customHeight="1">
      <c r="A12" s="532">
        <v>3</v>
      </c>
      <c r="B12" s="542" t="s">
        <v>685</v>
      </c>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row>
    <row r="13" spans="1:39" ht="31.5" customHeight="1">
      <c r="A13" s="531">
        <v>4</v>
      </c>
      <c r="B13" s="542" t="s">
        <v>325</v>
      </c>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row>
    <row r="14" spans="1:39" ht="47.25" customHeight="1">
      <c r="A14" s="531">
        <v>5</v>
      </c>
      <c r="B14" s="542" t="s">
        <v>762</v>
      </c>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row>
    <row r="15" spans="1:39" ht="14.25">
      <c r="A15" s="528"/>
      <c r="B15" s="528"/>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row>
    <row r="16" spans="1:39" ht="14.25">
      <c r="A16" s="528" t="s">
        <v>11</v>
      </c>
      <c r="B16" s="528"/>
      <c r="C16" s="528"/>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row>
    <row r="17" spans="1:37" ht="14.25">
      <c r="A17" s="533" t="s">
        <v>704</v>
      </c>
      <c r="B17" s="528"/>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8"/>
      <c r="AK17" s="528"/>
    </row>
    <row r="18" spans="1:37" ht="14.25">
      <c r="A18" s="530"/>
      <c r="B18" s="531" t="s">
        <v>45</v>
      </c>
      <c r="C18" s="531"/>
      <c r="D18" s="531"/>
      <c r="E18" s="531"/>
      <c r="F18" s="531"/>
      <c r="G18" s="531"/>
      <c r="H18" s="531"/>
      <c r="I18" s="531"/>
      <c r="J18" s="531"/>
      <c r="K18" s="531"/>
      <c r="L18" s="531"/>
      <c r="M18" s="531"/>
      <c r="N18" s="531"/>
      <c r="O18" s="531"/>
      <c r="P18" s="531"/>
      <c r="Q18" s="531"/>
      <c r="R18" s="531"/>
      <c r="S18" s="531"/>
      <c r="T18" s="531"/>
      <c r="U18" s="531"/>
      <c r="V18" s="531"/>
      <c r="W18" s="531"/>
      <c r="X18" s="531"/>
      <c r="Y18" s="531"/>
      <c r="Z18" s="531"/>
      <c r="AA18" s="531"/>
      <c r="AB18" s="531"/>
      <c r="AC18" s="531"/>
      <c r="AD18" s="531"/>
      <c r="AE18" s="531"/>
      <c r="AF18" s="531"/>
      <c r="AG18" s="531"/>
      <c r="AH18" s="531"/>
      <c r="AI18" s="531"/>
      <c r="AJ18" s="531"/>
      <c r="AK18" s="531"/>
    </row>
    <row r="19" spans="1:37" ht="102" customHeight="1">
      <c r="A19" s="534">
        <v>1</v>
      </c>
      <c r="B19" s="538" t="s">
        <v>765</v>
      </c>
      <c r="C19" s="538"/>
      <c r="D19" s="538"/>
      <c r="E19" s="538"/>
      <c r="F19" s="538"/>
      <c r="G19" s="538"/>
      <c r="H19" s="538"/>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8"/>
    </row>
    <row r="20" spans="1:37" ht="14.25">
      <c r="A20" s="532"/>
      <c r="B20" s="539"/>
      <c r="C20" s="544"/>
      <c r="D20" s="544"/>
      <c r="E20" s="544"/>
      <c r="F20" s="544"/>
      <c r="G20" s="544"/>
      <c r="H20" s="544"/>
      <c r="I20" s="544"/>
      <c r="J20" s="544"/>
      <c r="K20" s="544"/>
      <c r="L20" s="544"/>
      <c r="M20" s="544"/>
      <c r="N20" s="546" t="s">
        <v>573</v>
      </c>
      <c r="O20" s="544"/>
      <c r="P20" s="544"/>
      <c r="Q20" s="544"/>
      <c r="R20" s="547"/>
      <c r="S20" s="547"/>
      <c r="T20" s="547"/>
      <c r="U20" s="547"/>
      <c r="V20" s="547"/>
      <c r="W20" s="547"/>
      <c r="X20" s="547"/>
      <c r="Y20" s="547"/>
      <c r="Z20" s="547"/>
      <c r="AA20" s="547"/>
      <c r="AB20" s="547"/>
      <c r="AC20" s="547"/>
      <c r="AD20" s="547"/>
      <c r="AE20" s="547"/>
      <c r="AF20" s="547"/>
      <c r="AG20" s="547"/>
      <c r="AH20" s="547"/>
      <c r="AI20" s="547"/>
      <c r="AJ20" s="547"/>
      <c r="AK20" s="548"/>
    </row>
    <row r="21" spans="1:37" ht="10.5" customHeight="1">
      <c r="A21" s="535"/>
      <c r="B21" s="540"/>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9"/>
    </row>
    <row r="22" spans="1:37" ht="24.75" customHeight="1">
      <c r="A22" s="531">
        <v>2</v>
      </c>
      <c r="B22" s="541" t="s">
        <v>600</v>
      </c>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row>
    <row r="23" spans="1:37" ht="39" customHeight="1">
      <c r="A23" s="532">
        <v>3</v>
      </c>
      <c r="B23" s="542" t="s">
        <v>722</v>
      </c>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row>
    <row r="24" spans="1:37" ht="36" customHeight="1">
      <c r="A24" s="531">
        <v>4</v>
      </c>
      <c r="B24" s="542" t="s">
        <v>687</v>
      </c>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2"/>
      <c r="AK24" s="542"/>
    </row>
    <row r="25" spans="1:37" ht="14.25">
      <c r="A25" s="528"/>
      <c r="B25" s="528"/>
      <c r="C25" s="528"/>
      <c r="D25" s="528"/>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8"/>
    </row>
    <row r="26" spans="1:37" ht="22.5" customHeight="1">
      <c r="A26" s="536" t="s">
        <v>384</v>
      </c>
      <c r="B26" s="536"/>
      <c r="C26" s="536"/>
      <c r="D26" s="536"/>
      <c r="E26" s="536"/>
      <c r="F26" s="536"/>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28"/>
      <c r="AK26" s="528"/>
    </row>
    <row r="27" spans="1:37" ht="14.25">
      <c r="A27" s="528"/>
      <c r="B27" s="528"/>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row>
    <row r="28" spans="1:37" ht="13.5" customHeight="1">
      <c r="A28" s="537" t="s">
        <v>729</v>
      </c>
      <c r="B28" s="537"/>
      <c r="C28" s="537"/>
      <c r="D28" s="537"/>
      <c r="E28" s="537"/>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row>
    <row r="29" spans="1:37">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row>
  </sheetData>
  <mergeCells count="24">
    <mergeCell ref="A2:AK2"/>
    <mergeCell ref="B7:AK7"/>
    <mergeCell ref="B8:AK8"/>
    <mergeCell ref="C9:D9"/>
    <mergeCell ref="E9:F9"/>
    <mergeCell ref="G9:H9"/>
    <mergeCell ref="I9:J9"/>
    <mergeCell ref="K9:L9"/>
    <mergeCell ref="M9:N9"/>
    <mergeCell ref="O9:P9"/>
    <mergeCell ref="Q9:R9"/>
    <mergeCell ref="B11:AK11"/>
    <mergeCell ref="B12:AK12"/>
    <mergeCell ref="B13:AK13"/>
    <mergeCell ref="B14:AK14"/>
    <mergeCell ref="B18:AK18"/>
    <mergeCell ref="B19:AK19"/>
    <mergeCell ref="B22:AK22"/>
    <mergeCell ref="B23:AK23"/>
    <mergeCell ref="B24:AK24"/>
    <mergeCell ref="A26:F26"/>
    <mergeCell ref="G26:AI26"/>
    <mergeCell ref="A8:A10"/>
    <mergeCell ref="A28:AK29"/>
  </mergeCells>
  <phoneticPr fontId="5"/>
  <hyperlinks>
    <hyperlink ref="AM1" location="チェック表!A1"/>
  </hyperlinks>
  <printOptions horizontalCentered="1" verticalCentered="1"/>
  <pageMargins left="0.70833333333333304" right="0.70833333333333304" top="0.74791666666666701" bottom="0.74791666666666701" header="0.51180555555555496" footer="0.51180555555555496"/>
  <pageSetup paperSize="9" fitToWidth="1" fitToHeight="1" orientation="portrait" usePrinterDefaults="1"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MK75"/>
  <sheetViews>
    <sheetView workbookViewId="0">
      <selection activeCell="AG11" sqref="AG11"/>
    </sheetView>
  </sheetViews>
  <sheetFormatPr defaultRowHeight="14.25"/>
  <cols>
    <col min="1" max="1" width="2.625" style="550" customWidth="1"/>
    <col min="2" max="38" width="2.625" style="551" customWidth="1"/>
    <col min="39" max="39" width="9" style="551" customWidth="1"/>
    <col min="40" max="40" width="16.75" style="551" customWidth="1"/>
    <col min="41" max="1025" width="9" style="551" customWidth="1"/>
  </cols>
  <sheetData>
    <row r="1" spans="1:38" ht="21" customHeight="1">
      <c r="A1" s="130" t="s">
        <v>260</v>
      </c>
      <c r="B1" s="130"/>
      <c r="C1" s="130"/>
      <c r="D1" s="130"/>
      <c r="E1" s="130"/>
      <c r="F1" s="130"/>
    </row>
    <row r="2" spans="1:38" ht="21" customHeight="1">
      <c r="A2" s="552" t="s">
        <v>766</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row>
    <row r="3" spans="1:38" ht="21" customHeight="1">
      <c r="A3" s="553" t="s">
        <v>170</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row>
    <row r="5" spans="1:38" ht="21" customHeight="1">
      <c r="AG5" s="599" t="s">
        <v>197</v>
      </c>
    </row>
    <row r="7" spans="1:38" ht="21" customHeight="1">
      <c r="B7" s="551" t="s">
        <v>310</v>
      </c>
      <c r="C7" s="576"/>
      <c r="D7" s="576"/>
      <c r="E7" s="576"/>
      <c r="F7" s="576"/>
      <c r="G7" s="576"/>
      <c r="H7" s="576"/>
      <c r="I7" s="576"/>
      <c r="J7" s="576"/>
    </row>
    <row r="9" spans="1:38" ht="21" customHeight="1">
      <c r="N9" s="551" t="s">
        <v>235</v>
      </c>
      <c r="Q9" s="551" t="s">
        <v>672</v>
      </c>
      <c r="U9" s="594"/>
      <c r="V9" s="594"/>
      <c r="W9" s="594"/>
      <c r="X9" s="594"/>
      <c r="Y9" s="594"/>
      <c r="Z9" s="594"/>
      <c r="AA9" s="594"/>
      <c r="AB9" s="594"/>
      <c r="AC9" s="594"/>
      <c r="AD9" s="594"/>
      <c r="AE9" s="594"/>
      <c r="AF9" s="594"/>
      <c r="AG9" s="594"/>
      <c r="AH9" s="594"/>
    </row>
    <row r="10" spans="1:38" ht="21" customHeight="1">
      <c r="Q10" s="551" t="s">
        <v>394</v>
      </c>
      <c r="U10" s="594"/>
      <c r="V10" s="594"/>
      <c r="W10" s="594"/>
      <c r="X10" s="594"/>
      <c r="Y10" s="594"/>
      <c r="Z10" s="594"/>
      <c r="AA10" s="594"/>
      <c r="AB10" s="594"/>
      <c r="AC10" s="594"/>
      <c r="AD10" s="594"/>
      <c r="AE10" s="594"/>
      <c r="AF10" s="594"/>
      <c r="AG10" s="594"/>
      <c r="AH10" s="594"/>
    </row>
    <row r="11" spans="1:38" ht="21" customHeight="1">
      <c r="Q11" s="551" t="s">
        <v>768</v>
      </c>
      <c r="U11" s="595"/>
      <c r="V11" s="595"/>
      <c r="W11" s="595"/>
      <c r="X11" s="595"/>
      <c r="Y11" s="595"/>
      <c r="Z11" s="595"/>
      <c r="AA11" s="595"/>
      <c r="AB11" s="595"/>
      <c r="AC11" s="595"/>
      <c r="AD11" s="595"/>
      <c r="AE11" s="595"/>
    </row>
    <row r="14" spans="1:38" ht="21" customHeight="1">
      <c r="A14" s="554" t="s">
        <v>770</v>
      </c>
      <c r="B14" s="554"/>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row>
    <row r="15" spans="1:38" ht="21" customHeight="1">
      <c r="A15" s="555"/>
      <c r="B15" s="565"/>
      <c r="C15" s="565"/>
      <c r="D15" s="565"/>
      <c r="E15" s="565"/>
      <c r="F15" s="565"/>
      <c r="G15" s="565"/>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row>
    <row r="16" spans="1:38" ht="12" customHeight="1">
      <c r="A16" s="556" t="s">
        <v>235</v>
      </c>
      <c r="B16" s="566" t="s">
        <v>771</v>
      </c>
      <c r="C16" s="566"/>
      <c r="D16" s="566"/>
      <c r="E16" s="566"/>
      <c r="F16" s="566"/>
      <c r="G16" s="566"/>
      <c r="H16" s="566"/>
      <c r="I16" s="566"/>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row>
    <row r="17" spans="1:38" ht="27.75" customHeight="1">
      <c r="A17" s="556"/>
      <c r="B17" s="567" t="s">
        <v>345</v>
      </c>
      <c r="C17" s="567"/>
      <c r="D17" s="567"/>
      <c r="E17" s="567"/>
      <c r="F17" s="567"/>
      <c r="G17" s="567"/>
      <c r="H17" s="567"/>
      <c r="I17" s="567"/>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0"/>
      <c r="AL17" s="580"/>
    </row>
    <row r="18" spans="1:38" ht="21" customHeight="1">
      <c r="A18" s="556"/>
      <c r="B18" s="568" t="s">
        <v>451</v>
      </c>
      <c r="C18" s="568"/>
      <c r="D18" s="568"/>
      <c r="E18" s="568"/>
      <c r="F18" s="568"/>
      <c r="G18" s="568"/>
      <c r="H18" s="568"/>
      <c r="I18" s="568"/>
      <c r="J18" s="581" t="s">
        <v>135</v>
      </c>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1"/>
      <c r="AL18" s="581"/>
    </row>
    <row r="19" spans="1:38" ht="21" customHeight="1">
      <c r="A19" s="556"/>
      <c r="B19" s="568"/>
      <c r="C19" s="568"/>
      <c r="D19" s="568"/>
      <c r="E19" s="568"/>
      <c r="F19" s="568"/>
      <c r="G19" s="568"/>
      <c r="H19" s="568"/>
      <c r="I19" s="568"/>
      <c r="J19" s="582" t="s">
        <v>772</v>
      </c>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row>
    <row r="20" spans="1:38" ht="21" customHeight="1">
      <c r="A20" s="556"/>
      <c r="B20" s="568"/>
      <c r="C20" s="568"/>
      <c r="D20" s="568"/>
      <c r="E20" s="568"/>
      <c r="F20" s="568"/>
      <c r="G20" s="568"/>
      <c r="H20" s="568"/>
      <c r="I20" s="568"/>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3"/>
      <c r="AL20" s="583"/>
    </row>
    <row r="21" spans="1:38" ht="21" customHeight="1">
      <c r="A21" s="556"/>
      <c r="B21" s="568"/>
      <c r="C21" s="568"/>
      <c r="D21" s="568"/>
      <c r="E21" s="568"/>
      <c r="F21" s="568"/>
      <c r="G21" s="568"/>
      <c r="H21" s="568"/>
      <c r="I21" s="568"/>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row>
    <row r="22" spans="1:38" ht="21" customHeight="1">
      <c r="A22" s="556"/>
      <c r="B22" s="568" t="s">
        <v>295</v>
      </c>
      <c r="C22" s="568"/>
      <c r="D22" s="568"/>
      <c r="E22" s="568"/>
      <c r="F22" s="568"/>
      <c r="G22" s="568"/>
      <c r="H22" s="568"/>
      <c r="I22" s="568"/>
      <c r="J22" s="585" t="s">
        <v>300</v>
      </c>
      <c r="K22" s="585"/>
      <c r="L22" s="585"/>
      <c r="M22" s="585"/>
      <c r="N22" s="585"/>
      <c r="O22" s="585"/>
      <c r="P22" s="585"/>
      <c r="Q22" s="585"/>
      <c r="R22" s="585"/>
      <c r="S22" s="585"/>
      <c r="T22" s="585"/>
      <c r="U22" s="585"/>
      <c r="V22" s="585"/>
      <c r="W22" s="585"/>
      <c r="X22" s="585" t="s">
        <v>404</v>
      </c>
      <c r="Y22" s="585"/>
      <c r="Z22" s="585"/>
      <c r="AA22" s="585"/>
      <c r="AB22" s="585"/>
      <c r="AC22" s="596"/>
      <c r="AD22" s="596"/>
      <c r="AE22" s="596"/>
      <c r="AF22" s="596"/>
      <c r="AG22" s="596"/>
      <c r="AH22" s="596"/>
      <c r="AI22" s="596"/>
      <c r="AJ22" s="596"/>
      <c r="AK22" s="596"/>
      <c r="AL22" s="596"/>
    </row>
    <row r="23" spans="1:38" ht="21" customHeight="1">
      <c r="A23" s="556"/>
      <c r="B23" s="568" t="s">
        <v>773</v>
      </c>
      <c r="C23" s="568"/>
      <c r="D23" s="568"/>
      <c r="E23" s="568"/>
      <c r="F23" s="568"/>
      <c r="G23" s="568"/>
      <c r="H23" s="568"/>
      <c r="I23" s="568"/>
      <c r="J23" s="585"/>
      <c r="K23" s="585"/>
      <c r="L23" s="585"/>
      <c r="M23" s="585"/>
      <c r="N23" s="585"/>
      <c r="O23" s="585"/>
      <c r="P23" s="585"/>
      <c r="Q23" s="585"/>
      <c r="R23" s="585"/>
      <c r="S23" s="585"/>
      <c r="T23" s="585"/>
      <c r="U23" s="585" t="s">
        <v>290</v>
      </c>
      <c r="V23" s="585"/>
      <c r="W23" s="585"/>
      <c r="X23" s="585"/>
      <c r="Y23" s="585"/>
      <c r="Z23" s="585"/>
      <c r="AA23" s="585"/>
      <c r="AB23" s="585"/>
      <c r="AC23" s="596"/>
      <c r="AD23" s="596"/>
      <c r="AE23" s="596"/>
      <c r="AF23" s="596"/>
      <c r="AG23" s="596"/>
      <c r="AH23" s="596"/>
      <c r="AI23" s="596"/>
      <c r="AJ23" s="596"/>
      <c r="AK23" s="596"/>
      <c r="AL23" s="596"/>
    </row>
    <row r="24" spans="1:38" ht="21" customHeight="1">
      <c r="A24" s="556"/>
      <c r="B24" s="568" t="s">
        <v>308</v>
      </c>
      <c r="C24" s="568"/>
      <c r="D24" s="568"/>
      <c r="E24" s="568"/>
      <c r="F24" s="568"/>
      <c r="G24" s="568"/>
      <c r="H24" s="568"/>
      <c r="I24" s="568"/>
      <c r="J24" s="585" t="s">
        <v>402</v>
      </c>
      <c r="K24" s="585"/>
      <c r="L24" s="585"/>
      <c r="M24" s="585"/>
      <c r="N24" s="585"/>
      <c r="O24" s="585"/>
      <c r="P24" s="585"/>
      <c r="Q24" s="585"/>
      <c r="R24" s="585"/>
      <c r="S24" s="585"/>
      <c r="T24" s="585"/>
      <c r="U24" s="585"/>
      <c r="V24" s="585"/>
      <c r="W24" s="585"/>
      <c r="X24" s="585" t="s">
        <v>636</v>
      </c>
      <c r="Y24" s="585"/>
      <c r="Z24" s="585"/>
      <c r="AA24" s="585"/>
      <c r="AB24" s="585"/>
      <c r="AC24" s="596"/>
      <c r="AD24" s="596"/>
      <c r="AE24" s="596"/>
      <c r="AF24" s="596"/>
      <c r="AG24" s="596"/>
      <c r="AH24" s="596"/>
      <c r="AI24" s="596"/>
      <c r="AJ24" s="596"/>
      <c r="AK24" s="596"/>
      <c r="AL24" s="596"/>
    </row>
    <row r="25" spans="1:38" ht="21" customHeight="1">
      <c r="A25" s="556"/>
      <c r="B25" s="569" t="s">
        <v>204</v>
      </c>
      <c r="C25" s="569"/>
      <c r="D25" s="569"/>
      <c r="E25" s="569"/>
      <c r="F25" s="569"/>
      <c r="G25" s="569"/>
      <c r="H25" s="569"/>
      <c r="I25" s="569"/>
      <c r="J25" s="581" t="s">
        <v>135</v>
      </c>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1"/>
      <c r="AL25" s="581"/>
    </row>
    <row r="26" spans="1:38" ht="21" customHeight="1">
      <c r="A26" s="556"/>
      <c r="B26" s="569"/>
      <c r="C26" s="569"/>
      <c r="D26" s="569"/>
      <c r="E26" s="569"/>
      <c r="F26" s="569"/>
      <c r="G26" s="569"/>
      <c r="H26" s="569"/>
      <c r="I26" s="569"/>
      <c r="J26" s="582" t="s">
        <v>772</v>
      </c>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2"/>
      <c r="AL26" s="582"/>
    </row>
    <row r="27" spans="1:38" ht="21" customHeight="1">
      <c r="A27" s="556"/>
      <c r="B27" s="569"/>
      <c r="C27" s="569"/>
      <c r="D27" s="569"/>
      <c r="E27" s="569"/>
      <c r="F27" s="569"/>
      <c r="G27" s="569"/>
      <c r="H27" s="569"/>
      <c r="I27" s="569"/>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3"/>
      <c r="AL27" s="583"/>
    </row>
    <row r="28" spans="1:38" ht="21" customHeight="1">
      <c r="A28" s="556"/>
      <c r="B28" s="569"/>
      <c r="C28" s="569"/>
      <c r="D28" s="569"/>
      <c r="E28" s="569"/>
      <c r="F28" s="569"/>
      <c r="G28" s="569"/>
      <c r="H28" s="569"/>
      <c r="I28" s="569"/>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2"/>
      <c r="AL28" s="582"/>
    </row>
    <row r="29" spans="1:38" ht="15.75" customHeight="1">
      <c r="A29" s="556" t="s">
        <v>775</v>
      </c>
      <c r="B29" s="566" t="s">
        <v>771</v>
      </c>
      <c r="C29" s="566"/>
      <c r="D29" s="566"/>
      <c r="E29" s="566"/>
      <c r="F29" s="566"/>
      <c r="G29" s="566"/>
      <c r="H29" s="566"/>
      <c r="I29" s="566"/>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79"/>
      <c r="AL29" s="579"/>
    </row>
    <row r="30" spans="1:38" ht="21" customHeight="1">
      <c r="A30" s="556"/>
      <c r="B30" s="567" t="s">
        <v>516</v>
      </c>
      <c r="C30" s="567"/>
      <c r="D30" s="567"/>
      <c r="E30" s="567"/>
      <c r="F30" s="567"/>
      <c r="G30" s="567"/>
      <c r="H30" s="567"/>
      <c r="I30" s="567"/>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0"/>
      <c r="AL30" s="580"/>
    </row>
    <row r="31" spans="1:38" ht="14.25" customHeight="1">
      <c r="A31" s="556"/>
      <c r="B31" s="567"/>
      <c r="C31" s="567"/>
      <c r="D31" s="567"/>
      <c r="E31" s="567"/>
      <c r="F31" s="567"/>
      <c r="G31" s="567"/>
      <c r="H31" s="567"/>
      <c r="I31" s="567"/>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0"/>
      <c r="AL31" s="580"/>
    </row>
    <row r="32" spans="1:38" ht="21" customHeight="1">
      <c r="A32" s="556"/>
      <c r="B32" s="567" t="s">
        <v>172</v>
      </c>
      <c r="C32" s="567"/>
      <c r="D32" s="567"/>
      <c r="E32" s="567"/>
      <c r="F32" s="567"/>
      <c r="G32" s="567"/>
      <c r="H32" s="567"/>
      <c r="I32" s="567"/>
      <c r="J32" s="582" t="s">
        <v>135</v>
      </c>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2"/>
      <c r="AL32" s="582"/>
    </row>
    <row r="33" spans="1:38" ht="21" customHeight="1">
      <c r="A33" s="556"/>
      <c r="B33" s="567"/>
      <c r="C33" s="567"/>
      <c r="D33" s="567"/>
      <c r="E33" s="567"/>
      <c r="F33" s="567"/>
      <c r="G33" s="567"/>
      <c r="H33" s="567"/>
      <c r="I33" s="567"/>
      <c r="J33" s="582" t="s">
        <v>772</v>
      </c>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2"/>
      <c r="AL33" s="582"/>
    </row>
    <row r="34" spans="1:38" ht="21" customHeight="1">
      <c r="A34" s="556"/>
      <c r="B34" s="567"/>
      <c r="C34" s="567"/>
      <c r="D34" s="567"/>
      <c r="E34" s="567"/>
      <c r="F34" s="567"/>
      <c r="G34" s="567"/>
      <c r="H34" s="567"/>
      <c r="I34" s="567"/>
      <c r="J34" s="583"/>
      <c r="K34" s="583"/>
      <c r="L34" s="583"/>
      <c r="M34" s="583"/>
      <c r="N34" s="583"/>
      <c r="O34" s="583"/>
      <c r="P34" s="583"/>
      <c r="Q34" s="583"/>
      <c r="R34" s="583"/>
      <c r="S34" s="583"/>
      <c r="T34" s="583"/>
      <c r="U34" s="583"/>
      <c r="V34" s="583"/>
      <c r="W34" s="583"/>
      <c r="X34" s="583"/>
      <c r="Y34" s="583"/>
      <c r="Z34" s="583"/>
      <c r="AA34" s="583"/>
      <c r="AB34" s="583"/>
      <c r="AC34" s="583"/>
      <c r="AD34" s="583"/>
      <c r="AE34" s="583"/>
      <c r="AF34" s="583"/>
      <c r="AG34" s="583"/>
      <c r="AH34" s="583"/>
      <c r="AI34" s="583"/>
      <c r="AJ34" s="583"/>
      <c r="AK34" s="583"/>
      <c r="AL34" s="583"/>
    </row>
    <row r="35" spans="1:38" ht="21" customHeight="1">
      <c r="A35" s="556"/>
      <c r="B35" s="567"/>
      <c r="C35" s="567"/>
      <c r="D35" s="567"/>
      <c r="E35" s="567"/>
      <c r="F35" s="567"/>
      <c r="G35" s="567"/>
      <c r="H35" s="567"/>
      <c r="I35" s="567"/>
      <c r="J35" s="584"/>
      <c r="K35" s="584"/>
      <c r="L35" s="584"/>
      <c r="M35" s="584"/>
      <c r="N35" s="584"/>
      <c r="O35" s="584"/>
      <c r="P35" s="584"/>
      <c r="Q35" s="584"/>
      <c r="R35" s="584"/>
      <c r="S35" s="584"/>
      <c r="T35" s="584"/>
      <c r="U35" s="584"/>
      <c r="V35" s="584"/>
      <c r="W35" s="584"/>
      <c r="X35" s="584"/>
      <c r="Y35" s="584"/>
      <c r="Z35" s="584"/>
      <c r="AA35" s="584"/>
      <c r="AB35" s="584"/>
      <c r="AC35" s="584"/>
      <c r="AD35" s="584"/>
      <c r="AE35" s="584"/>
      <c r="AF35" s="584"/>
      <c r="AG35" s="584"/>
      <c r="AH35" s="584"/>
      <c r="AI35" s="584"/>
      <c r="AJ35" s="584"/>
      <c r="AK35" s="584"/>
      <c r="AL35" s="584"/>
    </row>
    <row r="36" spans="1:38" ht="21" customHeight="1">
      <c r="A36" s="556"/>
      <c r="B36" s="568" t="s">
        <v>295</v>
      </c>
      <c r="C36" s="568"/>
      <c r="D36" s="568"/>
      <c r="E36" s="568"/>
      <c r="F36" s="568"/>
      <c r="G36" s="568"/>
      <c r="H36" s="568"/>
      <c r="I36" s="568"/>
      <c r="J36" s="585" t="s">
        <v>300</v>
      </c>
      <c r="K36" s="585"/>
      <c r="L36" s="585"/>
      <c r="M36" s="585"/>
      <c r="N36" s="585"/>
      <c r="O36" s="585"/>
      <c r="P36" s="585"/>
      <c r="Q36" s="585"/>
      <c r="R36" s="585"/>
      <c r="S36" s="585"/>
      <c r="T36" s="585"/>
      <c r="U36" s="585"/>
      <c r="V36" s="585"/>
      <c r="W36" s="585"/>
      <c r="X36" s="585" t="s">
        <v>404</v>
      </c>
      <c r="Y36" s="585"/>
      <c r="Z36" s="585"/>
      <c r="AA36" s="585"/>
      <c r="AB36" s="585"/>
      <c r="AC36" s="596"/>
      <c r="AD36" s="596"/>
      <c r="AE36" s="596"/>
      <c r="AF36" s="596"/>
      <c r="AG36" s="596"/>
      <c r="AH36" s="596"/>
      <c r="AI36" s="596"/>
      <c r="AJ36" s="596"/>
      <c r="AK36" s="596"/>
      <c r="AL36" s="596"/>
    </row>
    <row r="37" spans="1:38" ht="21" customHeight="1">
      <c r="A37" s="556"/>
      <c r="B37" s="568" t="s">
        <v>777</v>
      </c>
      <c r="C37" s="568"/>
      <c r="D37" s="568"/>
      <c r="E37" s="568"/>
      <c r="F37" s="568"/>
      <c r="G37" s="568"/>
      <c r="H37" s="568"/>
      <c r="I37" s="568"/>
      <c r="J37" s="585" t="s">
        <v>402</v>
      </c>
      <c r="K37" s="585"/>
      <c r="L37" s="585"/>
      <c r="M37" s="585"/>
      <c r="N37" s="585"/>
      <c r="O37" s="585"/>
      <c r="P37" s="585"/>
      <c r="Q37" s="585"/>
      <c r="R37" s="585"/>
      <c r="S37" s="585"/>
      <c r="T37" s="585"/>
      <c r="U37" s="585"/>
      <c r="V37" s="585"/>
      <c r="W37" s="585"/>
      <c r="X37" s="585" t="s">
        <v>636</v>
      </c>
      <c r="Y37" s="585"/>
      <c r="Z37" s="585"/>
      <c r="AA37" s="585"/>
      <c r="AB37" s="585"/>
      <c r="AC37" s="596"/>
      <c r="AD37" s="596"/>
      <c r="AE37" s="596"/>
      <c r="AF37" s="596"/>
      <c r="AG37" s="596"/>
      <c r="AH37" s="596"/>
      <c r="AI37" s="596"/>
      <c r="AJ37" s="596"/>
      <c r="AK37" s="596"/>
      <c r="AL37" s="596"/>
    </row>
    <row r="38" spans="1:38" ht="21" customHeight="1">
      <c r="A38" s="556"/>
      <c r="B38" s="569" t="s">
        <v>710</v>
      </c>
      <c r="C38" s="569"/>
      <c r="D38" s="569"/>
      <c r="E38" s="569"/>
      <c r="F38" s="569"/>
      <c r="G38" s="569"/>
      <c r="H38" s="569"/>
      <c r="I38" s="569"/>
      <c r="J38" s="581" t="s">
        <v>135</v>
      </c>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1"/>
      <c r="AL38" s="581"/>
    </row>
    <row r="39" spans="1:38" ht="21" customHeight="1">
      <c r="A39" s="556"/>
      <c r="B39" s="569"/>
      <c r="C39" s="569"/>
      <c r="D39" s="569"/>
      <c r="E39" s="569"/>
      <c r="F39" s="569"/>
      <c r="G39" s="569"/>
      <c r="H39" s="569"/>
      <c r="I39" s="569"/>
      <c r="J39" s="582" t="s">
        <v>772</v>
      </c>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2"/>
      <c r="AL39" s="582"/>
    </row>
    <row r="40" spans="1:38" ht="21" customHeight="1">
      <c r="A40" s="556"/>
      <c r="B40" s="569"/>
      <c r="C40" s="569"/>
      <c r="D40" s="569"/>
      <c r="E40" s="569"/>
      <c r="F40" s="569"/>
      <c r="G40" s="569"/>
      <c r="H40" s="569"/>
      <c r="I40" s="569"/>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3"/>
      <c r="AL40" s="583"/>
    </row>
    <row r="41" spans="1:38" ht="21" customHeight="1">
      <c r="A41" s="556"/>
      <c r="B41" s="569"/>
      <c r="C41" s="569"/>
      <c r="D41" s="569"/>
      <c r="E41" s="569"/>
      <c r="F41" s="569"/>
      <c r="G41" s="569"/>
      <c r="H41" s="569"/>
      <c r="I41" s="569"/>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row>
    <row r="42" spans="1:38" ht="21" customHeight="1">
      <c r="A42" s="557"/>
      <c r="B42" s="557"/>
      <c r="C42" s="557"/>
      <c r="D42" s="557"/>
      <c r="E42" s="557"/>
      <c r="F42" s="557"/>
      <c r="G42" s="557"/>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c r="AH42" s="557"/>
      <c r="AI42" s="557"/>
      <c r="AJ42" s="557"/>
      <c r="AK42" s="557"/>
      <c r="AL42" s="557"/>
    </row>
    <row r="43" spans="1:38" ht="21" customHeight="1">
      <c r="A43" s="558" t="s">
        <v>779</v>
      </c>
      <c r="B43" s="489"/>
      <c r="C43" s="489"/>
      <c r="D43" s="489"/>
      <c r="E43" s="489"/>
      <c r="F43" s="489"/>
      <c r="G43" s="489"/>
      <c r="H43" s="489"/>
      <c r="I43" s="489"/>
      <c r="J43" s="489"/>
      <c r="K43" s="489"/>
      <c r="L43" s="489"/>
      <c r="M43" s="489"/>
      <c r="N43" s="489"/>
      <c r="O43" s="489"/>
      <c r="P43" s="489"/>
      <c r="Q43" s="489"/>
      <c r="R43" s="489"/>
      <c r="S43" s="489"/>
      <c r="T43" s="489"/>
      <c r="U43" s="489"/>
      <c r="V43" s="489"/>
      <c r="W43" s="489"/>
      <c r="X43" s="489"/>
      <c r="Y43" s="489"/>
      <c r="Z43" s="489"/>
      <c r="AA43" s="489"/>
      <c r="AB43" s="489"/>
      <c r="AC43" s="489"/>
      <c r="AD43" s="489"/>
      <c r="AE43" s="489"/>
      <c r="AF43" s="489"/>
      <c r="AG43" s="489"/>
      <c r="AH43" s="489"/>
      <c r="AI43" s="489"/>
      <c r="AJ43" s="489"/>
      <c r="AK43" s="489"/>
      <c r="AL43" s="489"/>
    </row>
    <row r="44" spans="1:38" ht="21" customHeight="1">
      <c r="A44" s="559"/>
      <c r="B44" s="489"/>
      <c r="C44" s="489"/>
      <c r="D44" s="489"/>
      <c r="E44" s="489"/>
      <c r="F44" s="489"/>
      <c r="G44" s="489"/>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c r="AL44" s="489"/>
    </row>
    <row r="45" spans="1:38" ht="21" customHeight="1">
      <c r="A45" s="560"/>
      <c r="B45" s="570"/>
      <c r="C45" s="570"/>
      <c r="D45" s="570"/>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row>
    <row r="46" spans="1:38" ht="21" customHeight="1">
      <c r="A46" s="561" t="s">
        <v>781</v>
      </c>
      <c r="B46" s="571" t="s">
        <v>782</v>
      </c>
      <c r="C46" s="571"/>
      <c r="D46" s="571"/>
      <c r="E46" s="571"/>
      <c r="F46" s="571"/>
      <c r="G46" s="571"/>
      <c r="H46" s="571"/>
      <c r="I46" s="571"/>
      <c r="J46" s="587" t="s">
        <v>555</v>
      </c>
      <c r="K46" s="587"/>
      <c r="L46" s="590" t="s">
        <v>39</v>
      </c>
      <c r="M46" s="590"/>
      <c r="N46" s="590"/>
      <c r="O46" s="590"/>
      <c r="P46" s="590"/>
      <c r="Q46" s="590"/>
      <c r="R46" s="574" t="s">
        <v>784</v>
      </c>
      <c r="S46" s="574"/>
      <c r="T46" s="574"/>
      <c r="U46" s="574"/>
      <c r="V46" s="574"/>
      <c r="W46" s="574"/>
      <c r="X46" s="574"/>
      <c r="Y46" s="574" t="s">
        <v>726</v>
      </c>
      <c r="Z46" s="574"/>
      <c r="AA46" s="574"/>
      <c r="AB46" s="574"/>
      <c r="AC46" s="574"/>
      <c r="AD46" s="574"/>
      <c r="AE46" s="574"/>
      <c r="AF46" s="597" t="s">
        <v>379</v>
      </c>
      <c r="AG46" s="597"/>
      <c r="AH46" s="597"/>
      <c r="AI46" s="597"/>
      <c r="AJ46" s="597"/>
      <c r="AK46" s="597"/>
      <c r="AL46" s="597"/>
    </row>
    <row r="47" spans="1:38" ht="21" customHeight="1">
      <c r="A47" s="561"/>
      <c r="B47" s="571"/>
      <c r="C47" s="571"/>
      <c r="D47" s="571"/>
      <c r="E47" s="571"/>
      <c r="F47" s="571"/>
      <c r="G47" s="571"/>
      <c r="H47" s="571"/>
      <c r="I47" s="571"/>
      <c r="J47" s="587"/>
      <c r="K47" s="587"/>
      <c r="L47" s="590"/>
      <c r="M47" s="590"/>
      <c r="N47" s="590"/>
      <c r="O47" s="590"/>
      <c r="P47" s="590"/>
      <c r="Q47" s="590"/>
      <c r="R47" s="574"/>
      <c r="S47" s="574"/>
      <c r="T47" s="574"/>
      <c r="U47" s="574"/>
      <c r="V47" s="574"/>
      <c r="W47" s="574"/>
      <c r="X47" s="574"/>
      <c r="Y47" s="574"/>
      <c r="Z47" s="574"/>
      <c r="AA47" s="574"/>
      <c r="AB47" s="574"/>
      <c r="AC47" s="574"/>
      <c r="AD47" s="574"/>
      <c r="AE47" s="574"/>
      <c r="AF47" s="597"/>
      <c r="AG47" s="597"/>
      <c r="AH47" s="597"/>
      <c r="AI47" s="597"/>
      <c r="AJ47" s="597"/>
      <c r="AK47" s="597"/>
      <c r="AL47" s="597"/>
    </row>
    <row r="48" spans="1:38" ht="21" customHeight="1">
      <c r="A48" s="561"/>
      <c r="B48" s="572" t="s">
        <v>785</v>
      </c>
      <c r="C48" s="577" t="s">
        <v>786</v>
      </c>
      <c r="D48" s="577"/>
      <c r="E48" s="577"/>
      <c r="F48" s="577"/>
      <c r="G48" s="577"/>
      <c r="H48" s="577"/>
      <c r="I48" s="577"/>
      <c r="J48" s="585"/>
      <c r="K48" s="585"/>
      <c r="L48" s="447"/>
      <c r="M48" s="447"/>
      <c r="N48" s="447"/>
      <c r="O48" s="447"/>
      <c r="P48" s="447"/>
      <c r="Q48" s="447"/>
      <c r="R48" s="447" t="s">
        <v>649</v>
      </c>
      <c r="S48" s="447"/>
      <c r="T48" s="447"/>
      <c r="U48" s="447"/>
      <c r="V48" s="447"/>
      <c r="W48" s="447"/>
      <c r="X48" s="447"/>
      <c r="Y48" s="585"/>
      <c r="Z48" s="585"/>
      <c r="AA48" s="585"/>
      <c r="AB48" s="585"/>
      <c r="AC48" s="585"/>
      <c r="AD48" s="585"/>
      <c r="AE48" s="585"/>
      <c r="AF48" s="596"/>
      <c r="AG48" s="596"/>
      <c r="AH48" s="596"/>
      <c r="AI48" s="596"/>
      <c r="AJ48" s="596"/>
      <c r="AK48" s="596"/>
      <c r="AL48" s="596"/>
    </row>
    <row r="49" spans="1:38" ht="21" customHeight="1">
      <c r="A49" s="561"/>
      <c r="B49" s="572"/>
      <c r="C49" s="577" t="s">
        <v>188</v>
      </c>
      <c r="D49" s="577"/>
      <c r="E49" s="577"/>
      <c r="F49" s="577"/>
      <c r="G49" s="577"/>
      <c r="H49" s="577"/>
      <c r="I49" s="577"/>
      <c r="J49" s="585"/>
      <c r="K49" s="585"/>
      <c r="L49" s="447"/>
      <c r="M49" s="447"/>
      <c r="N49" s="447"/>
      <c r="O49" s="447"/>
      <c r="P49" s="447"/>
      <c r="Q49" s="447"/>
      <c r="R49" s="447" t="s">
        <v>649</v>
      </c>
      <c r="S49" s="447"/>
      <c r="T49" s="447"/>
      <c r="U49" s="447"/>
      <c r="V49" s="447"/>
      <c r="W49" s="447"/>
      <c r="X49" s="447"/>
      <c r="Y49" s="585"/>
      <c r="Z49" s="585"/>
      <c r="AA49" s="585"/>
      <c r="AB49" s="585"/>
      <c r="AC49" s="585"/>
      <c r="AD49" s="585"/>
      <c r="AE49" s="585"/>
      <c r="AF49" s="596"/>
      <c r="AG49" s="596"/>
      <c r="AH49" s="596"/>
      <c r="AI49" s="596"/>
      <c r="AJ49" s="596"/>
      <c r="AK49" s="596"/>
      <c r="AL49" s="596"/>
    </row>
    <row r="50" spans="1:38" ht="21" customHeight="1">
      <c r="A50" s="561"/>
      <c r="B50" s="572"/>
      <c r="C50" s="577" t="s">
        <v>788</v>
      </c>
      <c r="D50" s="577"/>
      <c r="E50" s="577"/>
      <c r="F50" s="577"/>
      <c r="G50" s="577"/>
      <c r="H50" s="577"/>
      <c r="I50" s="577"/>
      <c r="J50" s="585"/>
      <c r="K50" s="585"/>
      <c r="L50" s="447"/>
      <c r="M50" s="447"/>
      <c r="N50" s="447"/>
      <c r="O50" s="447"/>
      <c r="P50" s="447"/>
      <c r="Q50" s="447"/>
      <c r="R50" s="447" t="s">
        <v>789</v>
      </c>
      <c r="S50" s="447"/>
      <c r="T50" s="447"/>
      <c r="U50" s="447"/>
      <c r="V50" s="447"/>
      <c r="W50" s="447"/>
      <c r="X50" s="447"/>
      <c r="Y50" s="585"/>
      <c r="Z50" s="585"/>
      <c r="AA50" s="585"/>
      <c r="AB50" s="585"/>
      <c r="AC50" s="585"/>
      <c r="AD50" s="585"/>
      <c r="AE50" s="585"/>
      <c r="AF50" s="596"/>
      <c r="AG50" s="596"/>
      <c r="AH50" s="596"/>
      <c r="AI50" s="596"/>
      <c r="AJ50" s="596"/>
      <c r="AK50" s="596"/>
      <c r="AL50" s="596"/>
    </row>
    <row r="51" spans="1:38" ht="21" customHeight="1">
      <c r="A51" s="561"/>
      <c r="B51" s="572"/>
      <c r="C51" s="577" t="s">
        <v>790</v>
      </c>
      <c r="D51" s="577"/>
      <c r="E51" s="577"/>
      <c r="F51" s="577"/>
      <c r="G51" s="577"/>
      <c r="H51" s="577"/>
      <c r="I51" s="577"/>
      <c r="J51" s="585"/>
      <c r="K51" s="585"/>
      <c r="L51" s="447"/>
      <c r="M51" s="447"/>
      <c r="N51" s="447"/>
      <c r="O51" s="447"/>
      <c r="P51" s="447"/>
      <c r="Q51" s="447"/>
      <c r="R51" s="447" t="s">
        <v>649</v>
      </c>
      <c r="S51" s="447"/>
      <c r="T51" s="447"/>
      <c r="U51" s="447"/>
      <c r="V51" s="447"/>
      <c r="W51" s="447"/>
      <c r="X51" s="447"/>
      <c r="Y51" s="585"/>
      <c r="Z51" s="585"/>
      <c r="AA51" s="585"/>
      <c r="AB51" s="585"/>
      <c r="AC51" s="585"/>
      <c r="AD51" s="585"/>
      <c r="AE51" s="585"/>
      <c r="AF51" s="596"/>
      <c r="AG51" s="596"/>
      <c r="AH51" s="596"/>
      <c r="AI51" s="596"/>
      <c r="AJ51" s="596"/>
      <c r="AK51" s="596"/>
      <c r="AL51" s="596"/>
    </row>
    <row r="52" spans="1:38" ht="21" customHeight="1">
      <c r="A52" s="561"/>
      <c r="B52" s="572"/>
      <c r="C52" s="577" t="s">
        <v>446</v>
      </c>
      <c r="D52" s="577"/>
      <c r="E52" s="577"/>
      <c r="F52" s="577"/>
      <c r="G52" s="577"/>
      <c r="H52" s="577"/>
      <c r="I52" s="577"/>
      <c r="J52" s="585"/>
      <c r="K52" s="585"/>
      <c r="L52" s="447"/>
      <c r="M52" s="447"/>
      <c r="N52" s="447"/>
      <c r="O52" s="447"/>
      <c r="P52" s="447"/>
      <c r="Q52" s="447"/>
      <c r="R52" s="447" t="s">
        <v>649</v>
      </c>
      <c r="S52" s="447"/>
      <c r="T52" s="447"/>
      <c r="U52" s="447"/>
      <c r="V52" s="447"/>
      <c r="W52" s="447"/>
      <c r="X52" s="447"/>
      <c r="Y52" s="585"/>
      <c r="Z52" s="585"/>
      <c r="AA52" s="585"/>
      <c r="AB52" s="585"/>
      <c r="AC52" s="585"/>
      <c r="AD52" s="585"/>
      <c r="AE52" s="585"/>
      <c r="AF52" s="596"/>
      <c r="AG52" s="596"/>
      <c r="AH52" s="596"/>
      <c r="AI52" s="596"/>
      <c r="AJ52" s="596"/>
      <c r="AK52" s="596"/>
      <c r="AL52" s="596"/>
    </row>
    <row r="53" spans="1:38" ht="21" customHeight="1">
      <c r="A53" s="561"/>
      <c r="B53" s="572"/>
      <c r="C53" s="577" t="s">
        <v>556</v>
      </c>
      <c r="D53" s="577"/>
      <c r="E53" s="577"/>
      <c r="F53" s="577"/>
      <c r="G53" s="577"/>
      <c r="H53" s="577"/>
      <c r="I53" s="577"/>
      <c r="J53" s="585"/>
      <c r="K53" s="585"/>
      <c r="L53" s="447"/>
      <c r="M53" s="447"/>
      <c r="N53" s="447"/>
      <c r="O53" s="447"/>
      <c r="P53" s="447"/>
      <c r="Q53" s="447"/>
      <c r="R53" s="447" t="s">
        <v>649</v>
      </c>
      <c r="S53" s="447"/>
      <c r="T53" s="447"/>
      <c r="U53" s="447"/>
      <c r="V53" s="447"/>
      <c r="W53" s="447"/>
      <c r="X53" s="447"/>
      <c r="Y53" s="585"/>
      <c r="Z53" s="585"/>
      <c r="AA53" s="585"/>
      <c r="AB53" s="585"/>
      <c r="AC53" s="585"/>
      <c r="AD53" s="585"/>
      <c r="AE53" s="585"/>
      <c r="AF53" s="596"/>
      <c r="AG53" s="596"/>
      <c r="AH53" s="596"/>
      <c r="AI53" s="596"/>
      <c r="AJ53" s="596"/>
      <c r="AK53" s="596"/>
      <c r="AL53" s="596"/>
    </row>
    <row r="54" spans="1:38" ht="21" customHeight="1">
      <c r="A54" s="561"/>
      <c r="B54" s="572"/>
      <c r="C54" s="577" t="s">
        <v>764</v>
      </c>
      <c r="D54" s="577"/>
      <c r="E54" s="577"/>
      <c r="F54" s="577"/>
      <c r="G54" s="577"/>
      <c r="H54" s="577"/>
      <c r="I54" s="577"/>
      <c r="J54" s="585"/>
      <c r="K54" s="585"/>
      <c r="L54" s="447"/>
      <c r="M54" s="447"/>
      <c r="N54" s="447"/>
      <c r="O54" s="447"/>
      <c r="P54" s="447"/>
      <c r="Q54" s="447"/>
      <c r="R54" s="447" t="s">
        <v>649</v>
      </c>
      <c r="S54" s="447"/>
      <c r="T54" s="447"/>
      <c r="U54" s="447"/>
      <c r="V54" s="447"/>
      <c r="W54" s="447"/>
      <c r="X54" s="447"/>
      <c r="Y54" s="585"/>
      <c r="Z54" s="585"/>
      <c r="AA54" s="585"/>
      <c r="AB54" s="585"/>
      <c r="AC54" s="585"/>
      <c r="AD54" s="585"/>
      <c r="AE54" s="585"/>
      <c r="AF54" s="596"/>
      <c r="AG54" s="596"/>
      <c r="AH54" s="596"/>
      <c r="AI54" s="596"/>
      <c r="AJ54" s="596"/>
      <c r="AK54" s="596"/>
      <c r="AL54" s="596"/>
    </row>
    <row r="55" spans="1:38" ht="21" customHeight="1">
      <c r="A55" s="561"/>
      <c r="B55" s="572"/>
      <c r="C55" s="577" t="s">
        <v>791</v>
      </c>
      <c r="D55" s="577"/>
      <c r="E55" s="577"/>
      <c r="F55" s="577"/>
      <c r="G55" s="577"/>
      <c r="H55" s="577"/>
      <c r="I55" s="577"/>
      <c r="J55" s="585"/>
      <c r="K55" s="585"/>
      <c r="L55" s="447"/>
      <c r="M55" s="447"/>
      <c r="N55" s="447"/>
      <c r="O55" s="447"/>
      <c r="P55" s="447"/>
      <c r="Q55" s="447"/>
      <c r="R55" s="447" t="s">
        <v>649</v>
      </c>
      <c r="S55" s="447"/>
      <c r="T55" s="447"/>
      <c r="U55" s="447"/>
      <c r="V55" s="447"/>
      <c r="W55" s="447"/>
      <c r="X55" s="447"/>
      <c r="Y55" s="585"/>
      <c r="Z55" s="585"/>
      <c r="AA55" s="585"/>
      <c r="AB55" s="585"/>
      <c r="AC55" s="585"/>
      <c r="AD55" s="585"/>
      <c r="AE55" s="585"/>
      <c r="AF55" s="596"/>
      <c r="AG55" s="596"/>
      <c r="AH55" s="596"/>
      <c r="AI55" s="596"/>
      <c r="AJ55" s="596"/>
      <c r="AK55" s="596"/>
      <c r="AL55" s="596"/>
    </row>
    <row r="56" spans="1:38" ht="21" customHeight="1">
      <c r="A56" s="561"/>
      <c r="B56" s="572"/>
      <c r="C56" s="577" t="s">
        <v>792</v>
      </c>
      <c r="D56" s="577"/>
      <c r="E56" s="577"/>
      <c r="F56" s="577"/>
      <c r="G56" s="577"/>
      <c r="H56" s="577"/>
      <c r="I56" s="577"/>
      <c r="J56" s="585"/>
      <c r="K56" s="585"/>
      <c r="L56" s="447"/>
      <c r="M56" s="447"/>
      <c r="N56" s="447"/>
      <c r="O56" s="447"/>
      <c r="P56" s="447"/>
      <c r="Q56" s="447"/>
      <c r="R56" s="447" t="s">
        <v>649</v>
      </c>
      <c r="S56" s="447"/>
      <c r="T56" s="447"/>
      <c r="U56" s="447"/>
      <c r="V56" s="447"/>
      <c r="W56" s="447"/>
      <c r="X56" s="447"/>
      <c r="Y56" s="585"/>
      <c r="Z56" s="585"/>
      <c r="AA56" s="585"/>
      <c r="AB56" s="585"/>
      <c r="AC56" s="585"/>
      <c r="AD56" s="585"/>
      <c r="AE56" s="585"/>
      <c r="AF56" s="596"/>
      <c r="AG56" s="596"/>
      <c r="AH56" s="596"/>
      <c r="AI56" s="596"/>
      <c r="AJ56" s="596"/>
      <c r="AK56" s="596"/>
      <c r="AL56" s="596"/>
    </row>
    <row r="57" spans="1:38" ht="21" customHeight="1">
      <c r="A57" s="561"/>
      <c r="B57" s="573" t="s">
        <v>405</v>
      </c>
      <c r="C57" s="577" t="s">
        <v>5</v>
      </c>
      <c r="D57" s="577"/>
      <c r="E57" s="577"/>
      <c r="F57" s="577"/>
      <c r="G57" s="577"/>
      <c r="H57" s="577"/>
      <c r="I57" s="577"/>
      <c r="J57" s="585"/>
      <c r="K57" s="585"/>
      <c r="L57" s="447"/>
      <c r="M57" s="447"/>
      <c r="N57" s="447"/>
      <c r="O57" s="447"/>
      <c r="P57" s="447"/>
      <c r="Q57" s="447"/>
      <c r="R57" s="447" t="s">
        <v>649</v>
      </c>
      <c r="S57" s="447"/>
      <c r="T57" s="447"/>
      <c r="U57" s="447"/>
      <c r="V57" s="447"/>
      <c r="W57" s="447"/>
      <c r="X57" s="447"/>
      <c r="Y57" s="585"/>
      <c r="Z57" s="585"/>
      <c r="AA57" s="585"/>
      <c r="AB57" s="585"/>
      <c r="AC57" s="585"/>
      <c r="AD57" s="585"/>
      <c r="AE57" s="585"/>
      <c r="AF57" s="596"/>
      <c r="AG57" s="596"/>
      <c r="AH57" s="596"/>
      <c r="AI57" s="596"/>
      <c r="AJ57" s="596"/>
      <c r="AK57" s="596"/>
      <c r="AL57" s="596"/>
    </row>
    <row r="58" spans="1:38" ht="21" customHeight="1">
      <c r="A58" s="561"/>
      <c r="B58" s="573"/>
      <c r="C58" s="577" t="s">
        <v>787</v>
      </c>
      <c r="D58" s="577"/>
      <c r="E58" s="577"/>
      <c r="F58" s="577"/>
      <c r="G58" s="577"/>
      <c r="H58" s="577"/>
      <c r="I58" s="577"/>
      <c r="J58" s="585"/>
      <c r="K58" s="585"/>
      <c r="L58" s="447"/>
      <c r="M58" s="447"/>
      <c r="N58" s="447"/>
      <c r="O58" s="447"/>
      <c r="P58" s="447"/>
      <c r="Q58" s="447"/>
      <c r="R58" s="447" t="s">
        <v>649</v>
      </c>
      <c r="S58" s="447"/>
      <c r="T58" s="447"/>
      <c r="U58" s="447"/>
      <c r="V58" s="447"/>
      <c r="W58" s="447"/>
      <c r="X58" s="447"/>
      <c r="Y58" s="585"/>
      <c r="Z58" s="585"/>
      <c r="AA58" s="585"/>
      <c r="AB58" s="585"/>
      <c r="AC58" s="585"/>
      <c r="AD58" s="585"/>
      <c r="AE58" s="585"/>
      <c r="AF58" s="596"/>
      <c r="AG58" s="596"/>
      <c r="AH58" s="596"/>
      <c r="AI58" s="596"/>
      <c r="AJ58" s="596"/>
      <c r="AK58" s="596"/>
      <c r="AL58" s="596"/>
    </row>
    <row r="59" spans="1:38" ht="21" customHeight="1">
      <c r="A59" s="561"/>
      <c r="B59" s="573"/>
      <c r="C59" s="577" t="s">
        <v>793</v>
      </c>
      <c r="D59" s="577"/>
      <c r="E59" s="577"/>
      <c r="F59" s="577"/>
      <c r="G59" s="577"/>
      <c r="H59" s="577"/>
      <c r="I59" s="577"/>
      <c r="J59" s="585"/>
      <c r="K59" s="585"/>
      <c r="L59" s="585"/>
      <c r="M59" s="585"/>
      <c r="N59" s="585"/>
      <c r="O59" s="585"/>
      <c r="P59" s="585"/>
      <c r="Q59" s="585"/>
      <c r="R59" s="447" t="s">
        <v>649</v>
      </c>
      <c r="S59" s="447"/>
      <c r="T59" s="447"/>
      <c r="U59" s="447"/>
      <c r="V59" s="447"/>
      <c r="W59" s="447"/>
      <c r="X59" s="447"/>
      <c r="Y59" s="585"/>
      <c r="Z59" s="585"/>
      <c r="AA59" s="585"/>
      <c r="AB59" s="585"/>
      <c r="AC59" s="585"/>
      <c r="AD59" s="585"/>
      <c r="AE59" s="585"/>
      <c r="AF59" s="596"/>
      <c r="AG59" s="596"/>
      <c r="AH59" s="596"/>
      <c r="AI59" s="596"/>
      <c r="AJ59" s="596"/>
      <c r="AK59" s="596"/>
      <c r="AL59" s="596"/>
    </row>
    <row r="60" spans="1:38" ht="21" customHeight="1">
      <c r="A60" s="561"/>
      <c r="B60" s="573"/>
      <c r="C60" s="577" t="s">
        <v>794</v>
      </c>
      <c r="D60" s="577"/>
      <c r="E60" s="577"/>
      <c r="F60" s="577"/>
      <c r="G60" s="577"/>
      <c r="H60" s="577"/>
      <c r="I60" s="577"/>
      <c r="J60" s="585"/>
      <c r="K60" s="585"/>
      <c r="L60" s="585"/>
      <c r="M60" s="585"/>
      <c r="N60" s="585"/>
      <c r="O60" s="585"/>
      <c r="P60" s="585"/>
      <c r="Q60" s="585"/>
      <c r="R60" s="447" t="s">
        <v>649</v>
      </c>
      <c r="S60" s="447"/>
      <c r="T60" s="447"/>
      <c r="U60" s="447"/>
      <c r="V60" s="447"/>
      <c r="W60" s="447"/>
      <c r="X60" s="447"/>
      <c r="Y60" s="585"/>
      <c r="Z60" s="585"/>
      <c r="AA60" s="585"/>
      <c r="AB60" s="585"/>
      <c r="AC60" s="585"/>
      <c r="AD60" s="585"/>
      <c r="AE60" s="585"/>
      <c r="AF60" s="596"/>
      <c r="AG60" s="596"/>
      <c r="AH60" s="596"/>
      <c r="AI60" s="596"/>
      <c r="AJ60" s="596"/>
      <c r="AK60" s="596"/>
      <c r="AL60" s="596"/>
    </row>
    <row r="61" spans="1:38" ht="21" customHeight="1">
      <c r="A61" s="561"/>
      <c r="B61" s="573"/>
      <c r="C61" s="577" t="s">
        <v>795</v>
      </c>
      <c r="D61" s="577"/>
      <c r="E61" s="577"/>
      <c r="F61" s="577"/>
      <c r="G61" s="577"/>
      <c r="H61" s="577"/>
      <c r="I61" s="577"/>
      <c r="J61" s="585"/>
      <c r="K61" s="585"/>
      <c r="L61" s="585"/>
      <c r="M61" s="585"/>
      <c r="N61" s="585"/>
      <c r="O61" s="585"/>
      <c r="P61" s="585"/>
      <c r="Q61" s="585"/>
      <c r="R61" s="447" t="s">
        <v>649</v>
      </c>
      <c r="S61" s="447"/>
      <c r="T61" s="447"/>
      <c r="U61" s="447"/>
      <c r="V61" s="447"/>
      <c r="W61" s="447"/>
      <c r="X61" s="447"/>
      <c r="Y61" s="585"/>
      <c r="Z61" s="585"/>
      <c r="AA61" s="585"/>
      <c r="AB61" s="585"/>
      <c r="AC61" s="585"/>
      <c r="AD61" s="585"/>
      <c r="AE61" s="585"/>
      <c r="AF61" s="596"/>
      <c r="AG61" s="596"/>
      <c r="AH61" s="596"/>
      <c r="AI61" s="596"/>
      <c r="AJ61" s="596"/>
      <c r="AK61" s="596"/>
      <c r="AL61" s="596"/>
    </row>
    <row r="62" spans="1:38" ht="21" customHeight="1">
      <c r="A62" s="561"/>
      <c r="B62" s="573"/>
      <c r="C62" s="577" t="s">
        <v>515</v>
      </c>
      <c r="D62" s="577"/>
      <c r="E62" s="577"/>
      <c r="F62" s="577"/>
      <c r="G62" s="577"/>
      <c r="H62" s="577"/>
      <c r="I62" s="577"/>
      <c r="J62" s="585"/>
      <c r="K62" s="585"/>
      <c r="L62" s="585"/>
      <c r="M62" s="585"/>
      <c r="N62" s="585"/>
      <c r="O62" s="585"/>
      <c r="P62" s="585"/>
      <c r="Q62" s="585"/>
      <c r="R62" s="447" t="s">
        <v>649</v>
      </c>
      <c r="S62" s="447"/>
      <c r="T62" s="447"/>
      <c r="U62" s="447"/>
      <c r="V62" s="447"/>
      <c r="W62" s="447"/>
      <c r="X62" s="447"/>
      <c r="Y62" s="585"/>
      <c r="Z62" s="585"/>
      <c r="AA62" s="585"/>
      <c r="AB62" s="585"/>
      <c r="AC62" s="585"/>
      <c r="AD62" s="585"/>
      <c r="AE62" s="585"/>
      <c r="AF62" s="596"/>
      <c r="AG62" s="596"/>
      <c r="AH62" s="596"/>
      <c r="AI62" s="596"/>
      <c r="AJ62" s="596"/>
      <c r="AK62" s="596"/>
      <c r="AL62" s="596"/>
    </row>
    <row r="63" spans="1:38" ht="21" customHeight="1">
      <c r="A63" s="561"/>
      <c r="B63" s="573"/>
      <c r="C63" s="577" t="s">
        <v>609</v>
      </c>
      <c r="D63" s="577"/>
      <c r="E63" s="577"/>
      <c r="F63" s="577"/>
      <c r="G63" s="577"/>
      <c r="H63" s="577"/>
      <c r="I63" s="577"/>
      <c r="J63" s="585"/>
      <c r="K63" s="585"/>
      <c r="L63" s="585"/>
      <c r="M63" s="585"/>
      <c r="N63" s="585"/>
      <c r="O63" s="585"/>
      <c r="P63" s="585"/>
      <c r="Q63" s="585"/>
      <c r="R63" s="447" t="s">
        <v>649</v>
      </c>
      <c r="S63" s="447"/>
      <c r="T63" s="447"/>
      <c r="U63" s="447"/>
      <c r="V63" s="447"/>
      <c r="W63" s="447"/>
      <c r="X63" s="447"/>
      <c r="Y63" s="585"/>
      <c r="Z63" s="585"/>
      <c r="AA63" s="585"/>
      <c r="AB63" s="585"/>
      <c r="AC63" s="585"/>
      <c r="AD63" s="585"/>
      <c r="AE63" s="585"/>
      <c r="AF63" s="596"/>
      <c r="AG63" s="596"/>
      <c r="AH63" s="596"/>
      <c r="AI63" s="596"/>
      <c r="AJ63" s="596"/>
      <c r="AK63" s="596"/>
      <c r="AL63" s="596"/>
    </row>
    <row r="64" spans="1:38" ht="21" customHeight="1">
      <c r="A64" s="561"/>
      <c r="B64" s="573"/>
      <c r="C64" s="578" t="s">
        <v>621</v>
      </c>
      <c r="D64" s="578"/>
      <c r="E64" s="578"/>
      <c r="F64" s="578"/>
      <c r="G64" s="578"/>
      <c r="H64" s="578"/>
      <c r="I64" s="578"/>
      <c r="J64" s="588"/>
      <c r="K64" s="588"/>
      <c r="L64" s="588"/>
      <c r="M64" s="588"/>
      <c r="N64" s="588"/>
      <c r="O64" s="588"/>
      <c r="P64" s="588"/>
      <c r="Q64" s="588"/>
      <c r="R64" s="591" t="s">
        <v>649</v>
      </c>
      <c r="S64" s="591"/>
      <c r="T64" s="591"/>
      <c r="U64" s="591"/>
      <c r="V64" s="591"/>
      <c r="W64" s="591"/>
      <c r="X64" s="591"/>
      <c r="Y64" s="588"/>
      <c r="Z64" s="588"/>
      <c r="AA64" s="588"/>
      <c r="AB64" s="588"/>
      <c r="AC64" s="588"/>
      <c r="AD64" s="588"/>
      <c r="AE64" s="588"/>
      <c r="AF64" s="598"/>
      <c r="AG64" s="598"/>
      <c r="AH64" s="598"/>
      <c r="AI64" s="598"/>
      <c r="AJ64" s="598"/>
      <c r="AK64" s="598"/>
      <c r="AL64" s="598"/>
    </row>
    <row r="65" spans="1:38" ht="21" customHeight="1">
      <c r="A65" s="561" t="s">
        <v>799</v>
      </c>
      <c r="B65" s="574" t="s">
        <v>800</v>
      </c>
      <c r="C65" s="574"/>
      <c r="D65" s="574"/>
      <c r="E65" s="574"/>
      <c r="F65" s="574"/>
      <c r="G65" s="574"/>
      <c r="H65" s="574"/>
      <c r="I65" s="574"/>
      <c r="J65" s="574"/>
      <c r="K65" s="574"/>
      <c r="L65" s="574"/>
      <c r="M65" s="574"/>
      <c r="N65" s="574"/>
      <c r="O65" s="574"/>
      <c r="P65" s="574"/>
      <c r="Q65" s="574"/>
      <c r="R65" s="574"/>
      <c r="S65" s="574"/>
      <c r="T65" s="592" t="s">
        <v>802</v>
      </c>
      <c r="U65" s="592"/>
      <c r="V65" s="592"/>
      <c r="W65" s="592"/>
      <c r="X65" s="592"/>
      <c r="Y65" s="592"/>
      <c r="Z65" s="592"/>
      <c r="AA65" s="592"/>
      <c r="AB65" s="592"/>
      <c r="AC65" s="592"/>
      <c r="AD65" s="592"/>
      <c r="AE65" s="592"/>
      <c r="AF65" s="592"/>
      <c r="AG65" s="592"/>
      <c r="AH65" s="592"/>
      <c r="AI65" s="592"/>
      <c r="AJ65" s="592"/>
      <c r="AK65" s="592"/>
      <c r="AL65" s="592"/>
    </row>
    <row r="66" spans="1:38" ht="21" customHeight="1">
      <c r="A66" s="561"/>
      <c r="B66" s="575"/>
      <c r="C66" s="575"/>
      <c r="D66" s="575"/>
      <c r="E66" s="575"/>
      <c r="F66" s="575"/>
      <c r="G66" s="575"/>
      <c r="H66" s="575"/>
      <c r="I66" s="575"/>
      <c r="J66" s="575"/>
      <c r="K66" s="575"/>
      <c r="L66" s="575"/>
      <c r="M66" s="575"/>
      <c r="N66" s="575"/>
      <c r="O66" s="575"/>
      <c r="P66" s="575"/>
      <c r="Q66" s="575"/>
      <c r="R66" s="575"/>
      <c r="S66" s="575"/>
      <c r="T66" s="593"/>
      <c r="U66" s="593"/>
      <c r="V66" s="593"/>
      <c r="W66" s="593"/>
      <c r="X66" s="593"/>
      <c r="Y66" s="593"/>
      <c r="Z66" s="593"/>
      <c r="AA66" s="593"/>
      <c r="AB66" s="593"/>
      <c r="AC66" s="593"/>
      <c r="AD66" s="593"/>
      <c r="AE66" s="593"/>
      <c r="AF66" s="593"/>
      <c r="AG66" s="593"/>
      <c r="AH66" s="593"/>
      <c r="AI66" s="593"/>
      <c r="AJ66" s="593"/>
      <c r="AK66" s="593"/>
      <c r="AL66" s="593"/>
    </row>
    <row r="67" spans="1:38" ht="21" customHeight="1">
      <c r="A67" s="561"/>
      <c r="B67" s="575"/>
      <c r="C67" s="575"/>
      <c r="D67" s="575"/>
      <c r="E67" s="575"/>
      <c r="F67" s="575"/>
      <c r="G67" s="575"/>
      <c r="H67" s="575"/>
      <c r="I67" s="575"/>
      <c r="J67" s="575"/>
      <c r="K67" s="575"/>
      <c r="L67" s="575"/>
      <c r="M67" s="575"/>
      <c r="N67" s="575"/>
      <c r="O67" s="575"/>
      <c r="P67" s="575"/>
      <c r="Q67" s="575"/>
      <c r="R67" s="575"/>
      <c r="S67" s="575"/>
      <c r="T67" s="593"/>
      <c r="U67" s="593"/>
      <c r="V67" s="593"/>
      <c r="W67" s="593"/>
      <c r="X67" s="593"/>
      <c r="Y67" s="593"/>
      <c r="Z67" s="593"/>
      <c r="AA67" s="593"/>
      <c r="AB67" s="593"/>
      <c r="AC67" s="593"/>
      <c r="AD67" s="593"/>
      <c r="AE67" s="593"/>
      <c r="AF67" s="593"/>
      <c r="AG67" s="593"/>
      <c r="AH67" s="593"/>
      <c r="AI67" s="593"/>
      <c r="AJ67" s="593"/>
      <c r="AK67" s="593"/>
      <c r="AL67" s="593"/>
    </row>
    <row r="68" spans="1:38" ht="21" customHeight="1">
      <c r="A68" s="562" t="s">
        <v>803</v>
      </c>
      <c r="B68" s="562"/>
      <c r="C68" s="562"/>
      <c r="D68" s="562"/>
      <c r="E68" s="562"/>
      <c r="F68" s="562"/>
      <c r="G68" s="562"/>
      <c r="H68" s="562"/>
      <c r="I68" s="562"/>
      <c r="J68" s="589" t="s">
        <v>356</v>
      </c>
      <c r="K68" s="589"/>
      <c r="L68" s="589"/>
      <c r="M68" s="589"/>
      <c r="N68" s="589"/>
      <c r="O68" s="589"/>
      <c r="P68" s="589"/>
      <c r="Q68" s="589"/>
      <c r="R68" s="589"/>
      <c r="S68" s="589"/>
      <c r="T68" s="589"/>
      <c r="U68" s="589"/>
      <c r="V68" s="589"/>
      <c r="W68" s="589"/>
      <c r="X68" s="589"/>
      <c r="Y68" s="589"/>
      <c r="Z68" s="589"/>
      <c r="AA68" s="589"/>
      <c r="AB68" s="589"/>
      <c r="AC68" s="589"/>
      <c r="AD68" s="589"/>
      <c r="AE68" s="589"/>
      <c r="AF68" s="589"/>
      <c r="AG68" s="589"/>
      <c r="AH68" s="589"/>
      <c r="AI68" s="589"/>
      <c r="AJ68" s="589"/>
      <c r="AK68" s="589"/>
      <c r="AL68" s="589"/>
    </row>
    <row r="69" spans="1:38" ht="21" customHeight="1">
      <c r="A69" s="563" t="s">
        <v>805</v>
      </c>
      <c r="B69" s="563"/>
      <c r="C69" s="563"/>
      <c r="D69" s="563"/>
      <c r="E69" s="563"/>
      <c r="F69" s="563"/>
      <c r="G69" s="563"/>
      <c r="H69" s="563"/>
      <c r="I69" s="563"/>
      <c r="J69" s="563"/>
      <c r="K69" s="563"/>
      <c r="L69" s="563"/>
      <c r="M69" s="563"/>
      <c r="N69" s="563"/>
      <c r="O69" s="563"/>
      <c r="P69" s="563"/>
      <c r="Q69" s="563"/>
      <c r="R69" s="563"/>
      <c r="S69" s="563"/>
      <c r="T69" s="563"/>
      <c r="U69" s="563"/>
      <c r="V69" s="563"/>
      <c r="W69" s="563"/>
      <c r="X69" s="563"/>
      <c r="Y69" s="563"/>
      <c r="Z69" s="563"/>
      <c r="AA69" s="563"/>
      <c r="AB69" s="563"/>
      <c r="AC69" s="563"/>
      <c r="AD69" s="563"/>
      <c r="AE69" s="563"/>
      <c r="AF69" s="563"/>
      <c r="AG69" s="563"/>
      <c r="AH69" s="563"/>
      <c r="AI69" s="563"/>
      <c r="AJ69" s="563"/>
      <c r="AK69" s="563"/>
      <c r="AL69" s="563"/>
    </row>
    <row r="70" spans="1:38" ht="21" customHeight="1">
      <c r="A70" s="563"/>
      <c r="B70" s="563"/>
      <c r="C70" s="563"/>
      <c r="D70" s="563"/>
      <c r="E70" s="563"/>
      <c r="F70" s="563"/>
      <c r="G70" s="563"/>
      <c r="H70" s="563"/>
      <c r="I70" s="563"/>
      <c r="J70" s="563"/>
      <c r="K70" s="563"/>
      <c r="L70" s="563"/>
      <c r="M70" s="563"/>
      <c r="N70" s="563"/>
      <c r="O70" s="563"/>
      <c r="P70" s="563"/>
      <c r="Q70" s="563"/>
      <c r="R70" s="563"/>
      <c r="S70" s="563"/>
      <c r="T70" s="563"/>
      <c r="U70" s="563"/>
      <c r="V70" s="563"/>
      <c r="W70" s="563"/>
      <c r="X70" s="563"/>
      <c r="Y70" s="563"/>
      <c r="Z70" s="563"/>
      <c r="AA70" s="563"/>
      <c r="AB70" s="563"/>
      <c r="AC70" s="563"/>
      <c r="AD70" s="563"/>
      <c r="AE70" s="563"/>
      <c r="AF70" s="563"/>
      <c r="AG70" s="563"/>
      <c r="AH70" s="563"/>
      <c r="AI70" s="563"/>
      <c r="AJ70" s="563"/>
      <c r="AK70" s="563"/>
      <c r="AL70" s="563"/>
    </row>
    <row r="71" spans="1:38" ht="21" customHeight="1">
      <c r="A71" s="564" t="s">
        <v>776</v>
      </c>
      <c r="B71" s="564"/>
      <c r="C71" s="564"/>
      <c r="D71" s="564"/>
      <c r="E71" s="564"/>
      <c r="F71" s="564"/>
      <c r="G71" s="564"/>
      <c r="H71" s="564"/>
      <c r="I71" s="564"/>
      <c r="J71" s="564"/>
      <c r="K71" s="564"/>
      <c r="L71" s="564"/>
      <c r="M71" s="564"/>
      <c r="N71" s="564"/>
      <c r="O71" s="564"/>
      <c r="P71" s="564"/>
      <c r="Q71" s="564"/>
      <c r="R71" s="564"/>
      <c r="S71" s="564"/>
      <c r="T71" s="564"/>
      <c r="U71" s="564"/>
      <c r="V71" s="564"/>
      <c r="W71" s="564"/>
      <c r="X71" s="564"/>
      <c r="Y71" s="564"/>
      <c r="Z71" s="564"/>
      <c r="AA71" s="564"/>
      <c r="AB71" s="564"/>
      <c r="AC71" s="564"/>
      <c r="AD71" s="564"/>
      <c r="AE71" s="564"/>
      <c r="AF71" s="564"/>
      <c r="AG71" s="564"/>
      <c r="AH71" s="564"/>
      <c r="AI71" s="564"/>
      <c r="AJ71" s="564"/>
      <c r="AK71" s="564"/>
      <c r="AL71" s="564"/>
    </row>
    <row r="72" spans="1:38" ht="21" customHeight="1">
      <c r="A72" s="564" t="s">
        <v>807</v>
      </c>
      <c r="B72" s="564"/>
      <c r="C72" s="564"/>
      <c r="D72" s="564"/>
      <c r="E72" s="564"/>
      <c r="F72" s="564"/>
      <c r="G72" s="564"/>
      <c r="H72" s="564"/>
      <c r="I72" s="564"/>
      <c r="J72" s="564"/>
      <c r="K72" s="564"/>
      <c r="L72" s="564"/>
      <c r="M72" s="564"/>
      <c r="N72" s="564"/>
      <c r="O72" s="564"/>
      <c r="P72" s="564"/>
      <c r="Q72" s="564"/>
      <c r="R72" s="564"/>
      <c r="S72" s="564"/>
      <c r="T72" s="564"/>
      <c r="U72" s="564"/>
      <c r="V72" s="564"/>
      <c r="W72" s="564"/>
      <c r="X72" s="564"/>
      <c r="Y72" s="564"/>
      <c r="Z72" s="564"/>
      <c r="AA72" s="564"/>
      <c r="AB72" s="564"/>
      <c r="AC72" s="564"/>
      <c r="AD72" s="564"/>
      <c r="AE72" s="564"/>
      <c r="AF72" s="564"/>
      <c r="AG72" s="564"/>
      <c r="AH72" s="564"/>
      <c r="AI72" s="564"/>
      <c r="AJ72" s="564"/>
      <c r="AK72" s="564"/>
      <c r="AL72" s="564"/>
    </row>
    <row r="73" spans="1:38" ht="21" customHeight="1">
      <c r="A73" s="564" t="s">
        <v>286</v>
      </c>
      <c r="B73" s="564"/>
      <c r="C73" s="564"/>
      <c r="D73" s="564"/>
      <c r="E73" s="564"/>
      <c r="F73" s="564"/>
      <c r="G73" s="564"/>
      <c r="H73" s="564"/>
      <c r="I73" s="564"/>
      <c r="J73" s="564"/>
      <c r="K73" s="564"/>
      <c r="L73" s="564"/>
      <c r="M73" s="564"/>
      <c r="N73" s="564"/>
      <c r="O73" s="564"/>
      <c r="P73" s="564"/>
      <c r="Q73" s="564"/>
      <c r="R73" s="564"/>
      <c r="S73" s="564"/>
      <c r="T73" s="564"/>
      <c r="U73" s="564"/>
      <c r="V73" s="564"/>
      <c r="W73" s="564"/>
      <c r="X73" s="564"/>
      <c r="Y73" s="564"/>
      <c r="Z73" s="564"/>
      <c r="AA73" s="564"/>
      <c r="AB73" s="564"/>
      <c r="AC73" s="564"/>
      <c r="AD73" s="564"/>
      <c r="AE73" s="564"/>
      <c r="AF73" s="564"/>
      <c r="AG73" s="564"/>
      <c r="AH73" s="564"/>
      <c r="AI73" s="564"/>
      <c r="AJ73" s="564"/>
      <c r="AK73" s="564"/>
      <c r="AL73" s="564"/>
    </row>
    <row r="74" spans="1:38" ht="21" customHeight="1">
      <c r="A74" s="564" t="s">
        <v>85</v>
      </c>
      <c r="B74" s="564"/>
      <c r="C74" s="564"/>
      <c r="D74" s="564"/>
      <c r="E74" s="564"/>
      <c r="F74" s="564"/>
      <c r="G74" s="564"/>
      <c r="H74" s="564"/>
      <c r="I74" s="564"/>
      <c r="J74" s="564"/>
      <c r="K74" s="564"/>
      <c r="L74" s="564"/>
      <c r="M74" s="564"/>
      <c r="N74" s="564"/>
      <c r="O74" s="564"/>
      <c r="P74" s="564"/>
      <c r="Q74" s="564"/>
      <c r="R74" s="564"/>
      <c r="S74" s="564"/>
      <c r="T74" s="564"/>
      <c r="U74" s="564"/>
      <c r="V74" s="564"/>
      <c r="W74" s="564"/>
      <c r="X74" s="564"/>
      <c r="Y74" s="564"/>
      <c r="Z74" s="564"/>
      <c r="AA74" s="564"/>
      <c r="AB74" s="564"/>
      <c r="AC74" s="564"/>
      <c r="AD74" s="564"/>
      <c r="AE74" s="564"/>
      <c r="AF74" s="564"/>
      <c r="AG74" s="564"/>
      <c r="AH74" s="564"/>
      <c r="AI74" s="564"/>
      <c r="AJ74" s="564"/>
      <c r="AK74" s="564"/>
      <c r="AL74" s="564"/>
    </row>
    <row r="75" spans="1:38" ht="21" customHeight="1">
      <c r="A75" s="564" t="s">
        <v>809</v>
      </c>
      <c r="B75" s="564"/>
      <c r="C75" s="564"/>
      <c r="D75" s="564"/>
      <c r="E75" s="564"/>
      <c r="F75" s="564"/>
      <c r="G75" s="564"/>
      <c r="H75" s="564"/>
      <c r="I75" s="564"/>
      <c r="J75" s="564"/>
      <c r="K75" s="564"/>
      <c r="L75" s="564"/>
      <c r="M75" s="564"/>
      <c r="N75" s="564"/>
      <c r="O75" s="564"/>
      <c r="P75" s="564"/>
      <c r="Q75" s="564"/>
      <c r="R75" s="564"/>
      <c r="S75" s="564"/>
      <c r="T75" s="564"/>
      <c r="U75" s="564"/>
      <c r="V75" s="564"/>
      <c r="W75" s="564"/>
      <c r="X75" s="564"/>
      <c r="Y75" s="564"/>
      <c r="Z75" s="564"/>
      <c r="AA75" s="564"/>
      <c r="AB75" s="564"/>
      <c r="AC75" s="564"/>
      <c r="AD75" s="564"/>
      <c r="AE75" s="564"/>
      <c r="AF75" s="564"/>
      <c r="AG75" s="564"/>
      <c r="AH75" s="564"/>
      <c r="AI75" s="564"/>
      <c r="AJ75" s="564"/>
      <c r="AK75" s="564"/>
      <c r="AL75" s="564"/>
    </row>
  </sheetData>
  <mergeCells count="186">
    <mergeCell ref="A1:F1"/>
    <mergeCell ref="A2:AL2"/>
    <mergeCell ref="A3:AL3"/>
    <mergeCell ref="U9:AH9"/>
    <mergeCell ref="U10:AH10"/>
    <mergeCell ref="U11:AE11"/>
    <mergeCell ref="A14:AH14"/>
    <mergeCell ref="B16:I16"/>
    <mergeCell ref="J16:AL16"/>
    <mergeCell ref="B17:I17"/>
    <mergeCell ref="J17:AL17"/>
    <mergeCell ref="J18:AL18"/>
    <mergeCell ref="J19:AL19"/>
    <mergeCell ref="J20:AL20"/>
    <mergeCell ref="J21:AL21"/>
    <mergeCell ref="B22:I22"/>
    <mergeCell ref="J22:N22"/>
    <mergeCell ref="O22:W22"/>
    <mergeCell ref="X22:AB22"/>
    <mergeCell ref="AC22:AL22"/>
    <mergeCell ref="B23:I23"/>
    <mergeCell ref="J23:T23"/>
    <mergeCell ref="U23:AB23"/>
    <mergeCell ref="AC23:AL23"/>
    <mergeCell ref="B24:I24"/>
    <mergeCell ref="J24:N24"/>
    <mergeCell ref="O24:W24"/>
    <mergeCell ref="X24:AB24"/>
    <mergeCell ref="AC24:AL24"/>
    <mergeCell ref="J25:AL25"/>
    <mergeCell ref="J26:AL26"/>
    <mergeCell ref="J27:AL27"/>
    <mergeCell ref="J28:AL28"/>
    <mergeCell ref="B29:I29"/>
    <mergeCell ref="J29:AL29"/>
    <mergeCell ref="J32:AL32"/>
    <mergeCell ref="J33:AL33"/>
    <mergeCell ref="J34:AL34"/>
    <mergeCell ref="J35:AL35"/>
    <mergeCell ref="B36:I36"/>
    <mergeCell ref="J36:N36"/>
    <mergeCell ref="O36:W36"/>
    <mergeCell ref="X36:AB36"/>
    <mergeCell ref="AC36:AL36"/>
    <mergeCell ref="B37:I37"/>
    <mergeCell ref="J37:N37"/>
    <mergeCell ref="O37:W37"/>
    <mergeCell ref="X37:AB37"/>
    <mergeCell ref="AC37:AL37"/>
    <mergeCell ref="J38:AL38"/>
    <mergeCell ref="J39:AL39"/>
    <mergeCell ref="J40:AL40"/>
    <mergeCell ref="J41:AL41"/>
    <mergeCell ref="A42:AL42"/>
    <mergeCell ref="C48:I48"/>
    <mergeCell ref="J48:K48"/>
    <mergeCell ref="L48:Q48"/>
    <mergeCell ref="R48:X48"/>
    <mergeCell ref="Y48:AE48"/>
    <mergeCell ref="AF48:AL48"/>
    <mergeCell ref="C49:I49"/>
    <mergeCell ref="J49:K49"/>
    <mergeCell ref="L49:Q49"/>
    <mergeCell ref="R49:X49"/>
    <mergeCell ref="Y49:AE49"/>
    <mergeCell ref="AF49:AL49"/>
    <mergeCell ref="C50:I50"/>
    <mergeCell ref="J50:K50"/>
    <mergeCell ref="L50:Q50"/>
    <mergeCell ref="R50:X50"/>
    <mergeCell ref="Y50:AE50"/>
    <mergeCell ref="AF50:AL50"/>
    <mergeCell ref="C51:I51"/>
    <mergeCell ref="J51:K51"/>
    <mergeCell ref="L51:Q51"/>
    <mergeCell ref="R51:X51"/>
    <mergeCell ref="Y51:AE51"/>
    <mergeCell ref="AF51:AL51"/>
    <mergeCell ref="C52:I52"/>
    <mergeCell ref="J52:K52"/>
    <mergeCell ref="L52:Q52"/>
    <mergeCell ref="R52:X52"/>
    <mergeCell ref="Y52:AE52"/>
    <mergeCell ref="AF52:AL52"/>
    <mergeCell ref="C53:I53"/>
    <mergeCell ref="J53:K53"/>
    <mergeCell ref="L53:Q53"/>
    <mergeCell ref="R53:X53"/>
    <mergeCell ref="Y53:AE53"/>
    <mergeCell ref="AF53:AL53"/>
    <mergeCell ref="C54:I54"/>
    <mergeCell ref="J54:K54"/>
    <mergeCell ref="L54:Q54"/>
    <mergeCell ref="R54:X54"/>
    <mergeCell ref="Y54:AE54"/>
    <mergeCell ref="AF54:AL54"/>
    <mergeCell ref="C55:I55"/>
    <mergeCell ref="J55:K55"/>
    <mergeCell ref="L55:Q55"/>
    <mergeCell ref="R55:X55"/>
    <mergeCell ref="Y55:AE55"/>
    <mergeCell ref="AF55:AL55"/>
    <mergeCell ref="C56:I56"/>
    <mergeCell ref="J56:K56"/>
    <mergeCell ref="L56:Q56"/>
    <mergeCell ref="R56:X56"/>
    <mergeCell ref="Y56:AE56"/>
    <mergeCell ref="AF56:AL56"/>
    <mergeCell ref="C57:I57"/>
    <mergeCell ref="J57:K57"/>
    <mergeCell ref="L57:Q57"/>
    <mergeCell ref="R57:X57"/>
    <mergeCell ref="Y57:AE57"/>
    <mergeCell ref="AF57:AL57"/>
    <mergeCell ref="C58:I58"/>
    <mergeCell ref="J58:K58"/>
    <mergeCell ref="L58:Q58"/>
    <mergeCell ref="R58:X58"/>
    <mergeCell ref="Y58:AE58"/>
    <mergeCell ref="AF58:AL58"/>
    <mergeCell ref="C59:I59"/>
    <mergeCell ref="J59:K59"/>
    <mergeCell ref="L59:Q59"/>
    <mergeCell ref="R59:X59"/>
    <mergeCell ref="Y59:AE59"/>
    <mergeCell ref="AF59:AL59"/>
    <mergeCell ref="C60:I60"/>
    <mergeCell ref="J60:K60"/>
    <mergeCell ref="L60:Q60"/>
    <mergeCell ref="R60:X60"/>
    <mergeCell ref="Y60:AE60"/>
    <mergeCell ref="AF60:AL60"/>
    <mergeCell ref="C61:I61"/>
    <mergeCell ref="J61:K61"/>
    <mergeCell ref="L61:Q61"/>
    <mergeCell ref="R61:X61"/>
    <mergeCell ref="Y61:AE61"/>
    <mergeCell ref="AF61:AL61"/>
    <mergeCell ref="C62:I62"/>
    <mergeCell ref="J62:K62"/>
    <mergeCell ref="L62:Q62"/>
    <mergeCell ref="R62:X62"/>
    <mergeCell ref="Y62:AE62"/>
    <mergeCell ref="AF62:AL62"/>
    <mergeCell ref="C63:I63"/>
    <mergeCell ref="J63:K63"/>
    <mergeCell ref="L63:Q63"/>
    <mergeCell ref="R63:X63"/>
    <mergeCell ref="Y63:AE63"/>
    <mergeCell ref="AF63:AL63"/>
    <mergeCell ref="C64:I64"/>
    <mergeCell ref="J64:K64"/>
    <mergeCell ref="L64:Q64"/>
    <mergeCell ref="R64:X64"/>
    <mergeCell ref="Y64:AE64"/>
    <mergeCell ref="AF64:AL64"/>
    <mergeCell ref="B65:S65"/>
    <mergeCell ref="T65:AL65"/>
    <mergeCell ref="A68:I68"/>
    <mergeCell ref="J68:AL68"/>
    <mergeCell ref="A71:AL71"/>
    <mergeCell ref="A72:AL72"/>
    <mergeCell ref="A73:AL73"/>
    <mergeCell ref="A74:AL74"/>
    <mergeCell ref="A75:AL75"/>
    <mergeCell ref="B18:I21"/>
    <mergeCell ref="B25:I28"/>
    <mergeCell ref="B30:I31"/>
    <mergeCell ref="J30:AL31"/>
    <mergeCell ref="B32:I35"/>
    <mergeCell ref="B38:I41"/>
    <mergeCell ref="B46:I47"/>
    <mergeCell ref="J46:K47"/>
    <mergeCell ref="L46:Q47"/>
    <mergeCell ref="R46:X47"/>
    <mergeCell ref="Y46:AE47"/>
    <mergeCell ref="AF46:AL47"/>
    <mergeCell ref="A65:A67"/>
    <mergeCell ref="B66:S67"/>
    <mergeCell ref="T66:AL67"/>
    <mergeCell ref="A69:AL70"/>
    <mergeCell ref="A16:A28"/>
    <mergeCell ref="A29:A41"/>
    <mergeCell ref="A46:A64"/>
    <mergeCell ref="B48:B56"/>
    <mergeCell ref="B57:B64"/>
  </mergeCells>
  <phoneticPr fontId="5"/>
  <hyperlinks>
    <hyperlink ref="A1" location="チェック表!C29"/>
  </hyperlinks>
  <printOptions horizontalCentered="1"/>
  <pageMargins left="0.70833333333333304" right="0.70833333333333304" top="0.94513888888888897" bottom="0.74791666666666701" header="0.51180555555555496" footer="0.51180555555555496"/>
  <pageSetup paperSize="9" scale="87" fitToWidth="1" fitToHeight="1" orientation="portrait" usePrinterDefaults="1" horizontalDpi="300" verticalDpi="300" r:id="rId1"/>
  <rowBreaks count="1" manualBreakCount="1">
    <brk id="42"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MK73"/>
  <sheetViews>
    <sheetView tabSelected="1" view="pageBreakPreview" zoomScale="60" zoomScaleNormal="70" workbookViewId="0">
      <selection activeCell="AE14" sqref="AE14"/>
    </sheetView>
  </sheetViews>
  <sheetFormatPr defaultColWidth="3.25" defaultRowHeight="13.5"/>
  <cols>
    <col min="1" max="28" width="4.625" style="600" customWidth="1"/>
    <col min="29" max="226" width="9" style="600" customWidth="1"/>
    <col min="227" max="238" width="2.625" style="600" customWidth="1"/>
    <col min="239" max="239" width="4.625" style="600" customWidth="1"/>
    <col min="240" max="256" width="3.25" style="600"/>
    <col min="257" max="262" width="5" style="600" customWidth="1"/>
    <col min="263" max="263" width="3.625" style="600" customWidth="1"/>
    <col min="264" max="264" width="3.25" style="600"/>
    <col min="265" max="266" width="3.875" style="600" customWidth="1"/>
    <col min="267" max="268" width="3.375" style="600" customWidth="1"/>
    <col min="269" max="274" width="4.5" style="600" customWidth="1"/>
    <col min="275" max="284" width="5.625" style="600" customWidth="1"/>
    <col min="285" max="482" width="9" style="600" customWidth="1"/>
    <col min="483" max="494" width="2.625" style="600" customWidth="1"/>
    <col min="495" max="495" width="4.625" style="600" customWidth="1"/>
    <col min="496" max="512" width="3.25" style="600"/>
    <col min="513" max="518" width="5" style="600" customWidth="1"/>
    <col min="519" max="519" width="3.625" style="600" customWidth="1"/>
    <col min="520" max="520" width="3.25" style="600"/>
    <col min="521" max="522" width="3.875" style="600" customWidth="1"/>
    <col min="523" max="524" width="3.375" style="600" customWidth="1"/>
    <col min="525" max="530" width="4.5" style="600" customWidth="1"/>
    <col min="531" max="540" width="5.625" style="600" customWidth="1"/>
    <col min="541" max="738" width="9" style="600" customWidth="1"/>
    <col min="739" max="750" width="2.625" style="600" customWidth="1"/>
    <col min="751" max="751" width="4.625" style="600" customWidth="1"/>
    <col min="752" max="768" width="3.25" style="600"/>
    <col min="769" max="774" width="5" style="600" customWidth="1"/>
    <col min="775" max="775" width="3.625" style="600" customWidth="1"/>
    <col min="776" max="776" width="3.25" style="600"/>
    <col min="777" max="778" width="3.875" style="600" customWidth="1"/>
    <col min="779" max="780" width="3.375" style="600" customWidth="1"/>
    <col min="781" max="786" width="4.5" style="600" customWidth="1"/>
    <col min="787" max="796" width="5.625" style="600" customWidth="1"/>
    <col min="797" max="994" width="9" style="600" customWidth="1"/>
    <col min="995" max="1006" width="2.625" style="600" customWidth="1"/>
    <col min="1007" max="1007" width="4.625" style="600" customWidth="1"/>
    <col min="1008" max="1024" width="3.25" style="600"/>
    <col min="1025" max="1030" width="5" style="600" customWidth="1"/>
    <col min="1031" max="1031" width="3.625" style="600" customWidth="1"/>
    <col min="1032" max="1032" width="3.25" style="600"/>
    <col min="1033" max="1034" width="3.875" style="600" customWidth="1"/>
    <col min="1035" max="1036" width="3.375" style="600" customWidth="1"/>
    <col min="1037" max="1042" width="4.5" style="600" customWidth="1"/>
    <col min="1043" max="1052" width="5.625" style="600" customWidth="1"/>
    <col min="1053" max="1250" width="9" style="600" customWidth="1"/>
    <col min="1251" max="1262" width="2.625" style="600" customWidth="1"/>
    <col min="1263" max="1263" width="4.625" style="600" customWidth="1"/>
    <col min="1264" max="1280" width="3.25" style="600"/>
    <col min="1281" max="1286" width="5" style="600" customWidth="1"/>
    <col min="1287" max="1287" width="3.625" style="600" customWidth="1"/>
    <col min="1288" max="1288" width="3.25" style="600"/>
    <col min="1289" max="1290" width="3.875" style="600" customWidth="1"/>
    <col min="1291" max="1292" width="3.375" style="600" customWidth="1"/>
    <col min="1293" max="1298" width="4.5" style="600" customWidth="1"/>
    <col min="1299" max="1308" width="5.625" style="600" customWidth="1"/>
    <col min="1309" max="1506" width="9" style="600" customWidth="1"/>
    <col min="1507" max="1518" width="2.625" style="600" customWidth="1"/>
    <col min="1519" max="1519" width="4.625" style="600" customWidth="1"/>
    <col min="1520" max="1536" width="3.25" style="600"/>
    <col min="1537" max="1542" width="5" style="600" customWidth="1"/>
    <col min="1543" max="1543" width="3.625" style="600" customWidth="1"/>
    <col min="1544" max="1544" width="3.25" style="600"/>
    <col min="1545" max="1546" width="3.875" style="600" customWidth="1"/>
    <col min="1547" max="1548" width="3.375" style="600" customWidth="1"/>
    <col min="1549" max="1554" width="4.5" style="600" customWidth="1"/>
    <col min="1555" max="1564" width="5.625" style="600" customWidth="1"/>
    <col min="1565" max="1762" width="9" style="600" customWidth="1"/>
    <col min="1763" max="1774" width="2.625" style="600" customWidth="1"/>
    <col min="1775" max="1775" width="4.625" style="600" customWidth="1"/>
    <col min="1776" max="1792" width="3.25" style="600"/>
    <col min="1793" max="1798" width="5" style="600" customWidth="1"/>
    <col min="1799" max="1799" width="3.625" style="600" customWidth="1"/>
    <col min="1800" max="1800" width="3.25" style="600"/>
    <col min="1801" max="1802" width="3.875" style="600" customWidth="1"/>
    <col min="1803" max="1804" width="3.375" style="600" customWidth="1"/>
    <col min="1805" max="1810" width="4.5" style="600" customWidth="1"/>
    <col min="1811" max="1820" width="5.625" style="600" customWidth="1"/>
    <col min="1821" max="2018" width="9" style="600" customWidth="1"/>
    <col min="2019" max="2030" width="2.625" style="600" customWidth="1"/>
    <col min="2031" max="2031" width="4.625" style="600" customWidth="1"/>
    <col min="2032" max="2048" width="3.25" style="600"/>
    <col min="2049" max="2054" width="5" style="600" customWidth="1"/>
    <col min="2055" max="2055" width="3.625" style="600" customWidth="1"/>
    <col min="2056" max="2056" width="3.25" style="600"/>
    <col min="2057" max="2058" width="3.875" style="600" customWidth="1"/>
    <col min="2059" max="2060" width="3.375" style="600" customWidth="1"/>
    <col min="2061" max="2066" width="4.5" style="600" customWidth="1"/>
    <col min="2067" max="2076" width="5.625" style="600" customWidth="1"/>
    <col min="2077" max="2274" width="9" style="600" customWidth="1"/>
    <col min="2275" max="2286" width="2.625" style="600" customWidth="1"/>
    <col min="2287" max="2287" width="4.625" style="600" customWidth="1"/>
    <col min="2288" max="2304" width="3.25" style="600"/>
    <col min="2305" max="2310" width="5" style="600" customWidth="1"/>
    <col min="2311" max="2311" width="3.625" style="600" customWidth="1"/>
    <col min="2312" max="2312" width="3.25" style="600"/>
    <col min="2313" max="2314" width="3.875" style="600" customWidth="1"/>
    <col min="2315" max="2316" width="3.375" style="600" customWidth="1"/>
    <col min="2317" max="2322" width="4.5" style="600" customWidth="1"/>
    <col min="2323" max="2332" width="5.625" style="600" customWidth="1"/>
    <col min="2333" max="2530" width="9" style="600" customWidth="1"/>
    <col min="2531" max="2542" width="2.625" style="600" customWidth="1"/>
    <col min="2543" max="2543" width="4.625" style="600" customWidth="1"/>
    <col min="2544" max="2560" width="3.25" style="600"/>
    <col min="2561" max="2566" width="5" style="600" customWidth="1"/>
    <col min="2567" max="2567" width="3.625" style="600" customWidth="1"/>
    <col min="2568" max="2568" width="3.25" style="600"/>
    <col min="2569" max="2570" width="3.875" style="600" customWidth="1"/>
    <col min="2571" max="2572" width="3.375" style="600" customWidth="1"/>
    <col min="2573" max="2578" width="4.5" style="600" customWidth="1"/>
    <col min="2579" max="2588" width="5.625" style="600" customWidth="1"/>
    <col min="2589" max="2786" width="9" style="600" customWidth="1"/>
    <col min="2787" max="2798" width="2.625" style="600" customWidth="1"/>
    <col min="2799" max="2799" width="4.625" style="600" customWidth="1"/>
    <col min="2800" max="2816" width="3.25" style="600"/>
    <col min="2817" max="2822" width="5" style="600" customWidth="1"/>
    <col min="2823" max="2823" width="3.625" style="600" customWidth="1"/>
    <col min="2824" max="2824" width="3.25" style="600"/>
    <col min="2825" max="2826" width="3.875" style="600" customWidth="1"/>
    <col min="2827" max="2828" width="3.375" style="600" customWidth="1"/>
    <col min="2829" max="2834" width="4.5" style="600" customWidth="1"/>
    <col min="2835" max="2844" width="5.625" style="600" customWidth="1"/>
    <col min="2845" max="3042" width="9" style="600" customWidth="1"/>
    <col min="3043" max="3054" width="2.625" style="600" customWidth="1"/>
    <col min="3055" max="3055" width="4.625" style="600" customWidth="1"/>
    <col min="3056" max="3072" width="3.25" style="600"/>
    <col min="3073" max="3078" width="5" style="600" customWidth="1"/>
    <col min="3079" max="3079" width="3.625" style="600" customWidth="1"/>
    <col min="3080" max="3080" width="3.25" style="600"/>
    <col min="3081" max="3082" width="3.875" style="600" customWidth="1"/>
    <col min="3083" max="3084" width="3.375" style="600" customWidth="1"/>
    <col min="3085" max="3090" width="4.5" style="600" customWidth="1"/>
    <col min="3091" max="3100" width="5.625" style="600" customWidth="1"/>
    <col min="3101" max="3298" width="9" style="600" customWidth="1"/>
    <col min="3299" max="3310" width="2.625" style="600" customWidth="1"/>
    <col min="3311" max="3311" width="4.625" style="600" customWidth="1"/>
    <col min="3312" max="3328" width="3.25" style="600"/>
    <col min="3329" max="3334" width="5" style="600" customWidth="1"/>
    <col min="3335" max="3335" width="3.625" style="600" customWidth="1"/>
    <col min="3336" max="3336" width="3.25" style="600"/>
    <col min="3337" max="3338" width="3.875" style="600" customWidth="1"/>
    <col min="3339" max="3340" width="3.375" style="600" customWidth="1"/>
    <col min="3341" max="3346" width="4.5" style="600" customWidth="1"/>
    <col min="3347" max="3356" width="5.625" style="600" customWidth="1"/>
    <col min="3357" max="3554" width="9" style="600" customWidth="1"/>
    <col min="3555" max="3566" width="2.625" style="600" customWidth="1"/>
    <col min="3567" max="3567" width="4.625" style="600" customWidth="1"/>
    <col min="3568" max="3584" width="3.25" style="600"/>
    <col min="3585" max="3590" width="5" style="600" customWidth="1"/>
    <col min="3591" max="3591" width="3.625" style="600" customWidth="1"/>
    <col min="3592" max="3592" width="3.25" style="600"/>
    <col min="3593" max="3594" width="3.875" style="600" customWidth="1"/>
    <col min="3595" max="3596" width="3.375" style="600" customWidth="1"/>
    <col min="3597" max="3602" width="4.5" style="600" customWidth="1"/>
    <col min="3603" max="3612" width="5.625" style="600" customWidth="1"/>
    <col min="3613" max="3810" width="9" style="600" customWidth="1"/>
    <col min="3811" max="3822" width="2.625" style="600" customWidth="1"/>
    <col min="3823" max="3823" width="4.625" style="600" customWidth="1"/>
    <col min="3824" max="3840" width="3.25" style="600"/>
    <col min="3841" max="3846" width="5" style="600" customWidth="1"/>
    <col min="3847" max="3847" width="3.625" style="600" customWidth="1"/>
    <col min="3848" max="3848" width="3.25" style="600"/>
    <col min="3849" max="3850" width="3.875" style="600" customWidth="1"/>
    <col min="3851" max="3852" width="3.375" style="600" customWidth="1"/>
    <col min="3853" max="3858" width="4.5" style="600" customWidth="1"/>
    <col min="3859" max="3868" width="5.625" style="600" customWidth="1"/>
    <col min="3869" max="4066" width="9" style="600" customWidth="1"/>
    <col min="4067" max="4078" width="2.625" style="600" customWidth="1"/>
    <col min="4079" max="4079" width="4.625" style="600" customWidth="1"/>
    <col min="4080" max="4096" width="3.25" style="600"/>
    <col min="4097" max="4102" width="5" style="600" customWidth="1"/>
    <col min="4103" max="4103" width="3.625" style="600" customWidth="1"/>
    <col min="4104" max="4104" width="3.25" style="600"/>
    <col min="4105" max="4106" width="3.875" style="600" customWidth="1"/>
    <col min="4107" max="4108" width="3.375" style="600" customWidth="1"/>
    <col min="4109" max="4114" width="4.5" style="600" customWidth="1"/>
    <col min="4115" max="4124" width="5.625" style="600" customWidth="1"/>
    <col min="4125" max="4322" width="9" style="600" customWidth="1"/>
    <col min="4323" max="4334" width="2.625" style="600" customWidth="1"/>
    <col min="4335" max="4335" width="4.625" style="600" customWidth="1"/>
    <col min="4336" max="4352" width="3.25" style="600"/>
    <col min="4353" max="4358" width="5" style="600" customWidth="1"/>
    <col min="4359" max="4359" width="3.625" style="600" customWidth="1"/>
    <col min="4360" max="4360" width="3.25" style="600"/>
    <col min="4361" max="4362" width="3.875" style="600" customWidth="1"/>
    <col min="4363" max="4364" width="3.375" style="600" customWidth="1"/>
    <col min="4365" max="4370" width="4.5" style="600" customWidth="1"/>
    <col min="4371" max="4380" width="5.625" style="600" customWidth="1"/>
    <col min="4381" max="4578" width="9" style="600" customWidth="1"/>
    <col min="4579" max="4590" width="2.625" style="600" customWidth="1"/>
    <col min="4591" max="4591" width="4.625" style="600" customWidth="1"/>
    <col min="4592" max="4608" width="3.25" style="600"/>
    <col min="4609" max="4614" width="5" style="600" customWidth="1"/>
    <col min="4615" max="4615" width="3.625" style="600" customWidth="1"/>
    <col min="4616" max="4616" width="3.25" style="600"/>
    <col min="4617" max="4618" width="3.875" style="600" customWidth="1"/>
    <col min="4619" max="4620" width="3.375" style="600" customWidth="1"/>
    <col min="4621" max="4626" width="4.5" style="600" customWidth="1"/>
    <col min="4627" max="4636" width="5.625" style="600" customWidth="1"/>
    <col min="4637" max="4834" width="9" style="600" customWidth="1"/>
    <col min="4835" max="4846" width="2.625" style="600" customWidth="1"/>
    <col min="4847" max="4847" width="4.625" style="600" customWidth="1"/>
    <col min="4848" max="4864" width="3.25" style="600"/>
    <col min="4865" max="4870" width="5" style="600" customWidth="1"/>
    <col min="4871" max="4871" width="3.625" style="600" customWidth="1"/>
    <col min="4872" max="4872" width="3.25" style="600"/>
    <col min="4873" max="4874" width="3.875" style="600" customWidth="1"/>
    <col min="4875" max="4876" width="3.375" style="600" customWidth="1"/>
    <col min="4877" max="4882" width="4.5" style="600" customWidth="1"/>
    <col min="4883" max="4892" width="5.625" style="600" customWidth="1"/>
    <col min="4893" max="5090" width="9" style="600" customWidth="1"/>
    <col min="5091" max="5102" width="2.625" style="600" customWidth="1"/>
    <col min="5103" max="5103" width="4.625" style="600" customWidth="1"/>
    <col min="5104" max="5120" width="3.25" style="600"/>
    <col min="5121" max="5126" width="5" style="600" customWidth="1"/>
    <col min="5127" max="5127" width="3.625" style="600" customWidth="1"/>
    <col min="5128" max="5128" width="3.25" style="600"/>
    <col min="5129" max="5130" width="3.875" style="600" customWidth="1"/>
    <col min="5131" max="5132" width="3.375" style="600" customWidth="1"/>
    <col min="5133" max="5138" width="4.5" style="600" customWidth="1"/>
    <col min="5139" max="5148" width="5.625" style="600" customWidth="1"/>
    <col min="5149" max="5346" width="9" style="600" customWidth="1"/>
    <col min="5347" max="5358" width="2.625" style="600" customWidth="1"/>
    <col min="5359" max="5359" width="4.625" style="600" customWidth="1"/>
    <col min="5360" max="5376" width="3.25" style="600"/>
    <col min="5377" max="5382" width="5" style="600" customWidth="1"/>
    <col min="5383" max="5383" width="3.625" style="600" customWidth="1"/>
    <col min="5384" max="5384" width="3.25" style="600"/>
    <col min="5385" max="5386" width="3.875" style="600" customWidth="1"/>
    <col min="5387" max="5388" width="3.375" style="600" customWidth="1"/>
    <col min="5389" max="5394" width="4.5" style="600" customWidth="1"/>
    <col min="5395" max="5404" width="5.625" style="600" customWidth="1"/>
    <col min="5405" max="5602" width="9" style="600" customWidth="1"/>
    <col min="5603" max="5614" width="2.625" style="600" customWidth="1"/>
    <col min="5615" max="5615" width="4.625" style="600" customWidth="1"/>
    <col min="5616" max="5632" width="3.25" style="600"/>
    <col min="5633" max="5638" width="5" style="600" customWidth="1"/>
    <col min="5639" max="5639" width="3.625" style="600" customWidth="1"/>
    <col min="5640" max="5640" width="3.25" style="600"/>
    <col min="5641" max="5642" width="3.875" style="600" customWidth="1"/>
    <col min="5643" max="5644" width="3.375" style="600" customWidth="1"/>
    <col min="5645" max="5650" width="4.5" style="600" customWidth="1"/>
    <col min="5651" max="5660" width="5.625" style="600" customWidth="1"/>
    <col min="5661" max="5858" width="9" style="600" customWidth="1"/>
    <col min="5859" max="5870" width="2.625" style="600" customWidth="1"/>
    <col min="5871" max="5871" width="4.625" style="600" customWidth="1"/>
    <col min="5872" max="5888" width="3.25" style="600"/>
    <col min="5889" max="5894" width="5" style="600" customWidth="1"/>
    <col min="5895" max="5895" width="3.625" style="600" customWidth="1"/>
    <col min="5896" max="5896" width="3.25" style="600"/>
    <col min="5897" max="5898" width="3.875" style="600" customWidth="1"/>
    <col min="5899" max="5900" width="3.375" style="600" customWidth="1"/>
    <col min="5901" max="5906" width="4.5" style="600" customWidth="1"/>
    <col min="5907" max="5916" width="5.625" style="600" customWidth="1"/>
    <col min="5917" max="6114" width="9" style="600" customWidth="1"/>
    <col min="6115" max="6126" width="2.625" style="600" customWidth="1"/>
    <col min="6127" max="6127" width="4.625" style="600" customWidth="1"/>
    <col min="6128" max="6144" width="3.25" style="600"/>
    <col min="6145" max="6150" width="5" style="600" customWidth="1"/>
    <col min="6151" max="6151" width="3.625" style="600" customWidth="1"/>
    <col min="6152" max="6152" width="3.25" style="600"/>
    <col min="6153" max="6154" width="3.875" style="600" customWidth="1"/>
    <col min="6155" max="6156" width="3.375" style="600" customWidth="1"/>
    <col min="6157" max="6162" width="4.5" style="600" customWidth="1"/>
    <col min="6163" max="6172" width="5.625" style="600" customWidth="1"/>
    <col min="6173" max="6370" width="9" style="600" customWidth="1"/>
    <col min="6371" max="6382" width="2.625" style="600" customWidth="1"/>
    <col min="6383" max="6383" width="4.625" style="600" customWidth="1"/>
    <col min="6384" max="6400" width="3.25" style="600"/>
    <col min="6401" max="6406" width="5" style="600" customWidth="1"/>
    <col min="6407" max="6407" width="3.625" style="600" customWidth="1"/>
    <col min="6408" max="6408" width="3.25" style="600"/>
    <col min="6409" max="6410" width="3.875" style="600" customWidth="1"/>
    <col min="6411" max="6412" width="3.375" style="600" customWidth="1"/>
    <col min="6413" max="6418" width="4.5" style="600" customWidth="1"/>
    <col min="6419" max="6428" width="5.625" style="600" customWidth="1"/>
    <col min="6429" max="6626" width="9" style="600" customWidth="1"/>
    <col min="6627" max="6638" width="2.625" style="600" customWidth="1"/>
    <col min="6639" max="6639" width="4.625" style="600" customWidth="1"/>
    <col min="6640" max="6656" width="3.25" style="600"/>
    <col min="6657" max="6662" width="5" style="600" customWidth="1"/>
    <col min="6663" max="6663" width="3.625" style="600" customWidth="1"/>
    <col min="6664" max="6664" width="3.25" style="600"/>
    <col min="6665" max="6666" width="3.875" style="600" customWidth="1"/>
    <col min="6667" max="6668" width="3.375" style="600" customWidth="1"/>
    <col min="6669" max="6674" width="4.5" style="600" customWidth="1"/>
    <col min="6675" max="6684" width="5.625" style="600" customWidth="1"/>
    <col min="6685" max="6882" width="9" style="600" customWidth="1"/>
    <col min="6883" max="6894" width="2.625" style="600" customWidth="1"/>
    <col min="6895" max="6895" width="4.625" style="600" customWidth="1"/>
    <col min="6896" max="6912" width="3.25" style="600"/>
    <col min="6913" max="6918" width="5" style="600" customWidth="1"/>
    <col min="6919" max="6919" width="3.625" style="600" customWidth="1"/>
    <col min="6920" max="6920" width="3.25" style="600"/>
    <col min="6921" max="6922" width="3.875" style="600" customWidth="1"/>
    <col min="6923" max="6924" width="3.375" style="600" customWidth="1"/>
    <col min="6925" max="6930" width="4.5" style="600" customWidth="1"/>
    <col min="6931" max="6940" width="5.625" style="600" customWidth="1"/>
    <col min="6941" max="7138" width="9" style="600" customWidth="1"/>
    <col min="7139" max="7150" width="2.625" style="600" customWidth="1"/>
    <col min="7151" max="7151" width="4.625" style="600" customWidth="1"/>
    <col min="7152" max="7168" width="3.25" style="600"/>
    <col min="7169" max="7174" width="5" style="600" customWidth="1"/>
    <col min="7175" max="7175" width="3.625" style="600" customWidth="1"/>
    <col min="7176" max="7176" width="3.25" style="600"/>
    <col min="7177" max="7178" width="3.875" style="600" customWidth="1"/>
    <col min="7179" max="7180" width="3.375" style="600" customWidth="1"/>
    <col min="7181" max="7186" width="4.5" style="600" customWidth="1"/>
    <col min="7187" max="7196" width="5.625" style="600" customWidth="1"/>
    <col min="7197" max="7394" width="9" style="600" customWidth="1"/>
    <col min="7395" max="7406" width="2.625" style="600" customWidth="1"/>
    <col min="7407" max="7407" width="4.625" style="600" customWidth="1"/>
    <col min="7408" max="7424" width="3.25" style="600"/>
    <col min="7425" max="7430" width="5" style="600" customWidth="1"/>
    <col min="7431" max="7431" width="3.625" style="600" customWidth="1"/>
    <col min="7432" max="7432" width="3.25" style="600"/>
    <col min="7433" max="7434" width="3.875" style="600" customWidth="1"/>
    <col min="7435" max="7436" width="3.375" style="600" customWidth="1"/>
    <col min="7437" max="7442" width="4.5" style="600" customWidth="1"/>
    <col min="7443" max="7452" width="5.625" style="600" customWidth="1"/>
    <col min="7453" max="7650" width="9" style="600" customWidth="1"/>
    <col min="7651" max="7662" width="2.625" style="600" customWidth="1"/>
    <col min="7663" max="7663" width="4.625" style="600" customWidth="1"/>
    <col min="7664" max="7680" width="3.25" style="600"/>
    <col min="7681" max="7686" width="5" style="600" customWidth="1"/>
    <col min="7687" max="7687" width="3.625" style="600" customWidth="1"/>
    <col min="7688" max="7688" width="3.25" style="600"/>
    <col min="7689" max="7690" width="3.875" style="600" customWidth="1"/>
    <col min="7691" max="7692" width="3.375" style="600" customWidth="1"/>
    <col min="7693" max="7698" width="4.5" style="600" customWidth="1"/>
    <col min="7699" max="7708" width="5.625" style="600" customWidth="1"/>
    <col min="7709" max="7906" width="9" style="600" customWidth="1"/>
    <col min="7907" max="7918" width="2.625" style="600" customWidth="1"/>
    <col min="7919" max="7919" width="4.625" style="600" customWidth="1"/>
    <col min="7920" max="7936" width="3.25" style="600"/>
    <col min="7937" max="7942" width="5" style="600" customWidth="1"/>
    <col min="7943" max="7943" width="3.625" style="600" customWidth="1"/>
    <col min="7944" max="7944" width="3.25" style="600"/>
    <col min="7945" max="7946" width="3.875" style="600" customWidth="1"/>
    <col min="7947" max="7948" width="3.375" style="600" customWidth="1"/>
    <col min="7949" max="7954" width="4.5" style="600" customWidth="1"/>
    <col min="7955" max="7964" width="5.625" style="600" customWidth="1"/>
    <col min="7965" max="8162" width="9" style="600" customWidth="1"/>
    <col min="8163" max="8174" width="2.625" style="600" customWidth="1"/>
    <col min="8175" max="8175" width="4.625" style="600" customWidth="1"/>
    <col min="8176" max="8192" width="3.25" style="600"/>
    <col min="8193" max="8198" width="5" style="600" customWidth="1"/>
    <col min="8199" max="8199" width="3.625" style="600" customWidth="1"/>
    <col min="8200" max="8200" width="3.25" style="600"/>
    <col min="8201" max="8202" width="3.875" style="600" customWidth="1"/>
    <col min="8203" max="8204" width="3.375" style="600" customWidth="1"/>
    <col min="8205" max="8210" width="4.5" style="600" customWidth="1"/>
    <col min="8211" max="8220" width="5.625" style="600" customWidth="1"/>
    <col min="8221" max="8418" width="9" style="600" customWidth="1"/>
    <col min="8419" max="8430" width="2.625" style="600" customWidth="1"/>
    <col min="8431" max="8431" width="4.625" style="600" customWidth="1"/>
    <col min="8432" max="8448" width="3.25" style="600"/>
    <col min="8449" max="8454" width="5" style="600" customWidth="1"/>
    <col min="8455" max="8455" width="3.625" style="600" customWidth="1"/>
    <col min="8456" max="8456" width="3.25" style="600"/>
    <col min="8457" max="8458" width="3.875" style="600" customWidth="1"/>
    <col min="8459" max="8460" width="3.375" style="600" customWidth="1"/>
    <col min="8461" max="8466" width="4.5" style="600" customWidth="1"/>
    <col min="8467" max="8476" width="5.625" style="600" customWidth="1"/>
    <col min="8477" max="8674" width="9" style="600" customWidth="1"/>
    <col min="8675" max="8686" width="2.625" style="600" customWidth="1"/>
    <col min="8687" max="8687" width="4.625" style="600" customWidth="1"/>
    <col min="8688" max="8704" width="3.25" style="600"/>
    <col min="8705" max="8710" width="5" style="600" customWidth="1"/>
    <col min="8711" max="8711" width="3.625" style="600" customWidth="1"/>
    <col min="8712" max="8712" width="3.25" style="600"/>
    <col min="8713" max="8714" width="3.875" style="600" customWidth="1"/>
    <col min="8715" max="8716" width="3.375" style="600" customWidth="1"/>
    <col min="8717" max="8722" width="4.5" style="600" customWidth="1"/>
    <col min="8723" max="8732" width="5.625" style="600" customWidth="1"/>
    <col min="8733" max="8930" width="9" style="600" customWidth="1"/>
    <col min="8931" max="8942" width="2.625" style="600" customWidth="1"/>
    <col min="8943" max="8943" width="4.625" style="600" customWidth="1"/>
    <col min="8944" max="8960" width="3.25" style="600"/>
    <col min="8961" max="8966" width="5" style="600" customWidth="1"/>
    <col min="8967" max="8967" width="3.625" style="600" customWidth="1"/>
    <col min="8968" max="8968" width="3.25" style="600"/>
    <col min="8969" max="8970" width="3.875" style="600" customWidth="1"/>
    <col min="8971" max="8972" width="3.375" style="600" customWidth="1"/>
    <col min="8973" max="8978" width="4.5" style="600" customWidth="1"/>
    <col min="8979" max="8988" width="5.625" style="600" customWidth="1"/>
    <col min="8989" max="9186" width="9" style="600" customWidth="1"/>
    <col min="9187" max="9198" width="2.625" style="600" customWidth="1"/>
    <col min="9199" max="9199" width="4.625" style="600" customWidth="1"/>
    <col min="9200" max="9216" width="3.25" style="600"/>
    <col min="9217" max="9222" width="5" style="600" customWidth="1"/>
    <col min="9223" max="9223" width="3.625" style="600" customWidth="1"/>
    <col min="9224" max="9224" width="3.25" style="600"/>
    <col min="9225" max="9226" width="3.875" style="600" customWidth="1"/>
    <col min="9227" max="9228" width="3.375" style="600" customWidth="1"/>
    <col min="9229" max="9234" width="4.5" style="600" customWidth="1"/>
    <col min="9235" max="9244" width="5.625" style="600" customWidth="1"/>
    <col min="9245" max="9442" width="9" style="600" customWidth="1"/>
    <col min="9443" max="9454" width="2.625" style="600" customWidth="1"/>
    <col min="9455" max="9455" width="4.625" style="600" customWidth="1"/>
    <col min="9456" max="9472" width="3.25" style="600"/>
    <col min="9473" max="9478" width="5" style="600" customWidth="1"/>
    <col min="9479" max="9479" width="3.625" style="600" customWidth="1"/>
    <col min="9480" max="9480" width="3.25" style="600"/>
    <col min="9481" max="9482" width="3.875" style="600" customWidth="1"/>
    <col min="9483" max="9484" width="3.375" style="600" customWidth="1"/>
    <col min="9485" max="9490" width="4.5" style="600" customWidth="1"/>
    <col min="9491" max="9500" width="5.625" style="600" customWidth="1"/>
    <col min="9501" max="9698" width="9" style="600" customWidth="1"/>
    <col min="9699" max="9710" width="2.625" style="600" customWidth="1"/>
    <col min="9711" max="9711" width="4.625" style="600" customWidth="1"/>
    <col min="9712" max="9728" width="3.25" style="600"/>
    <col min="9729" max="9734" width="5" style="600" customWidth="1"/>
    <col min="9735" max="9735" width="3.625" style="600" customWidth="1"/>
    <col min="9736" max="9736" width="3.25" style="600"/>
    <col min="9737" max="9738" width="3.875" style="600" customWidth="1"/>
    <col min="9739" max="9740" width="3.375" style="600" customWidth="1"/>
    <col min="9741" max="9746" width="4.5" style="600" customWidth="1"/>
    <col min="9747" max="9756" width="5.625" style="600" customWidth="1"/>
    <col min="9757" max="9954" width="9" style="600" customWidth="1"/>
    <col min="9955" max="9966" width="2.625" style="600" customWidth="1"/>
    <col min="9967" max="9967" width="4.625" style="600" customWidth="1"/>
    <col min="9968" max="9984" width="3.25" style="600"/>
    <col min="9985" max="9990" width="5" style="600" customWidth="1"/>
    <col min="9991" max="9991" width="3.625" style="600" customWidth="1"/>
    <col min="9992" max="9992" width="3.25" style="600"/>
    <col min="9993" max="9994" width="3.875" style="600" customWidth="1"/>
    <col min="9995" max="9996" width="3.375" style="600" customWidth="1"/>
    <col min="9997" max="10002" width="4.5" style="600" customWidth="1"/>
    <col min="10003" max="10012" width="5.625" style="600" customWidth="1"/>
    <col min="10013" max="10210" width="9" style="600" customWidth="1"/>
    <col min="10211" max="10222" width="2.625" style="600" customWidth="1"/>
    <col min="10223" max="10223" width="4.625" style="600" customWidth="1"/>
    <col min="10224" max="10240" width="3.25" style="600"/>
    <col min="10241" max="10246" width="5" style="600" customWidth="1"/>
    <col min="10247" max="10247" width="3.625" style="600" customWidth="1"/>
    <col min="10248" max="10248" width="3.25" style="600"/>
    <col min="10249" max="10250" width="3.875" style="600" customWidth="1"/>
    <col min="10251" max="10252" width="3.375" style="600" customWidth="1"/>
    <col min="10253" max="10258" width="4.5" style="600" customWidth="1"/>
    <col min="10259" max="10268" width="5.625" style="600" customWidth="1"/>
    <col min="10269" max="10466" width="9" style="600" customWidth="1"/>
    <col min="10467" max="10478" width="2.625" style="600" customWidth="1"/>
    <col min="10479" max="10479" width="4.625" style="600" customWidth="1"/>
    <col min="10480" max="10496" width="3.25" style="600"/>
    <col min="10497" max="10502" width="5" style="600" customWidth="1"/>
    <col min="10503" max="10503" width="3.625" style="600" customWidth="1"/>
    <col min="10504" max="10504" width="3.25" style="600"/>
    <col min="10505" max="10506" width="3.875" style="600" customWidth="1"/>
    <col min="10507" max="10508" width="3.375" style="600" customWidth="1"/>
    <col min="10509" max="10514" width="4.5" style="600" customWidth="1"/>
    <col min="10515" max="10524" width="5.625" style="600" customWidth="1"/>
    <col min="10525" max="10722" width="9" style="600" customWidth="1"/>
    <col min="10723" max="10734" width="2.625" style="600" customWidth="1"/>
    <col min="10735" max="10735" width="4.625" style="600" customWidth="1"/>
    <col min="10736" max="10752" width="3.25" style="600"/>
    <col min="10753" max="10758" width="5" style="600" customWidth="1"/>
    <col min="10759" max="10759" width="3.625" style="600" customWidth="1"/>
    <col min="10760" max="10760" width="3.25" style="600"/>
    <col min="10761" max="10762" width="3.875" style="600" customWidth="1"/>
    <col min="10763" max="10764" width="3.375" style="600" customWidth="1"/>
    <col min="10765" max="10770" width="4.5" style="600" customWidth="1"/>
    <col min="10771" max="10780" width="5.625" style="600" customWidth="1"/>
    <col min="10781" max="10978" width="9" style="600" customWidth="1"/>
    <col min="10979" max="10990" width="2.625" style="600" customWidth="1"/>
    <col min="10991" max="10991" width="4.625" style="600" customWidth="1"/>
    <col min="10992" max="11008" width="3.25" style="600"/>
    <col min="11009" max="11014" width="5" style="600" customWidth="1"/>
    <col min="11015" max="11015" width="3.625" style="600" customWidth="1"/>
    <col min="11016" max="11016" width="3.25" style="600"/>
    <col min="11017" max="11018" width="3.875" style="600" customWidth="1"/>
    <col min="11019" max="11020" width="3.375" style="600" customWidth="1"/>
    <col min="11021" max="11026" width="4.5" style="600" customWidth="1"/>
    <col min="11027" max="11036" width="5.625" style="600" customWidth="1"/>
    <col min="11037" max="11234" width="9" style="600" customWidth="1"/>
    <col min="11235" max="11246" width="2.625" style="600" customWidth="1"/>
    <col min="11247" max="11247" width="4.625" style="600" customWidth="1"/>
    <col min="11248" max="11264" width="3.25" style="600"/>
    <col min="11265" max="11270" width="5" style="600" customWidth="1"/>
    <col min="11271" max="11271" width="3.625" style="600" customWidth="1"/>
    <col min="11272" max="11272" width="3.25" style="600"/>
    <col min="11273" max="11274" width="3.875" style="600" customWidth="1"/>
    <col min="11275" max="11276" width="3.375" style="600" customWidth="1"/>
    <col min="11277" max="11282" width="4.5" style="600" customWidth="1"/>
    <col min="11283" max="11292" width="5.625" style="600" customWidth="1"/>
    <col min="11293" max="11490" width="9" style="600" customWidth="1"/>
    <col min="11491" max="11502" width="2.625" style="600" customWidth="1"/>
    <col min="11503" max="11503" width="4.625" style="600" customWidth="1"/>
    <col min="11504" max="11520" width="3.25" style="600"/>
    <col min="11521" max="11526" width="5" style="600" customWidth="1"/>
    <col min="11527" max="11527" width="3.625" style="600" customWidth="1"/>
    <col min="11528" max="11528" width="3.25" style="600"/>
    <col min="11529" max="11530" width="3.875" style="600" customWidth="1"/>
    <col min="11531" max="11532" width="3.375" style="600" customWidth="1"/>
    <col min="11533" max="11538" width="4.5" style="600" customWidth="1"/>
    <col min="11539" max="11548" width="5.625" style="600" customWidth="1"/>
    <col min="11549" max="11746" width="9" style="600" customWidth="1"/>
    <col min="11747" max="11758" width="2.625" style="600" customWidth="1"/>
    <col min="11759" max="11759" width="4.625" style="600" customWidth="1"/>
    <col min="11760" max="11776" width="3.25" style="600"/>
    <col min="11777" max="11782" width="5" style="600" customWidth="1"/>
    <col min="11783" max="11783" width="3.625" style="600" customWidth="1"/>
    <col min="11784" max="11784" width="3.25" style="600"/>
    <col min="11785" max="11786" width="3.875" style="600" customWidth="1"/>
    <col min="11787" max="11788" width="3.375" style="600" customWidth="1"/>
    <col min="11789" max="11794" width="4.5" style="600" customWidth="1"/>
    <col min="11795" max="11804" width="5.625" style="600" customWidth="1"/>
    <col min="11805" max="12002" width="9" style="600" customWidth="1"/>
    <col min="12003" max="12014" width="2.625" style="600" customWidth="1"/>
    <col min="12015" max="12015" width="4.625" style="600" customWidth="1"/>
    <col min="12016" max="12032" width="3.25" style="600"/>
    <col min="12033" max="12038" width="5" style="600" customWidth="1"/>
    <col min="12039" max="12039" width="3.625" style="600" customWidth="1"/>
    <col min="12040" max="12040" width="3.25" style="600"/>
    <col min="12041" max="12042" width="3.875" style="600" customWidth="1"/>
    <col min="12043" max="12044" width="3.375" style="600" customWidth="1"/>
    <col min="12045" max="12050" width="4.5" style="600" customWidth="1"/>
    <col min="12051" max="12060" width="5.625" style="600" customWidth="1"/>
    <col min="12061" max="12258" width="9" style="600" customWidth="1"/>
    <col min="12259" max="12270" width="2.625" style="600" customWidth="1"/>
    <col min="12271" max="12271" width="4.625" style="600" customWidth="1"/>
    <col min="12272" max="12288" width="3.25" style="600"/>
    <col min="12289" max="12294" width="5" style="600" customWidth="1"/>
    <col min="12295" max="12295" width="3.625" style="600" customWidth="1"/>
    <col min="12296" max="12296" width="3.25" style="600"/>
    <col min="12297" max="12298" width="3.875" style="600" customWidth="1"/>
    <col min="12299" max="12300" width="3.375" style="600" customWidth="1"/>
    <col min="12301" max="12306" width="4.5" style="600" customWidth="1"/>
    <col min="12307" max="12316" width="5.625" style="600" customWidth="1"/>
    <col min="12317" max="12514" width="9" style="600" customWidth="1"/>
    <col min="12515" max="12526" width="2.625" style="600" customWidth="1"/>
    <col min="12527" max="12527" width="4.625" style="600" customWidth="1"/>
    <col min="12528" max="12544" width="3.25" style="600"/>
    <col min="12545" max="12550" width="5" style="600" customWidth="1"/>
    <col min="12551" max="12551" width="3.625" style="600" customWidth="1"/>
    <col min="12552" max="12552" width="3.25" style="600"/>
    <col min="12553" max="12554" width="3.875" style="600" customWidth="1"/>
    <col min="12555" max="12556" width="3.375" style="600" customWidth="1"/>
    <col min="12557" max="12562" width="4.5" style="600" customWidth="1"/>
    <col min="12563" max="12572" width="5.625" style="600" customWidth="1"/>
    <col min="12573" max="12770" width="9" style="600" customWidth="1"/>
    <col min="12771" max="12782" width="2.625" style="600" customWidth="1"/>
    <col min="12783" max="12783" width="4.625" style="600" customWidth="1"/>
    <col min="12784" max="12800" width="3.25" style="600"/>
    <col min="12801" max="12806" width="5" style="600" customWidth="1"/>
    <col min="12807" max="12807" width="3.625" style="600" customWidth="1"/>
    <col min="12808" max="12808" width="3.25" style="600"/>
    <col min="12809" max="12810" width="3.875" style="600" customWidth="1"/>
    <col min="12811" max="12812" width="3.375" style="600" customWidth="1"/>
    <col min="12813" max="12818" width="4.5" style="600" customWidth="1"/>
    <col min="12819" max="12828" width="5.625" style="600" customWidth="1"/>
    <col min="12829" max="13026" width="9" style="600" customWidth="1"/>
    <col min="13027" max="13038" width="2.625" style="600" customWidth="1"/>
    <col min="13039" max="13039" width="4.625" style="600" customWidth="1"/>
    <col min="13040" max="13056" width="3.25" style="600"/>
    <col min="13057" max="13062" width="5" style="600" customWidth="1"/>
    <col min="13063" max="13063" width="3.625" style="600" customWidth="1"/>
    <col min="13064" max="13064" width="3.25" style="600"/>
    <col min="13065" max="13066" width="3.875" style="600" customWidth="1"/>
    <col min="13067" max="13068" width="3.375" style="600" customWidth="1"/>
    <col min="13069" max="13074" width="4.5" style="600" customWidth="1"/>
    <col min="13075" max="13084" width="5.625" style="600" customWidth="1"/>
    <col min="13085" max="13282" width="9" style="600" customWidth="1"/>
    <col min="13283" max="13294" width="2.625" style="600" customWidth="1"/>
    <col min="13295" max="13295" width="4.625" style="600" customWidth="1"/>
    <col min="13296" max="13312" width="3.25" style="600"/>
    <col min="13313" max="13318" width="5" style="600" customWidth="1"/>
    <col min="13319" max="13319" width="3.625" style="600" customWidth="1"/>
    <col min="13320" max="13320" width="3.25" style="600"/>
    <col min="13321" max="13322" width="3.875" style="600" customWidth="1"/>
    <col min="13323" max="13324" width="3.375" style="600" customWidth="1"/>
    <col min="13325" max="13330" width="4.5" style="600" customWidth="1"/>
    <col min="13331" max="13340" width="5.625" style="600" customWidth="1"/>
    <col min="13341" max="13538" width="9" style="600" customWidth="1"/>
    <col min="13539" max="13550" width="2.625" style="600" customWidth="1"/>
    <col min="13551" max="13551" width="4.625" style="600" customWidth="1"/>
    <col min="13552" max="13568" width="3.25" style="600"/>
    <col min="13569" max="13574" width="5" style="600" customWidth="1"/>
    <col min="13575" max="13575" width="3.625" style="600" customWidth="1"/>
    <col min="13576" max="13576" width="3.25" style="600"/>
    <col min="13577" max="13578" width="3.875" style="600" customWidth="1"/>
    <col min="13579" max="13580" width="3.375" style="600" customWidth="1"/>
    <col min="13581" max="13586" width="4.5" style="600" customWidth="1"/>
    <col min="13587" max="13596" width="5.625" style="600" customWidth="1"/>
    <col min="13597" max="13794" width="9" style="600" customWidth="1"/>
    <col min="13795" max="13806" width="2.625" style="600" customWidth="1"/>
    <col min="13807" max="13807" width="4.625" style="600" customWidth="1"/>
    <col min="13808" max="13824" width="3.25" style="600"/>
    <col min="13825" max="13830" width="5" style="600" customWidth="1"/>
    <col min="13831" max="13831" width="3.625" style="600" customWidth="1"/>
    <col min="13832" max="13832" width="3.25" style="600"/>
    <col min="13833" max="13834" width="3.875" style="600" customWidth="1"/>
    <col min="13835" max="13836" width="3.375" style="600" customWidth="1"/>
    <col min="13837" max="13842" width="4.5" style="600" customWidth="1"/>
    <col min="13843" max="13852" width="5.625" style="600" customWidth="1"/>
    <col min="13853" max="14050" width="9" style="600" customWidth="1"/>
    <col min="14051" max="14062" width="2.625" style="600" customWidth="1"/>
    <col min="14063" max="14063" width="4.625" style="600" customWidth="1"/>
    <col min="14064" max="14080" width="3.25" style="600"/>
    <col min="14081" max="14086" width="5" style="600" customWidth="1"/>
    <col min="14087" max="14087" width="3.625" style="600" customWidth="1"/>
    <col min="14088" max="14088" width="3.25" style="600"/>
    <col min="14089" max="14090" width="3.875" style="600" customWidth="1"/>
    <col min="14091" max="14092" width="3.375" style="600" customWidth="1"/>
    <col min="14093" max="14098" width="4.5" style="600" customWidth="1"/>
    <col min="14099" max="14108" width="5.625" style="600" customWidth="1"/>
    <col min="14109" max="14306" width="9" style="600" customWidth="1"/>
    <col min="14307" max="14318" width="2.625" style="600" customWidth="1"/>
    <col min="14319" max="14319" width="4.625" style="600" customWidth="1"/>
    <col min="14320" max="14336" width="3.25" style="600"/>
    <col min="14337" max="14342" width="5" style="600" customWidth="1"/>
    <col min="14343" max="14343" width="3.625" style="600" customWidth="1"/>
    <col min="14344" max="14344" width="3.25" style="600"/>
    <col min="14345" max="14346" width="3.875" style="600" customWidth="1"/>
    <col min="14347" max="14348" width="3.375" style="600" customWidth="1"/>
    <col min="14349" max="14354" width="4.5" style="600" customWidth="1"/>
    <col min="14355" max="14364" width="5.625" style="600" customWidth="1"/>
    <col min="14365" max="14562" width="9" style="600" customWidth="1"/>
    <col min="14563" max="14574" width="2.625" style="600" customWidth="1"/>
    <col min="14575" max="14575" width="4.625" style="600" customWidth="1"/>
    <col min="14576" max="14592" width="3.25" style="600"/>
    <col min="14593" max="14598" width="5" style="600" customWidth="1"/>
    <col min="14599" max="14599" width="3.625" style="600" customWidth="1"/>
    <col min="14600" max="14600" width="3.25" style="600"/>
    <col min="14601" max="14602" width="3.875" style="600" customWidth="1"/>
    <col min="14603" max="14604" width="3.375" style="600" customWidth="1"/>
    <col min="14605" max="14610" width="4.5" style="600" customWidth="1"/>
    <col min="14611" max="14620" width="5.625" style="600" customWidth="1"/>
    <col min="14621" max="14818" width="9" style="600" customWidth="1"/>
    <col min="14819" max="14830" width="2.625" style="600" customWidth="1"/>
    <col min="14831" max="14831" width="4.625" style="600" customWidth="1"/>
    <col min="14832" max="14848" width="3.25" style="600"/>
    <col min="14849" max="14854" width="5" style="600" customWidth="1"/>
    <col min="14855" max="14855" width="3.625" style="600" customWidth="1"/>
    <col min="14856" max="14856" width="3.25" style="600"/>
    <col min="14857" max="14858" width="3.875" style="600" customWidth="1"/>
    <col min="14859" max="14860" width="3.375" style="600" customWidth="1"/>
    <col min="14861" max="14866" width="4.5" style="600" customWidth="1"/>
    <col min="14867" max="14876" width="5.625" style="600" customWidth="1"/>
    <col min="14877" max="15074" width="9" style="600" customWidth="1"/>
    <col min="15075" max="15086" width="2.625" style="600" customWidth="1"/>
    <col min="15087" max="15087" width="4.625" style="600" customWidth="1"/>
    <col min="15088" max="15104" width="3.25" style="600"/>
    <col min="15105" max="15110" width="5" style="600" customWidth="1"/>
    <col min="15111" max="15111" width="3.625" style="600" customWidth="1"/>
    <col min="15112" max="15112" width="3.25" style="600"/>
    <col min="15113" max="15114" width="3.875" style="600" customWidth="1"/>
    <col min="15115" max="15116" width="3.375" style="600" customWidth="1"/>
    <col min="15117" max="15122" width="4.5" style="600" customWidth="1"/>
    <col min="15123" max="15132" width="5.625" style="600" customWidth="1"/>
    <col min="15133" max="15330" width="9" style="600" customWidth="1"/>
    <col min="15331" max="15342" width="2.625" style="600" customWidth="1"/>
    <col min="15343" max="15343" width="4.625" style="600" customWidth="1"/>
    <col min="15344" max="15360" width="3.25" style="600"/>
    <col min="15361" max="15366" width="5" style="600" customWidth="1"/>
    <col min="15367" max="15367" width="3.625" style="600" customWidth="1"/>
    <col min="15368" max="15368" width="3.25" style="600"/>
    <col min="15369" max="15370" width="3.875" style="600" customWidth="1"/>
    <col min="15371" max="15372" width="3.375" style="600" customWidth="1"/>
    <col min="15373" max="15378" width="4.5" style="600" customWidth="1"/>
    <col min="15379" max="15388" width="5.625" style="600" customWidth="1"/>
    <col min="15389" max="15586" width="9" style="600" customWidth="1"/>
    <col min="15587" max="15598" width="2.625" style="600" customWidth="1"/>
    <col min="15599" max="15599" width="4.625" style="600" customWidth="1"/>
    <col min="15600" max="15616" width="3.25" style="600"/>
    <col min="15617" max="15622" width="5" style="600" customWidth="1"/>
    <col min="15623" max="15623" width="3.625" style="600" customWidth="1"/>
    <col min="15624" max="15624" width="3.25" style="600"/>
    <col min="15625" max="15626" width="3.875" style="600" customWidth="1"/>
    <col min="15627" max="15628" width="3.375" style="600" customWidth="1"/>
    <col min="15629" max="15634" width="4.5" style="600" customWidth="1"/>
    <col min="15635" max="15644" width="5.625" style="600" customWidth="1"/>
    <col min="15645" max="15842" width="9" style="600" customWidth="1"/>
    <col min="15843" max="15854" width="2.625" style="600" customWidth="1"/>
    <col min="15855" max="15855" width="4.625" style="600" customWidth="1"/>
    <col min="15856" max="15872" width="3.25" style="600"/>
    <col min="15873" max="15878" width="5" style="600" customWidth="1"/>
    <col min="15879" max="15879" width="3.625" style="600" customWidth="1"/>
    <col min="15880" max="15880" width="3.25" style="600"/>
    <col min="15881" max="15882" width="3.875" style="600" customWidth="1"/>
    <col min="15883" max="15884" width="3.375" style="600" customWidth="1"/>
    <col min="15885" max="15890" width="4.5" style="600" customWidth="1"/>
    <col min="15891" max="15900" width="5.625" style="600" customWidth="1"/>
    <col min="15901" max="16098" width="9" style="600" customWidth="1"/>
    <col min="16099" max="16110" width="2.625" style="600" customWidth="1"/>
    <col min="16111" max="16111" width="4.625" style="600" customWidth="1"/>
    <col min="16112" max="16128" width="3.25" style="600"/>
    <col min="16129" max="16134" width="5" style="600" customWidth="1"/>
    <col min="16135" max="16135" width="3.625" style="600" customWidth="1"/>
    <col min="16136" max="16136" width="3.25" style="600"/>
    <col min="16137" max="16138" width="3.875" style="600" customWidth="1"/>
    <col min="16139" max="16140" width="3.375" style="600" customWidth="1"/>
    <col min="16141" max="16146" width="4.5" style="600" customWidth="1"/>
    <col min="16147" max="16156" width="5.625" style="600" customWidth="1"/>
    <col min="16157" max="16354" width="9" style="600" customWidth="1"/>
    <col min="16355" max="16366" width="2.625" style="600" customWidth="1"/>
    <col min="16367" max="16367" width="4.625" style="600" customWidth="1"/>
    <col min="16368" max="16384" width="3.25" style="600"/>
  </cols>
  <sheetData>
    <row r="1" spans="1:30" ht="24.95" customHeight="1">
      <c r="A1" s="143" t="s">
        <v>240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row>
    <row r="2" spans="1:30" ht="9.9499999999999993" customHeight="1"/>
    <row r="3" spans="1:30" s="601" customFormat="1" ht="24.95" customHeight="1">
      <c r="A3" s="602" t="s">
        <v>409</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D3" s="736" t="s">
        <v>75</v>
      </c>
    </row>
    <row r="4" spans="1:30" ht="9.9499999999999993" customHeight="1">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row>
    <row r="5" spans="1:30" ht="24.95" customHeight="1">
      <c r="A5" s="141"/>
      <c r="B5" s="141"/>
      <c r="C5" s="141"/>
      <c r="D5" s="141"/>
      <c r="E5" s="141"/>
      <c r="F5" s="141"/>
      <c r="G5" s="141"/>
      <c r="H5" s="141"/>
      <c r="I5" s="141"/>
      <c r="J5" s="141"/>
      <c r="K5" s="141"/>
      <c r="L5" s="141"/>
      <c r="M5" s="141"/>
      <c r="N5" s="677" t="s">
        <v>9</v>
      </c>
      <c r="O5" s="677"/>
      <c r="P5" s="677"/>
      <c r="Q5" s="677"/>
      <c r="R5" s="677"/>
      <c r="S5" s="702" t="s">
        <v>509</v>
      </c>
      <c r="T5" s="702"/>
      <c r="U5" s="702"/>
      <c r="V5" s="702"/>
      <c r="W5" s="702"/>
      <c r="X5" s="702"/>
      <c r="Y5" s="702"/>
      <c r="Z5" s="702"/>
      <c r="AA5" s="702"/>
      <c r="AB5" s="702"/>
    </row>
    <row r="6" spans="1:30" ht="24.95" customHeight="1">
      <c r="A6" s="141"/>
      <c r="B6" s="141"/>
      <c r="C6" s="141"/>
      <c r="D6" s="141"/>
      <c r="E6" s="141"/>
      <c r="F6" s="141"/>
      <c r="G6" s="141"/>
      <c r="H6" s="141"/>
      <c r="I6" s="141"/>
      <c r="J6" s="141"/>
      <c r="K6" s="141"/>
      <c r="L6" s="141"/>
      <c r="M6" s="141"/>
      <c r="N6" s="678" t="s">
        <v>17</v>
      </c>
      <c r="O6" s="678"/>
      <c r="P6" s="678"/>
      <c r="Q6" s="678"/>
      <c r="R6" s="678"/>
      <c r="S6" s="703"/>
      <c r="T6" s="703"/>
      <c r="U6" s="703"/>
      <c r="V6" s="703"/>
      <c r="W6" s="703"/>
      <c r="X6" s="703"/>
      <c r="Y6" s="703"/>
      <c r="Z6" s="703"/>
      <c r="AA6" s="703"/>
      <c r="AB6" s="703"/>
    </row>
    <row r="7" spans="1:30" ht="24.95" customHeight="1">
      <c r="N7" s="679" t="s">
        <v>326</v>
      </c>
      <c r="O7" s="679"/>
      <c r="P7" s="679"/>
      <c r="Q7" s="679"/>
      <c r="R7" s="679"/>
      <c r="S7" s="704"/>
      <c r="T7" s="706"/>
      <c r="U7" s="707"/>
      <c r="V7" s="707"/>
      <c r="W7" s="707"/>
      <c r="X7" s="707"/>
      <c r="Y7" s="707"/>
      <c r="Z7" s="707"/>
      <c r="AA7" s="707"/>
      <c r="AB7" s="728"/>
    </row>
    <row r="8" spans="1:30" ht="9.9499999999999993" customHeight="1">
      <c r="N8" s="680"/>
      <c r="O8" s="680"/>
      <c r="P8" s="680"/>
      <c r="Q8" s="680"/>
      <c r="R8" s="680"/>
      <c r="S8" s="705"/>
      <c r="T8" s="705"/>
      <c r="U8" s="708"/>
      <c r="V8" s="708"/>
      <c r="W8" s="708"/>
      <c r="X8" s="708"/>
      <c r="Y8" s="708"/>
      <c r="Z8" s="708"/>
      <c r="AA8" s="708"/>
      <c r="AB8" s="708"/>
    </row>
    <row r="9" spans="1:30" ht="23.25" customHeight="1">
      <c r="A9" s="603" t="s">
        <v>1211</v>
      </c>
      <c r="B9" s="617"/>
      <c r="C9" s="617"/>
      <c r="D9" s="617"/>
      <c r="E9" s="617"/>
      <c r="F9" s="617"/>
      <c r="G9" s="617"/>
      <c r="H9" s="617"/>
      <c r="I9" s="617"/>
      <c r="J9" s="617"/>
      <c r="K9" s="617"/>
      <c r="L9" s="617"/>
      <c r="M9" s="617"/>
      <c r="N9" s="617"/>
      <c r="O9" s="617"/>
      <c r="P9" s="617"/>
      <c r="Q9" s="617"/>
      <c r="R9" s="617"/>
      <c r="S9" s="617"/>
      <c r="T9" s="617"/>
      <c r="U9" s="617"/>
      <c r="V9" s="617"/>
      <c r="W9" s="617"/>
      <c r="X9" s="617"/>
      <c r="Y9" s="722" t="s">
        <v>1212</v>
      </c>
      <c r="Z9" s="617"/>
      <c r="AA9" s="617"/>
      <c r="AB9" s="729"/>
    </row>
    <row r="10" spans="1:30" ht="24.95" customHeight="1">
      <c r="A10" s="604" t="s">
        <v>1213</v>
      </c>
      <c r="B10" s="618"/>
      <c r="C10" s="618"/>
      <c r="D10" s="618"/>
      <c r="E10" s="618"/>
      <c r="F10" s="618"/>
      <c r="G10" s="618"/>
      <c r="H10" s="636"/>
      <c r="I10" s="648" t="s">
        <v>1214</v>
      </c>
      <c r="J10" s="663"/>
      <c r="K10" s="663"/>
      <c r="L10" s="663"/>
      <c r="M10" s="663"/>
      <c r="N10" s="663"/>
      <c r="O10" s="663"/>
      <c r="P10" s="663"/>
      <c r="Q10" s="663"/>
      <c r="R10" s="663"/>
      <c r="S10" s="663"/>
      <c r="T10" s="663"/>
      <c r="U10" s="663"/>
      <c r="V10" s="663"/>
      <c r="W10" s="663"/>
      <c r="X10" s="710"/>
      <c r="Y10" s="649"/>
      <c r="Z10" s="664"/>
      <c r="AA10" s="664"/>
      <c r="AB10" s="730"/>
    </row>
    <row r="11" spans="1:30" ht="24.95" customHeight="1">
      <c r="A11" s="604" t="s">
        <v>8</v>
      </c>
      <c r="B11" s="618"/>
      <c r="C11" s="618"/>
      <c r="D11" s="618"/>
      <c r="E11" s="618"/>
      <c r="F11" s="618"/>
      <c r="G11" s="618"/>
      <c r="H11" s="636"/>
      <c r="I11" s="649" t="s">
        <v>113</v>
      </c>
      <c r="J11" s="664"/>
      <c r="K11" s="664"/>
      <c r="L11" s="664"/>
      <c r="M11" s="664"/>
      <c r="N11" s="664"/>
      <c r="O11" s="664"/>
      <c r="P11" s="664"/>
      <c r="Q11" s="664"/>
      <c r="R11" s="664"/>
      <c r="S11" s="664"/>
      <c r="T11" s="664"/>
      <c r="U11" s="664"/>
      <c r="V11" s="664"/>
      <c r="W11" s="664"/>
      <c r="X11" s="711"/>
      <c r="Y11" s="650"/>
      <c r="Z11" s="665"/>
      <c r="AA11" s="665"/>
      <c r="AB11" s="731"/>
    </row>
    <row r="12" spans="1:30" ht="21.95" customHeight="1">
      <c r="A12" s="605" t="s">
        <v>1215</v>
      </c>
      <c r="B12" s="619"/>
      <c r="C12" s="619"/>
      <c r="D12" s="619"/>
      <c r="E12" s="619"/>
      <c r="F12" s="619"/>
      <c r="G12" s="619"/>
      <c r="H12" s="619"/>
      <c r="I12" s="649" t="s">
        <v>166</v>
      </c>
      <c r="J12" s="664"/>
      <c r="K12" s="664"/>
      <c r="L12" s="664"/>
      <c r="M12" s="664"/>
      <c r="N12" s="664"/>
      <c r="O12" s="664"/>
      <c r="P12" s="664"/>
      <c r="Q12" s="664"/>
      <c r="R12" s="664"/>
      <c r="S12" s="664"/>
      <c r="T12" s="664"/>
      <c r="U12" s="664"/>
      <c r="V12" s="664"/>
      <c r="W12" s="664"/>
      <c r="X12" s="711"/>
      <c r="Y12" s="650"/>
      <c r="Z12" s="665"/>
      <c r="AA12" s="665"/>
      <c r="AB12" s="731"/>
    </row>
    <row r="13" spans="1:30" ht="21.95" customHeight="1">
      <c r="A13" s="606" t="s">
        <v>1216</v>
      </c>
      <c r="B13" s="620"/>
      <c r="C13" s="620"/>
      <c r="D13" s="620"/>
      <c r="E13" s="620"/>
      <c r="F13" s="620"/>
      <c r="G13" s="620"/>
      <c r="H13" s="637"/>
      <c r="I13" s="650" t="s">
        <v>1018</v>
      </c>
      <c r="J13" s="665"/>
      <c r="K13" s="665"/>
      <c r="L13" s="665"/>
      <c r="M13" s="665"/>
      <c r="N13" s="665"/>
      <c r="O13" s="665"/>
      <c r="P13" s="665"/>
      <c r="Q13" s="665"/>
      <c r="R13" s="665"/>
      <c r="S13" s="665"/>
      <c r="T13" s="665"/>
      <c r="U13" s="665"/>
      <c r="V13" s="665"/>
      <c r="W13" s="665"/>
      <c r="X13" s="712"/>
      <c r="Y13" s="650"/>
      <c r="Z13" s="665"/>
      <c r="AA13" s="665"/>
      <c r="AB13" s="731"/>
    </row>
    <row r="14" spans="1:30" ht="20.25" customHeight="1">
      <c r="A14" s="607" t="s">
        <v>1217</v>
      </c>
      <c r="B14" s="621"/>
      <c r="C14" s="621"/>
      <c r="D14" s="621"/>
      <c r="E14" s="621"/>
      <c r="F14" s="621"/>
      <c r="G14" s="621"/>
      <c r="H14" s="638"/>
      <c r="I14" s="651" t="s">
        <v>467</v>
      </c>
      <c r="J14" s="666"/>
      <c r="K14" s="666"/>
      <c r="L14" s="666"/>
      <c r="M14" s="666"/>
      <c r="N14" s="666"/>
      <c r="O14" s="666"/>
      <c r="P14" s="666"/>
      <c r="Q14" s="666"/>
      <c r="R14" s="666"/>
      <c r="S14" s="666"/>
      <c r="T14" s="666"/>
      <c r="U14" s="666"/>
      <c r="V14" s="666"/>
      <c r="W14" s="666"/>
      <c r="X14" s="713"/>
      <c r="Y14" s="653"/>
      <c r="Z14" s="668"/>
      <c r="AA14" s="668"/>
      <c r="AB14" s="732"/>
    </row>
    <row r="15" spans="1:30" ht="20.25" customHeight="1">
      <c r="A15" s="604"/>
      <c r="B15" s="618"/>
      <c r="C15" s="618"/>
      <c r="D15" s="618"/>
      <c r="E15" s="618"/>
      <c r="F15" s="618"/>
      <c r="G15" s="618"/>
      <c r="H15" s="636"/>
      <c r="I15" s="652"/>
      <c r="J15" s="667"/>
      <c r="K15" s="667"/>
      <c r="L15" s="667"/>
      <c r="M15" s="667"/>
      <c r="N15" s="667"/>
      <c r="O15" s="667"/>
      <c r="P15" s="667"/>
      <c r="Q15" s="667"/>
      <c r="R15" s="667"/>
      <c r="S15" s="667"/>
      <c r="T15" s="667"/>
      <c r="U15" s="667"/>
      <c r="V15" s="667"/>
      <c r="W15" s="667"/>
      <c r="X15" s="714"/>
      <c r="Y15" s="649"/>
      <c r="Z15" s="664"/>
      <c r="AA15" s="664"/>
      <c r="AB15" s="730"/>
    </row>
    <row r="16" spans="1:30" ht="21.95" customHeight="1">
      <c r="A16" s="605" t="s">
        <v>1218</v>
      </c>
      <c r="B16" s="619"/>
      <c r="C16" s="619"/>
      <c r="D16" s="619"/>
      <c r="E16" s="619"/>
      <c r="F16" s="619"/>
      <c r="G16" s="619"/>
      <c r="H16" s="619"/>
      <c r="I16" s="650" t="s">
        <v>113</v>
      </c>
      <c r="J16" s="665"/>
      <c r="K16" s="665"/>
      <c r="L16" s="665"/>
      <c r="M16" s="665"/>
      <c r="N16" s="665"/>
      <c r="O16" s="665"/>
      <c r="P16" s="665"/>
      <c r="Q16" s="665"/>
      <c r="R16" s="665"/>
      <c r="S16" s="665"/>
      <c r="T16" s="665"/>
      <c r="U16" s="665"/>
      <c r="V16" s="665"/>
      <c r="W16" s="665"/>
      <c r="X16" s="712"/>
      <c r="Y16" s="650"/>
      <c r="Z16" s="665"/>
      <c r="AA16" s="665"/>
      <c r="AB16" s="731"/>
    </row>
    <row r="17" spans="1:28" ht="21.95" customHeight="1">
      <c r="A17" s="606" t="s">
        <v>106</v>
      </c>
      <c r="B17" s="620"/>
      <c r="C17" s="620"/>
      <c r="D17" s="620"/>
      <c r="E17" s="620"/>
      <c r="F17" s="620"/>
      <c r="G17" s="620"/>
      <c r="H17" s="637"/>
      <c r="I17" s="650" t="s">
        <v>113</v>
      </c>
      <c r="J17" s="665"/>
      <c r="K17" s="665"/>
      <c r="L17" s="665"/>
      <c r="M17" s="665"/>
      <c r="N17" s="665"/>
      <c r="O17" s="665"/>
      <c r="P17" s="665"/>
      <c r="Q17" s="665"/>
      <c r="R17" s="665"/>
      <c r="S17" s="665"/>
      <c r="T17" s="665"/>
      <c r="U17" s="665"/>
      <c r="V17" s="665"/>
      <c r="W17" s="665"/>
      <c r="X17" s="712"/>
      <c r="Y17" s="650"/>
      <c r="Z17" s="665"/>
      <c r="AA17" s="665"/>
      <c r="AB17" s="731"/>
    </row>
    <row r="18" spans="1:28" ht="21.95" customHeight="1">
      <c r="A18" s="605" t="s">
        <v>1219</v>
      </c>
      <c r="B18" s="619"/>
      <c r="C18" s="619"/>
      <c r="D18" s="619"/>
      <c r="E18" s="619"/>
      <c r="F18" s="619"/>
      <c r="G18" s="619"/>
      <c r="H18" s="619"/>
      <c r="I18" s="650" t="s">
        <v>113</v>
      </c>
      <c r="J18" s="665"/>
      <c r="K18" s="665"/>
      <c r="L18" s="665"/>
      <c r="M18" s="665"/>
      <c r="N18" s="665"/>
      <c r="O18" s="665"/>
      <c r="P18" s="665"/>
      <c r="Q18" s="665"/>
      <c r="R18" s="665"/>
      <c r="S18" s="665"/>
      <c r="T18" s="665"/>
      <c r="U18" s="665"/>
      <c r="V18" s="665"/>
      <c r="W18" s="665"/>
      <c r="X18" s="712"/>
      <c r="Y18" s="650"/>
      <c r="Z18" s="665"/>
      <c r="AA18" s="665"/>
      <c r="AB18" s="731"/>
    </row>
    <row r="19" spans="1:28" ht="24.95" customHeight="1">
      <c r="A19" s="607" t="s">
        <v>1220</v>
      </c>
      <c r="B19" s="621"/>
      <c r="C19" s="621"/>
      <c r="D19" s="621"/>
      <c r="E19" s="621"/>
      <c r="F19" s="621"/>
      <c r="G19" s="621"/>
      <c r="H19" s="638"/>
      <c r="I19" s="653" t="s">
        <v>1221</v>
      </c>
      <c r="J19" s="668"/>
      <c r="K19" s="668"/>
      <c r="L19" s="668"/>
      <c r="M19" s="668"/>
      <c r="N19" s="668"/>
      <c r="O19" s="668"/>
      <c r="P19" s="668"/>
      <c r="Q19" s="668"/>
      <c r="R19" s="668"/>
      <c r="S19" s="668"/>
      <c r="T19" s="668"/>
      <c r="U19" s="668"/>
      <c r="V19" s="668"/>
      <c r="W19" s="668"/>
      <c r="X19" s="715"/>
      <c r="Y19" s="653"/>
      <c r="Z19" s="668"/>
      <c r="AA19" s="668"/>
      <c r="AB19" s="732"/>
    </row>
    <row r="20" spans="1:28" ht="24.95" customHeight="1">
      <c r="A20" s="604"/>
      <c r="B20" s="618"/>
      <c r="C20" s="618"/>
      <c r="D20" s="618"/>
      <c r="E20" s="618"/>
      <c r="F20" s="618"/>
      <c r="G20" s="618"/>
      <c r="H20" s="636"/>
      <c r="I20" s="649" t="s">
        <v>944</v>
      </c>
      <c r="J20" s="664"/>
      <c r="K20" s="664"/>
      <c r="L20" s="664"/>
      <c r="M20" s="664"/>
      <c r="N20" s="664"/>
      <c r="O20" s="664"/>
      <c r="P20" s="664"/>
      <c r="Q20" s="664"/>
      <c r="R20" s="664"/>
      <c r="S20" s="664"/>
      <c r="T20" s="664"/>
      <c r="U20" s="664"/>
      <c r="V20" s="664"/>
      <c r="W20" s="664"/>
      <c r="X20" s="711"/>
      <c r="Y20" s="649"/>
      <c r="Z20" s="664"/>
      <c r="AA20" s="664"/>
      <c r="AB20" s="730"/>
    </row>
    <row r="21" spans="1:28" ht="21.95" customHeight="1">
      <c r="A21" s="605" t="s">
        <v>930</v>
      </c>
      <c r="B21" s="619"/>
      <c r="C21" s="619"/>
      <c r="D21" s="619"/>
      <c r="E21" s="619"/>
      <c r="F21" s="619"/>
      <c r="G21" s="619"/>
      <c r="H21" s="619"/>
      <c r="I21" s="650" t="s">
        <v>688</v>
      </c>
      <c r="J21" s="665"/>
      <c r="K21" s="665"/>
      <c r="L21" s="665"/>
      <c r="M21" s="665"/>
      <c r="N21" s="665"/>
      <c r="O21" s="665"/>
      <c r="P21" s="665"/>
      <c r="Q21" s="665"/>
      <c r="R21" s="665"/>
      <c r="S21" s="665"/>
      <c r="T21" s="665"/>
      <c r="U21" s="665"/>
      <c r="V21" s="665"/>
      <c r="W21" s="665"/>
      <c r="X21" s="712"/>
      <c r="Y21" s="650"/>
      <c r="Z21" s="665"/>
      <c r="AA21" s="665"/>
      <c r="AB21" s="731"/>
    </row>
    <row r="22" spans="1:28" ht="24.75" customHeight="1">
      <c r="A22" s="605" t="s">
        <v>835</v>
      </c>
      <c r="B22" s="619"/>
      <c r="C22" s="619"/>
      <c r="D22" s="619"/>
      <c r="E22" s="619"/>
      <c r="F22" s="619"/>
      <c r="G22" s="619"/>
      <c r="H22" s="619"/>
      <c r="I22" s="650" t="s">
        <v>532</v>
      </c>
      <c r="J22" s="665"/>
      <c r="K22" s="665"/>
      <c r="L22" s="665"/>
      <c r="M22" s="665"/>
      <c r="N22" s="665"/>
      <c r="O22" s="665"/>
      <c r="P22" s="665"/>
      <c r="Q22" s="665"/>
      <c r="R22" s="665"/>
      <c r="S22" s="665"/>
      <c r="T22" s="665"/>
      <c r="U22" s="665"/>
      <c r="V22" s="665"/>
      <c r="W22" s="665"/>
      <c r="X22" s="712"/>
      <c r="Y22" s="650"/>
      <c r="Z22" s="665"/>
      <c r="AA22" s="665"/>
      <c r="AB22" s="731"/>
    </row>
    <row r="23" spans="1:28" ht="21.95" customHeight="1">
      <c r="A23" s="605" t="s">
        <v>358</v>
      </c>
      <c r="B23" s="619"/>
      <c r="C23" s="619"/>
      <c r="D23" s="619"/>
      <c r="E23" s="619"/>
      <c r="F23" s="619"/>
      <c r="G23" s="619"/>
      <c r="H23" s="619"/>
      <c r="I23" s="650" t="s">
        <v>113</v>
      </c>
      <c r="J23" s="665"/>
      <c r="K23" s="665"/>
      <c r="L23" s="665"/>
      <c r="M23" s="665"/>
      <c r="N23" s="665"/>
      <c r="O23" s="665"/>
      <c r="P23" s="665"/>
      <c r="Q23" s="665"/>
      <c r="R23" s="665"/>
      <c r="S23" s="665"/>
      <c r="T23" s="665"/>
      <c r="U23" s="665"/>
      <c r="V23" s="665"/>
      <c r="W23" s="665"/>
      <c r="X23" s="712"/>
      <c r="Y23" s="650"/>
      <c r="Z23" s="665"/>
      <c r="AA23" s="665"/>
      <c r="AB23" s="731"/>
    </row>
    <row r="24" spans="1:28" ht="21.95" customHeight="1">
      <c r="A24" s="606" t="s">
        <v>1222</v>
      </c>
      <c r="B24" s="620"/>
      <c r="C24" s="620"/>
      <c r="D24" s="620"/>
      <c r="E24" s="620"/>
      <c r="F24" s="620"/>
      <c r="G24" s="620"/>
      <c r="H24" s="637"/>
      <c r="I24" s="650" t="s">
        <v>113</v>
      </c>
      <c r="J24" s="665"/>
      <c r="K24" s="665"/>
      <c r="L24" s="665"/>
      <c r="M24" s="665"/>
      <c r="N24" s="665"/>
      <c r="O24" s="665"/>
      <c r="P24" s="665"/>
      <c r="Q24" s="665"/>
      <c r="R24" s="665"/>
      <c r="S24" s="665"/>
      <c r="T24" s="665"/>
      <c r="U24" s="665"/>
      <c r="V24" s="665"/>
      <c r="W24" s="665"/>
      <c r="X24" s="712"/>
      <c r="Y24" s="650"/>
      <c r="Z24" s="665"/>
      <c r="AA24" s="665"/>
      <c r="AB24" s="731"/>
    </row>
    <row r="25" spans="1:28" ht="21.95" customHeight="1">
      <c r="A25" s="608" t="s">
        <v>1223</v>
      </c>
      <c r="B25" s="622"/>
      <c r="C25" s="622"/>
      <c r="D25" s="622"/>
      <c r="E25" s="622"/>
      <c r="F25" s="622"/>
      <c r="G25" s="622"/>
      <c r="H25" s="622"/>
      <c r="I25" s="650" t="s">
        <v>113</v>
      </c>
      <c r="J25" s="665"/>
      <c r="K25" s="665"/>
      <c r="L25" s="665"/>
      <c r="M25" s="665"/>
      <c r="N25" s="665"/>
      <c r="O25" s="665"/>
      <c r="P25" s="665"/>
      <c r="Q25" s="665"/>
      <c r="R25" s="665"/>
      <c r="S25" s="665"/>
      <c r="T25" s="665"/>
      <c r="U25" s="665"/>
      <c r="V25" s="665"/>
      <c r="W25" s="665"/>
      <c r="X25" s="712"/>
      <c r="Y25" s="650"/>
      <c r="Z25" s="665"/>
      <c r="AA25" s="665"/>
      <c r="AB25" s="731"/>
    </row>
    <row r="26" spans="1:28" ht="21.95" customHeight="1">
      <c r="A26" s="606" t="s">
        <v>913</v>
      </c>
      <c r="B26" s="623"/>
      <c r="C26" s="623"/>
      <c r="D26" s="623"/>
      <c r="E26" s="623"/>
      <c r="F26" s="623"/>
      <c r="G26" s="623"/>
      <c r="H26" s="625"/>
      <c r="I26" s="650" t="s">
        <v>688</v>
      </c>
      <c r="J26" s="669"/>
      <c r="K26" s="669"/>
      <c r="L26" s="669"/>
      <c r="M26" s="669"/>
      <c r="N26" s="669"/>
      <c r="O26" s="669"/>
      <c r="P26" s="669"/>
      <c r="Q26" s="669"/>
      <c r="R26" s="669"/>
      <c r="S26" s="669"/>
      <c r="T26" s="669"/>
      <c r="U26" s="669"/>
      <c r="V26" s="669"/>
      <c r="W26" s="669"/>
      <c r="X26" s="716"/>
      <c r="Y26" s="650"/>
      <c r="Z26" s="665"/>
      <c r="AA26" s="665"/>
      <c r="AB26" s="731"/>
    </row>
    <row r="27" spans="1:28" ht="21.95" customHeight="1">
      <c r="A27" s="605" t="s">
        <v>1152</v>
      </c>
      <c r="B27" s="619"/>
      <c r="C27" s="619"/>
      <c r="D27" s="619"/>
      <c r="E27" s="619"/>
      <c r="F27" s="619"/>
      <c r="G27" s="619"/>
      <c r="H27" s="619"/>
      <c r="I27" s="650" t="s">
        <v>938</v>
      </c>
      <c r="J27" s="665"/>
      <c r="K27" s="665"/>
      <c r="L27" s="665"/>
      <c r="M27" s="665"/>
      <c r="N27" s="665"/>
      <c r="O27" s="665"/>
      <c r="P27" s="665"/>
      <c r="Q27" s="665"/>
      <c r="R27" s="665"/>
      <c r="S27" s="665"/>
      <c r="T27" s="665"/>
      <c r="U27" s="665"/>
      <c r="V27" s="665"/>
      <c r="W27" s="665"/>
      <c r="X27" s="712"/>
      <c r="Y27" s="650"/>
      <c r="Z27" s="665"/>
      <c r="AA27" s="665"/>
      <c r="AB27" s="731"/>
    </row>
    <row r="28" spans="1:28" ht="21.95" customHeight="1">
      <c r="A28" s="605" t="s">
        <v>76</v>
      </c>
      <c r="B28" s="619"/>
      <c r="C28" s="619"/>
      <c r="D28" s="619"/>
      <c r="E28" s="619"/>
      <c r="F28" s="619"/>
      <c r="G28" s="619"/>
      <c r="H28" s="619"/>
      <c r="I28" s="650" t="s">
        <v>100</v>
      </c>
      <c r="J28" s="665"/>
      <c r="K28" s="665"/>
      <c r="L28" s="665"/>
      <c r="M28" s="665"/>
      <c r="N28" s="665"/>
      <c r="O28" s="665"/>
      <c r="P28" s="665"/>
      <c r="Q28" s="665"/>
      <c r="R28" s="665"/>
      <c r="S28" s="665"/>
      <c r="T28" s="665"/>
      <c r="U28" s="665"/>
      <c r="V28" s="665"/>
      <c r="W28" s="665"/>
      <c r="X28" s="712"/>
      <c r="Y28" s="650"/>
      <c r="Z28" s="665"/>
      <c r="AA28" s="665"/>
      <c r="AB28" s="731"/>
    </row>
    <row r="29" spans="1:28" ht="21.95" customHeight="1">
      <c r="A29" s="606" t="s">
        <v>1224</v>
      </c>
      <c r="B29" s="620"/>
      <c r="C29" s="620"/>
      <c r="D29" s="620"/>
      <c r="E29" s="620"/>
      <c r="F29" s="620"/>
      <c r="G29" s="620"/>
      <c r="H29" s="637"/>
      <c r="I29" s="650" t="s">
        <v>113</v>
      </c>
      <c r="J29" s="665"/>
      <c r="K29" s="665"/>
      <c r="L29" s="665"/>
      <c r="M29" s="665"/>
      <c r="N29" s="665"/>
      <c r="O29" s="665"/>
      <c r="P29" s="665"/>
      <c r="Q29" s="665"/>
      <c r="R29" s="665"/>
      <c r="S29" s="665"/>
      <c r="T29" s="665"/>
      <c r="U29" s="665"/>
      <c r="V29" s="665"/>
      <c r="W29" s="665"/>
      <c r="X29" s="712"/>
      <c r="Y29" s="650"/>
      <c r="Z29" s="665"/>
      <c r="AA29" s="665"/>
      <c r="AB29" s="731"/>
    </row>
    <row r="30" spans="1:28" ht="21.95" customHeight="1">
      <c r="A30" s="606" t="s">
        <v>1225</v>
      </c>
      <c r="B30" s="620"/>
      <c r="C30" s="620"/>
      <c r="D30" s="620"/>
      <c r="E30" s="620"/>
      <c r="F30" s="620"/>
      <c r="G30" s="620"/>
      <c r="H30" s="637"/>
      <c r="I30" s="650" t="s">
        <v>113</v>
      </c>
      <c r="J30" s="665"/>
      <c r="K30" s="665"/>
      <c r="L30" s="665"/>
      <c r="M30" s="665"/>
      <c r="N30" s="665"/>
      <c r="O30" s="665"/>
      <c r="P30" s="665"/>
      <c r="Q30" s="665"/>
      <c r="R30" s="665"/>
      <c r="S30" s="665"/>
      <c r="T30" s="665"/>
      <c r="U30" s="665"/>
      <c r="V30" s="665"/>
      <c r="W30" s="665"/>
      <c r="X30" s="712"/>
      <c r="Y30" s="650"/>
      <c r="Z30" s="665"/>
      <c r="AA30" s="665"/>
      <c r="AB30" s="731"/>
    </row>
    <row r="31" spans="1:28" ht="21.95" customHeight="1">
      <c r="A31" s="606" t="s">
        <v>783</v>
      </c>
      <c r="B31" s="288"/>
      <c r="C31" s="288"/>
      <c r="D31" s="288"/>
      <c r="E31" s="288"/>
      <c r="F31" s="288"/>
      <c r="G31" s="288"/>
      <c r="H31" s="117"/>
      <c r="I31" s="650" t="s">
        <v>688</v>
      </c>
      <c r="J31" s="669"/>
      <c r="K31" s="669"/>
      <c r="L31" s="669"/>
      <c r="M31" s="669"/>
      <c r="N31" s="669"/>
      <c r="O31" s="669"/>
      <c r="P31" s="669"/>
      <c r="Q31" s="669"/>
      <c r="R31" s="669"/>
      <c r="S31" s="669"/>
      <c r="T31" s="669"/>
      <c r="U31" s="669"/>
      <c r="V31" s="669"/>
      <c r="W31" s="669"/>
      <c r="X31" s="716"/>
      <c r="Y31" s="650"/>
      <c r="Z31" s="665"/>
      <c r="AA31" s="665"/>
      <c r="AB31" s="731"/>
    </row>
    <row r="32" spans="1:28" ht="21.95" customHeight="1">
      <c r="A32" s="606" t="s">
        <v>1226</v>
      </c>
      <c r="B32" s="623"/>
      <c r="C32" s="623"/>
      <c r="D32" s="623"/>
      <c r="E32" s="623"/>
      <c r="F32" s="623"/>
      <c r="G32" s="623"/>
      <c r="H32" s="625"/>
      <c r="I32" s="650" t="s">
        <v>688</v>
      </c>
      <c r="J32" s="669"/>
      <c r="K32" s="669"/>
      <c r="L32" s="669"/>
      <c r="M32" s="669"/>
      <c r="N32" s="669"/>
      <c r="O32" s="669"/>
      <c r="P32" s="669"/>
      <c r="Q32" s="669"/>
      <c r="R32" s="669"/>
      <c r="S32" s="669"/>
      <c r="T32" s="669"/>
      <c r="U32" s="669"/>
      <c r="V32" s="669"/>
      <c r="W32" s="669"/>
      <c r="X32" s="716"/>
      <c r="Y32" s="650"/>
      <c r="Z32" s="665"/>
      <c r="AA32" s="665"/>
      <c r="AB32" s="731"/>
    </row>
    <row r="33" spans="1:1025" ht="21.95" customHeight="1">
      <c r="A33" s="605" t="s">
        <v>1227</v>
      </c>
      <c r="B33" s="619"/>
      <c r="C33" s="619"/>
      <c r="D33" s="619"/>
      <c r="E33" s="619"/>
      <c r="F33" s="619"/>
      <c r="G33" s="619"/>
      <c r="H33" s="619"/>
      <c r="I33" s="650" t="s">
        <v>113</v>
      </c>
      <c r="J33" s="665"/>
      <c r="K33" s="665"/>
      <c r="L33" s="665"/>
      <c r="M33" s="665"/>
      <c r="N33" s="665"/>
      <c r="O33" s="665"/>
      <c r="P33" s="665"/>
      <c r="Q33" s="665"/>
      <c r="R33" s="665"/>
      <c r="S33" s="665"/>
      <c r="T33" s="665"/>
      <c r="U33" s="665"/>
      <c r="V33" s="665"/>
      <c r="W33" s="665"/>
      <c r="X33" s="712"/>
      <c r="Y33" s="650"/>
      <c r="Z33" s="665"/>
      <c r="AA33" s="665"/>
      <c r="AB33" s="731"/>
    </row>
    <row r="34" spans="1:1025" ht="21.95" customHeight="1">
      <c r="A34" s="605" t="s">
        <v>1228</v>
      </c>
      <c r="B34" s="619"/>
      <c r="C34" s="619"/>
      <c r="D34" s="619"/>
      <c r="E34" s="619"/>
      <c r="F34" s="619"/>
      <c r="G34" s="619"/>
      <c r="H34" s="619"/>
      <c r="I34" s="650" t="s">
        <v>113</v>
      </c>
      <c r="J34" s="665"/>
      <c r="K34" s="665"/>
      <c r="L34" s="665"/>
      <c r="M34" s="665"/>
      <c r="N34" s="665"/>
      <c r="O34" s="665"/>
      <c r="P34" s="665"/>
      <c r="Q34" s="665"/>
      <c r="R34" s="665"/>
      <c r="S34" s="665"/>
      <c r="T34" s="665"/>
      <c r="U34" s="665"/>
      <c r="V34" s="665"/>
      <c r="W34" s="665"/>
      <c r="X34" s="712"/>
      <c r="Y34" s="650"/>
      <c r="Z34" s="665"/>
      <c r="AA34" s="665"/>
      <c r="AB34" s="731"/>
    </row>
    <row r="35" spans="1:1025" ht="21.95" customHeight="1">
      <c r="A35" s="605" t="s">
        <v>1229</v>
      </c>
      <c r="B35" s="619"/>
      <c r="C35" s="619"/>
      <c r="D35" s="619"/>
      <c r="E35" s="619"/>
      <c r="F35" s="619"/>
      <c r="G35" s="619"/>
      <c r="H35" s="619"/>
      <c r="I35" s="650" t="s">
        <v>1230</v>
      </c>
      <c r="J35" s="665"/>
      <c r="K35" s="665"/>
      <c r="L35" s="665"/>
      <c r="M35" s="665"/>
      <c r="N35" s="665"/>
      <c r="O35" s="665"/>
      <c r="P35" s="665"/>
      <c r="Q35" s="665"/>
      <c r="R35" s="665"/>
      <c r="S35" s="665"/>
      <c r="T35" s="665"/>
      <c r="U35" s="665"/>
      <c r="V35" s="665"/>
      <c r="W35" s="665"/>
      <c r="X35" s="712"/>
      <c r="Y35" s="650"/>
      <c r="Z35" s="665"/>
      <c r="AA35" s="665"/>
      <c r="AB35" s="731"/>
    </row>
    <row r="36" spans="1:1025" ht="24.95" customHeight="1">
      <c r="A36" s="605" t="s">
        <v>916</v>
      </c>
      <c r="B36" s="619"/>
      <c r="C36" s="619"/>
      <c r="D36" s="619"/>
      <c r="E36" s="619"/>
      <c r="F36" s="619"/>
      <c r="G36" s="619"/>
      <c r="H36" s="619"/>
      <c r="I36" s="650" t="s">
        <v>1231</v>
      </c>
      <c r="J36" s="665"/>
      <c r="K36" s="665"/>
      <c r="L36" s="665"/>
      <c r="M36" s="665"/>
      <c r="N36" s="665"/>
      <c r="O36" s="665"/>
      <c r="P36" s="665"/>
      <c r="Q36" s="665"/>
      <c r="R36" s="665"/>
      <c r="S36" s="665"/>
      <c r="T36" s="665"/>
      <c r="U36" s="665"/>
      <c r="V36" s="665"/>
      <c r="W36" s="665"/>
      <c r="X36" s="712"/>
      <c r="Y36" s="650"/>
      <c r="Z36" s="665"/>
      <c r="AA36" s="665"/>
      <c r="AB36" s="731"/>
    </row>
    <row r="37" spans="1:1025" ht="24.95" customHeight="1">
      <c r="A37" s="606" t="s">
        <v>1232</v>
      </c>
      <c r="B37" s="623"/>
      <c r="C37" s="623"/>
      <c r="D37" s="623"/>
      <c r="E37" s="623"/>
      <c r="F37" s="623"/>
      <c r="G37" s="623"/>
      <c r="H37" s="625"/>
      <c r="I37" s="650" t="s">
        <v>688</v>
      </c>
      <c r="J37" s="669"/>
      <c r="K37" s="669"/>
      <c r="L37" s="669"/>
      <c r="M37" s="669"/>
      <c r="N37" s="669"/>
      <c r="O37" s="669"/>
      <c r="P37" s="669"/>
      <c r="Q37" s="669"/>
      <c r="R37" s="669"/>
      <c r="S37" s="669"/>
      <c r="T37" s="669"/>
      <c r="U37" s="669"/>
      <c r="V37" s="669"/>
      <c r="W37" s="669"/>
      <c r="X37" s="716"/>
      <c r="Y37" s="650"/>
      <c r="Z37" s="665"/>
      <c r="AA37" s="665"/>
      <c r="AB37" s="731"/>
    </row>
    <row r="38" spans="1:1025" ht="24.95" customHeight="1">
      <c r="A38" s="606" t="s">
        <v>1233</v>
      </c>
      <c r="B38" s="623"/>
      <c r="C38" s="623"/>
      <c r="D38" s="623"/>
      <c r="E38" s="623"/>
      <c r="F38" s="623"/>
      <c r="G38" s="623"/>
      <c r="H38" s="625"/>
      <c r="I38" s="650" t="s">
        <v>688</v>
      </c>
      <c r="J38" s="669"/>
      <c r="K38" s="669"/>
      <c r="L38" s="669"/>
      <c r="M38" s="669"/>
      <c r="N38" s="669"/>
      <c r="O38" s="669"/>
      <c r="P38" s="669"/>
      <c r="Q38" s="669"/>
      <c r="R38" s="669"/>
      <c r="S38" s="669"/>
      <c r="T38" s="669"/>
      <c r="U38" s="669"/>
      <c r="V38" s="669"/>
      <c r="W38" s="669"/>
      <c r="X38" s="716"/>
      <c r="Y38" s="650"/>
      <c r="Z38" s="665"/>
      <c r="AA38" s="665"/>
      <c r="AB38" s="731"/>
    </row>
    <row r="39" spans="1:1025" ht="24.95" customHeight="1">
      <c r="A39" s="606" t="s">
        <v>1131</v>
      </c>
      <c r="B39" s="623"/>
      <c r="C39" s="623"/>
      <c r="D39" s="623"/>
      <c r="E39" s="623"/>
      <c r="F39" s="623"/>
      <c r="G39" s="623"/>
      <c r="H39" s="625"/>
      <c r="I39" s="650" t="s">
        <v>1234</v>
      </c>
      <c r="J39" s="669"/>
      <c r="K39" s="669"/>
      <c r="L39" s="669"/>
      <c r="M39" s="669"/>
      <c r="N39" s="669"/>
      <c r="O39" s="669"/>
      <c r="P39" s="669"/>
      <c r="Q39" s="669"/>
      <c r="R39" s="669"/>
      <c r="S39" s="669"/>
      <c r="T39" s="669"/>
      <c r="U39" s="669"/>
      <c r="V39" s="669"/>
      <c r="W39" s="669"/>
      <c r="X39" s="716"/>
      <c r="Y39" s="650"/>
      <c r="Z39" s="665"/>
      <c r="AA39" s="665"/>
      <c r="AB39" s="731"/>
    </row>
    <row r="40" spans="1:1025" ht="24.95" customHeight="1">
      <c r="A40" s="606" t="s">
        <v>935</v>
      </c>
      <c r="B40" s="623"/>
      <c r="C40" s="623"/>
      <c r="D40" s="623"/>
      <c r="E40" s="623"/>
      <c r="F40" s="623"/>
      <c r="G40" s="623"/>
      <c r="H40" s="625"/>
      <c r="I40" s="654" t="s">
        <v>1235</v>
      </c>
      <c r="J40" s="670"/>
      <c r="K40" s="670"/>
      <c r="L40" s="670"/>
      <c r="M40" s="670"/>
      <c r="N40" s="670"/>
      <c r="O40" s="670"/>
      <c r="P40" s="670"/>
      <c r="Q40" s="670"/>
      <c r="R40" s="670"/>
      <c r="S40" s="670"/>
      <c r="T40" s="670"/>
      <c r="U40" s="670"/>
      <c r="V40" s="670"/>
      <c r="W40" s="670"/>
      <c r="X40" s="717"/>
      <c r="Y40" s="650"/>
      <c r="Z40" s="665"/>
      <c r="AA40" s="665"/>
      <c r="AB40" s="731"/>
    </row>
    <row r="41" spans="1:1025" ht="24.95" customHeight="1">
      <c r="A41" s="606" t="s">
        <v>1236</v>
      </c>
      <c r="B41" s="623"/>
      <c r="C41" s="623"/>
      <c r="D41" s="623"/>
      <c r="E41" s="623"/>
      <c r="F41" s="623"/>
      <c r="G41" s="623"/>
      <c r="H41" s="625"/>
      <c r="I41" s="654" t="s">
        <v>1235</v>
      </c>
      <c r="J41" s="670"/>
      <c r="K41" s="670"/>
      <c r="L41" s="670"/>
      <c r="M41" s="670"/>
      <c r="N41" s="670"/>
      <c r="O41" s="670"/>
      <c r="P41" s="670"/>
      <c r="Q41" s="670"/>
      <c r="R41" s="670"/>
      <c r="S41" s="670"/>
      <c r="T41" s="670"/>
      <c r="U41" s="670"/>
      <c r="V41" s="670"/>
      <c r="W41" s="670"/>
      <c r="X41" s="717"/>
      <c r="Y41" s="650"/>
      <c r="Z41" s="665"/>
      <c r="AA41" s="665"/>
      <c r="AB41" s="731"/>
    </row>
    <row r="42" spans="1:1025" ht="24.95" customHeight="1">
      <c r="A42" s="606" t="s">
        <v>303</v>
      </c>
      <c r="B42" s="623"/>
      <c r="C42" s="623"/>
      <c r="D42" s="623"/>
      <c r="E42" s="623"/>
      <c r="F42" s="623"/>
      <c r="G42" s="623"/>
      <c r="H42" s="625"/>
      <c r="I42" s="650" t="s">
        <v>688</v>
      </c>
      <c r="J42" s="669"/>
      <c r="K42" s="669"/>
      <c r="L42" s="669"/>
      <c r="M42" s="669"/>
      <c r="N42" s="669"/>
      <c r="O42" s="669"/>
      <c r="P42" s="669"/>
      <c r="Q42" s="669"/>
      <c r="R42" s="669"/>
      <c r="S42" s="669"/>
      <c r="T42" s="669"/>
      <c r="U42" s="669"/>
      <c r="V42" s="669"/>
      <c r="W42" s="669"/>
      <c r="X42" s="716"/>
      <c r="Y42" s="650"/>
      <c r="Z42" s="665"/>
      <c r="AA42" s="665"/>
      <c r="AB42" s="731"/>
    </row>
    <row r="43" spans="1:1025" ht="24.95" customHeight="1">
      <c r="A43" s="607" t="s">
        <v>359</v>
      </c>
      <c r="B43" s="624"/>
      <c r="C43" s="624"/>
      <c r="D43" s="624"/>
      <c r="E43" s="624"/>
      <c r="F43" s="624"/>
      <c r="G43" s="624"/>
      <c r="H43" s="639"/>
      <c r="I43" s="651" t="s">
        <v>1235</v>
      </c>
      <c r="J43" s="671"/>
      <c r="K43" s="671"/>
      <c r="L43" s="671"/>
      <c r="M43" s="671"/>
      <c r="N43" s="671"/>
      <c r="O43" s="671"/>
      <c r="P43" s="671"/>
      <c r="Q43" s="671"/>
      <c r="R43" s="671"/>
      <c r="S43" s="671"/>
      <c r="T43" s="671"/>
      <c r="U43" s="671"/>
      <c r="V43" s="671"/>
      <c r="W43" s="671"/>
      <c r="X43" s="718"/>
      <c r="Y43" s="650"/>
      <c r="Z43" s="665"/>
      <c r="AA43" s="665"/>
      <c r="AB43" s="731"/>
    </row>
    <row r="44" spans="1:1025" ht="24.75" customHeight="1">
      <c r="A44" s="606" t="s">
        <v>1237</v>
      </c>
      <c r="B44" s="620"/>
      <c r="C44" s="620"/>
      <c r="D44" s="620"/>
      <c r="E44" s="620"/>
      <c r="F44" s="620"/>
      <c r="G44" s="620"/>
      <c r="H44" s="637"/>
      <c r="I44" s="650" t="s">
        <v>113</v>
      </c>
      <c r="J44" s="665"/>
      <c r="K44" s="665"/>
      <c r="L44" s="665"/>
      <c r="M44" s="665"/>
      <c r="N44" s="665"/>
      <c r="O44" s="665"/>
      <c r="P44" s="665"/>
      <c r="Q44" s="665"/>
      <c r="R44" s="665"/>
      <c r="S44" s="665"/>
      <c r="T44" s="665"/>
      <c r="U44" s="665"/>
      <c r="V44" s="665"/>
      <c r="W44" s="665"/>
      <c r="X44" s="712"/>
      <c r="Y44" s="650"/>
      <c r="Z44" s="665"/>
      <c r="AA44" s="665"/>
      <c r="AB44" s="731"/>
    </row>
    <row r="45" spans="1:1025" s="62" customFormat="1" ht="24.75" customHeight="1">
      <c r="A45" s="609" t="s">
        <v>1238</v>
      </c>
      <c r="B45" s="609"/>
      <c r="C45" s="609"/>
      <c r="D45" s="609"/>
      <c r="E45" s="609"/>
      <c r="F45" s="609"/>
      <c r="G45" s="609"/>
      <c r="H45" s="609"/>
      <c r="I45" s="655" t="s">
        <v>113</v>
      </c>
      <c r="J45" s="655"/>
      <c r="K45" s="655"/>
      <c r="L45" s="655"/>
      <c r="M45" s="655"/>
      <c r="N45" s="655"/>
      <c r="O45" s="655"/>
      <c r="P45" s="655"/>
      <c r="Q45" s="655"/>
      <c r="R45" s="655"/>
      <c r="S45" s="655"/>
      <c r="T45" s="655"/>
      <c r="U45" s="655"/>
      <c r="V45" s="655"/>
      <c r="W45" s="655"/>
      <c r="X45" s="655"/>
      <c r="Y45" s="723"/>
      <c r="Z45" s="723"/>
      <c r="AA45" s="723"/>
      <c r="AB45" s="723"/>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c r="VY45" s="4"/>
      <c r="VZ45" s="4"/>
      <c r="WA45" s="4"/>
      <c r="WB45" s="4"/>
      <c r="WC45" s="4"/>
      <c r="WD45" s="4"/>
      <c r="WE45" s="4"/>
      <c r="WF45" s="4"/>
      <c r="WG45" s="4"/>
      <c r="WH45" s="4"/>
      <c r="WI45" s="4"/>
      <c r="WJ45" s="4"/>
      <c r="WK45" s="4"/>
      <c r="WL45" s="4"/>
      <c r="WM45" s="4"/>
      <c r="WN45" s="4"/>
      <c r="WO45" s="4"/>
      <c r="WP45" s="4"/>
      <c r="WQ45" s="4"/>
      <c r="WR45" s="4"/>
      <c r="WS45" s="4"/>
      <c r="WT45" s="4"/>
      <c r="WU45" s="4"/>
      <c r="WV45" s="4"/>
      <c r="WW45" s="4"/>
      <c r="WX45" s="4"/>
      <c r="WY45" s="4"/>
      <c r="WZ45" s="4"/>
      <c r="XA45" s="4"/>
      <c r="XB45" s="4"/>
      <c r="XC45" s="4"/>
      <c r="XD45" s="4"/>
      <c r="XE45" s="4"/>
      <c r="XF45" s="4"/>
      <c r="XG45" s="4"/>
      <c r="XH45" s="4"/>
      <c r="XI45" s="4"/>
      <c r="XJ45" s="4"/>
      <c r="XK45" s="4"/>
      <c r="XL45" s="4"/>
      <c r="XM45" s="4"/>
      <c r="XN45" s="4"/>
      <c r="XO45" s="4"/>
      <c r="XP45" s="4"/>
      <c r="XQ45" s="4"/>
      <c r="XR45" s="4"/>
      <c r="XS45" s="4"/>
      <c r="XT45" s="4"/>
      <c r="XU45" s="4"/>
      <c r="XV45" s="4"/>
      <c r="XW45" s="4"/>
      <c r="XX45" s="4"/>
      <c r="XY45" s="4"/>
      <c r="XZ45" s="4"/>
      <c r="YA45" s="4"/>
      <c r="YB45" s="4"/>
      <c r="YC45" s="4"/>
      <c r="YD45" s="4"/>
      <c r="YE45" s="4"/>
      <c r="YF45" s="4"/>
      <c r="YG45" s="4"/>
      <c r="YH45" s="4"/>
      <c r="YI45" s="4"/>
      <c r="YJ45" s="4"/>
      <c r="YK45" s="4"/>
      <c r="YL45" s="4"/>
      <c r="YM45" s="4"/>
      <c r="YN45" s="4"/>
      <c r="YO45" s="4"/>
      <c r="YP45" s="4"/>
      <c r="YQ45" s="4"/>
      <c r="YR45" s="4"/>
      <c r="YS45" s="4"/>
      <c r="YT45" s="4"/>
      <c r="YU45" s="4"/>
      <c r="YV45" s="4"/>
      <c r="YW45" s="4"/>
      <c r="YX45" s="4"/>
      <c r="YY45" s="4"/>
      <c r="YZ45" s="4"/>
      <c r="ZA45" s="4"/>
      <c r="ZB45" s="4"/>
      <c r="ZC45" s="4"/>
      <c r="ZD45" s="4"/>
      <c r="ZE45" s="4"/>
      <c r="ZF45" s="4"/>
      <c r="ZG45" s="4"/>
      <c r="ZH45" s="4"/>
      <c r="ZI45" s="4"/>
      <c r="ZJ45" s="4"/>
      <c r="ZK45" s="4"/>
      <c r="ZL45" s="4"/>
      <c r="ZM45" s="4"/>
      <c r="ZN45" s="4"/>
      <c r="ZO45" s="4"/>
      <c r="ZP45" s="4"/>
      <c r="ZQ45" s="4"/>
      <c r="ZR45" s="4"/>
      <c r="ZS45" s="4"/>
      <c r="ZT45" s="4"/>
      <c r="ZU45" s="4"/>
      <c r="ZV45" s="4"/>
      <c r="ZW45" s="4"/>
      <c r="ZX45" s="4"/>
      <c r="ZY45" s="4"/>
      <c r="ZZ45" s="4"/>
      <c r="AAA45" s="4"/>
      <c r="AAB45" s="4"/>
      <c r="AAC45" s="4"/>
      <c r="AAD45" s="4"/>
      <c r="AAE45" s="4"/>
      <c r="AAF45" s="4"/>
      <c r="AAG45" s="4"/>
      <c r="AAH45" s="4"/>
      <c r="AAI45" s="4"/>
      <c r="AAJ45" s="4"/>
      <c r="AAK45" s="4"/>
      <c r="AAL45" s="4"/>
      <c r="AAM45" s="4"/>
      <c r="AAN45" s="4"/>
      <c r="AAO45" s="4"/>
      <c r="AAP45" s="4"/>
      <c r="AAQ45" s="4"/>
      <c r="AAR45" s="4"/>
      <c r="AAS45" s="4"/>
      <c r="AAT45" s="4"/>
      <c r="AAU45" s="4"/>
      <c r="AAV45" s="4"/>
      <c r="AAW45" s="4"/>
      <c r="AAX45" s="4"/>
      <c r="AAY45" s="4"/>
      <c r="AAZ45" s="4"/>
      <c r="ABA45" s="4"/>
      <c r="ABB45" s="4"/>
      <c r="ABC45" s="4"/>
      <c r="ABD45" s="4"/>
      <c r="ABE45" s="4"/>
      <c r="ABF45" s="4"/>
      <c r="ABG45" s="4"/>
      <c r="ABH45" s="4"/>
      <c r="ABI45" s="4"/>
      <c r="ABJ45" s="4"/>
      <c r="ABK45" s="4"/>
      <c r="ABL45" s="4"/>
      <c r="ABM45" s="4"/>
      <c r="ABN45" s="4"/>
      <c r="ABO45" s="4"/>
      <c r="ABP45" s="4"/>
      <c r="ABQ45" s="4"/>
      <c r="ABR45" s="4"/>
      <c r="ABS45" s="4"/>
      <c r="ABT45" s="4"/>
      <c r="ABU45" s="4"/>
      <c r="ABV45" s="4"/>
      <c r="ABW45" s="4"/>
      <c r="ABX45" s="4"/>
      <c r="ABY45" s="4"/>
      <c r="ABZ45" s="4"/>
      <c r="ACA45" s="4"/>
      <c r="ACB45" s="4"/>
      <c r="ACC45" s="4"/>
      <c r="ACD45" s="4"/>
      <c r="ACE45" s="4"/>
      <c r="ACF45" s="4"/>
      <c r="ACG45" s="4"/>
      <c r="ACH45" s="4"/>
      <c r="ACI45" s="4"/>
      <c r="ACJ45" s="4"/>
      <c r="ACK45" s="4"/>
      <c r="ACL45" s="4"/>
      <c r="ACM45" s="4"/>
      <c r="ACN45" s="4"/>
      <c r="ACO45" s="4"/>
      <c r="ACP45" s="4"/>
      <c r="ACQ45" s="4"/>
      <c r="ACR45" s="4"/>
      <c r="ACS45" s="4"/>
      <c r="ACT45" s="4"/>
      <c r="ACU45" s="4"/>
      <c r="ACV45" s="4"/>
      <c r="ACW45" s="4"/>
      <c r="ACX45" s="4"/>
      <c r="ACY45" s="4"/>
      <c r="ACZ45" s="4"/>
      <c r="ADA45" s="4"/>
      <c r="ADB45" s="4"/>
      <c r="ADC45" s="4"/>
      <c r="ADD45" s="4"/>
      <c r="ADE45" s="4"/>
      <c r="ADF45" s="4"/>
      <c r="ADG45" s="4"/>
      <c r="ADH45" s="4"/>
      <c r="ADI45" s="4"/>
      <c r="ADJ45" s="4"/>
      <c r="ADK45" s="4"/>
      <c r="ADL45" s="4"/>
      <c r="ADM45" s="4"/>
      <c r="ADN45" s="4"/>
      <c r="ADO45" s="4"/>
      <c r="ADP45" s="4"/>
      <c r="ADQ45" s="4"/>
      <c r="ADR45" s="4"/>
      <c r="ADS45" s="4"/>
      <c r="ADT45" s="4"/>
      <c r="ADU45" s="4"/>
      <c r="ADV45" s="4"/>
      <c r="ADW45" s="4"/>
      <c r="ADX45" s="4"/>
      <c r="ADY45" s="4"/>
      <c r="ADZ45" s="4"/>
      <c r="AEA45" s="4"/>
      <c r="AEB45" s="4"/>
      <c r="AEC45" s="4"/>
      <c r="AED45" s="4"/>
      <c r="AEE45" s="4"/>
      <c r="AEF45" s="4"/>
      <c r="AEG45" s="4"/>
      <c r="AEH45" s="4"/>
      <c r="AEI45" s="4"/>
      <c r="AEJ45" s="4"/>
      <c r="AEK45" s="4"/>
      <c r="AEL45" s="4"/>
      <c r="AEM45" s="4"/>
      <c r="AEN45" s="4"/>
      <c r="AEO45" s="4"/>
      <c r="AEP45" s="4"/>
      <c r="AEQ45" s="4"/>
      <c r="AER45" s="4"/>
      <c r="AES45" s="4"/>
      <c r="AET45" s="4"/>
      <c r="AEU45" s="4"/>
      <c r="AEV45" s="4"/>
      <c r="AEW45" s="4"/>
      <c r="AEX45" s="4"/>
      <c r="AEY45" s="4"/>
      <c r="AEZ45" s="4"/>
      <c r="AFA45" s="4"/>
      <c r="AFB45" s="4"/>
      <c r="AFC45" s="4"/>
      <c r="AFD45" s="4"/>
      <c r="AFE45" s="4"/>
      <c r="AFF45" s="4"/>
      <c r="AFG45" s="4"/>
      <c r="AFH45" s="4"/>
      <c r="AFI45" s="4"/>
      <c r="AFJ45" s="4"/>
      <c r="AFK45" s="4"/>
      <c r="AFL45" s="4"/>
      <c r="AFM45" s="4"/>
      <c r="AFN45" s="4"/>
      <c r="AFO45" s="4"/>
      <c r="AFP45" s="4"/>
      <c r="AFQ45" s="4"/>
      <c r="AFR45" s="4"/>
      <c r="AFS45" s="4"/>
      <c r="AFT45" s="4"/>
      <c r="AFU45" s="4"/>
      <c r="AFV45" s="4"/>
      <c r="AFW45" s="4"/>
      <c r="AFX45" s="4"/>
      <c r="AFY45" s="4"/>
      <c r="AFZ45" s="4"/>
      <c r="AGA45" s="4"/>
      <c r="AGB45" s="4"/>
      <c r="AGC45" s="4"/>
      <c r="AGD45" s="4"/>
      <c r="AGE45" s="4"/>
      <c r="AGF45" s="4"/>
      <c r="AGG45" s="4"/>
      <c r="AGH45" s="4"/>
      <c r="AGI45" s="4"/>
      <c r="AGJ45" s="4"/>
      <c r="AGK45" s="4"/>
      <c r="AGL45" s="4"/>
      <c r="AGM45" s="4"/>
      <c r="AGN45" s="4"/>
      <c r="AGO45" s="4"/>
      <c r="AGP45" s="4"/>
      <c r="AGQ45" s="4"/>
      <c r="AGR45" s="4"/>
      <c r="AGS45" s="4"/>
      <c r="AGT45" s="4"/>
      <c r="AGU45" s="4"/>
      <c r="AGV45" s="4"/>
      <c r="AGW45" s="4"/>
      <c r="AGX45" s="4"/>
      <c r="AGY45" s="4"/>
      <c r="AGZ45" s="4"/>
      <c r="AHA45" s="4"/>
      <c r="AHB45" s="4"/>
      <c r="AHC45" s="4"/>
      <c r="AHD45" s="4"/>
      <c r="AHE45" s="4"/>
      <c r="AHF45" s="4"/>
      <c r="AHG45" s="4"/>
      <c r="AHH45" s="4"/>
      <c r="AHI45" s="4"/>
      <c r="AHJ45" s="4"/>
      <c r="AHK45" s="4"/>
      <c r="AHL45" s="4"/>
      <c r="AHM45" s="4"/>
      <c r="AHN45" s="4"/>
      <c r="AHO45" s="4"/>
      <c r="AHP45" s="4"/>
      <c r="AHQ45" s="4"/>
      <c r="AHR45" s="4"/>
      <c r="AHS45" s="4"/>
      <c r="AHT45" s="4"/>
      <c r="AHU45" s="4"/>
      <c r="AHV45" s="4"/>
      <c r="AHW45" s="4"/>
      <c r="AHX45" s="4"/>
      <c r="AHY45" s="4"/>
      <c r="AHZ45" s="4"/>
      <c r="AIA45" s="4"/>
      <c r="AIB45" s="4"/>
      <c r="AIC45" s="4"/>
      <c r="AID45" s="4"/>
      <c r="AIE45" s="4"/>
      <c r="AIF45" s="4"/>
      <c r="AIG45" s="4"/>
      <c r="AIH45" s="4"/>
      <c r="AII45" s="4"/>
      <c r="AIJ45" s="4"/>
      <c r="AIK45" s="4"/>
      <c r="AIL45" s="4"/>
      <c r="AIM45" s="4"/>
      <c r="AIN45" s="4"/>
      <c r="AIO45" s="4"/>
      <c r="AIP45" s="4"/>
      <c r="AIQ45" s="4"/>
      <c r="AIR45" s="4"/>
      <c r="AIS45" s="4"/>
      <c r="AIT45" s="4"/>
      <c r="AIU45" s="4"/>
      <c r="AIV45" s="4"/>
      <c r="AIW45" s="4"/>
      <c r="AIX45" s="4"/>
      <c r="AIY45" s="4"/>
      <c r="AIZ45" s="4"/>
      <c r="AJA45" s="4"/>
      <c r="AJB45" s="4"/>
      <c r="AJC45" s="4"/>
      <c r="AJD45" s="4"/>
      <c r="AJE45" s="4"/>
      <c r="AJF45" s="4"/>
      <c r="AJG45" s="4"/>
      <c r="AJH45" s="4"/>
      <c r="AJI45" s="4"/>
      <c r="AJJ45" s="4"/>
      <c r="AJK45" s="4"/>
      <c r="AJL45" s="4"/>
      <c r="AJM45" s="4"/>
      <c r="AJN45" s="4"/>
      <c r="AJO45" s="4"/>
      <c r="AJP45" s="4"/>
      <c r="AJQ45" s="4"/>
      <c r="AJR45" s="4"/>
      <c r="AJS45" s="4"/>
      <c r="AJT45" s="4"/>
      <c r="AJU45" s="4"/>
      <c r="AJV45" s="4"/>
      <c r="AJW45" s="4"/>
      <c r="AJX45" s="4"/>
      <c r="AJY45" s="4"/>
      <c r="AJZ45" s="4"/>
      <c r="AKA45" s="4"/>
      <c r="AKB45" s="4"/>
      <c r="AKC45" s="4"/>
      <c r="AKD45" s="4"/>
      <c r="AKE45" s="4"/>
      <c r="AKF45" s="4"/>
      <c r="AKG45" s="4"/>
      <c r="AKH45" s="4"/>
      <c r="AKI45" s="4"/>
      <c r="AKJ45" s="4"/>
      <c r="AKK45" s="4"/>
      <c r="AKL45" s="4"/>
      <c r="AKM45" s="4"/>
      <c r="AKN45" s="4"/>
      <c r="AKO45" s="4"/>
      <c r="AKP45" s="4"/>
      <c r="AKQ45" s="4"/>
      <c r="AKR45" s="4"/>
      <c r="AKS45" s="4"/>
      <c r="AKT45" s="4"/>
      <c r="AKU45" s="4"/>
      <c r="AKV45" s="4"/>
      <c r="AKW45" s="4"/>
      <c r="AKX45" s="4"/>
      <c r="AKY45" s="4"/>
      <c r="AKZ45" s="4"/>
      <c r="ALA45" s="4"/>
      <c r="ALB45" s="4"/>
      <c r="ALC45" s="4"/>
      <c r="ALD45" s="4"/>
      <c r="ALE45" s="4"/>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c r="AMD45" s="4"/>
      <c r="AME45" s="4"/>
      <c r="AMF45" s="4"/>
      <c r="AMG45" s="4"/>
      <c r="AMH45" s="4"/>
      <c r="AMI45" s="4"/>
      <c r="AMJ45" s="4"/>
      <c r="AMK45" s="4"/>
    </row>
    <row r="46" spans="1:1025" s="62" customFormat="1" ht="24.75" customHeight="1">
      <c r="A46" s="610" t="s">
        <v>1080</v>
      </c>
      <c r="B46" s="610"/>
      <c r="C46" s="610"/>
      <c r="D46" s="610"/>
      <c r="E46" s="610"/>
      <c r="F46" s="610"/>
      <c r="G46" s="610"/>
      <c r="H46" s="610"/>
      <c r="I46" s="656" t="s">
        <v>113</v>
      </c>
      <c r="J46" s="656"/>
      <c r="K46" s="656"/>
      <c r="L46" s="656"/>
      <c r="M46" s="656"/>
      <c r="N46" s="656"/>
      <c r="O46" s="656"/>
      <c r="P46" s="656"/>
      <c r="Q46" s="656"/>
      <c r="R46" s="656"/>
      <c r="S46" s="656"/>
      <c r="T46" s="656"/>
      <c r="U46" s="656"/>
      <c r="V46" s="656"/>
      <c r="W46" s="656"/>
      <c r="X46" s="656"/>
      <c r="Y46" s="724"/>
      <c r="Z46" s="724"/>
      <c r="AA46" s="724"/>
      <c r="AB46" s="72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c r="VY46" s="4"/>
      <c r="VZ46" s="4"/>
      <c r="WA46" s="4"/>
      <c r="WB46" s="4"/>
      <c r="WC46" s="4"/>
      <c r="WD46" s="4"/>
      <c r="WE46" s="4"/>
      <c r="WF46" s="4"/>
      <c r="WG46" s="4"/>
      <c r="WH46" s="4"/>
      <c r="WI46" s="4"/>
      <c r="WJ46" s="4"/>
      <c r="WK46" s="4"/>
      <c r="WL46" s="4"/>
      <c r="WM46" s="4"/>
      <c r="WN46" s="4"/>
      <c r="WO46" s="4"/>
      <c r="WP46" s="4"/>
      <c r="WQ46" s="4"/>
      <c r="WR46" s="4"/>
      <c r="WS46" s="4"/>
      <c r="WT46" s="4"/>
      <c r="WU46" s="4"/>
      <c r="WV46" s="4"/>
      <c r="WW46" s="4"/>
      <c r="WX46" s="4"/>
      <c r="WY46" s="4"/>
      <c r="WZ46" s="4"/>
      <c r="XA46" s="4"/>
      <c r="XB46" s="4"/>
      <c r="XC46" s="4"/>
      <c r="XD46" s="4"/>
      <c r="XE46" s="4"/>
      <c r="XF46" s="4"/>
      <c r="XG46" s="4"/>
      <c r="XH46" s="4"/>
      <c r="XI46" s="4"/>
      <c r="XJ46" s="4"/>
      <c r="XK46" s="4"/>
      <c r="XL46" s="4"/>
      <c r="XM46" s="4"/>
      <c r="XN46" s="4"/>
      <c r="XO46" s="4"/>
      <c r="XP46" s="4"/>
      <c r="XQ46" s="4"/>
      <c r="XR46" s="4"/>
      <c r="XS46" s="4"/>
      <c r="XT46" s="4"/>
      <c r="XU46" s="4"/>
      <c r="XV46" s="4"/>
      <c r="XW46" s="4"/>
      <c r="XX46" s="4"/>
      <c r="XY46" s="4"/>
      <c r="XZ46" s="4"/>
      <c r="YA46" s="4"/>
      <c r="YB46" s="4"/>
      <c r="YC46" s="4"/>
      <c r="YD46" s="4"/>
      <c r="YE46" s="4"/>
      <c r="YF46" s="4"/>
      <c r="YG46" s="4"/>
      <c r="YH46" s="4"/>
      <c r="YI46" s="4"/>
      <c r="YJ46" s="4"/>
      <c r="YK46" s="4"/>
      <c r="YL46" s="4"/>
      <c r="YM46" s="4"/>
      <c r="YN46" s="4"/>
      <c r="YO46" s="4"/>
      <c r="YP46" s="4"/>
      <c r="YQ46" s="4"/>
      <c r="YR46" s="4"/>
      <c r="YS46" s="4"/>
      <c r="YT46" s="4"/>
      <c r="YU46" s="4"/>
      <c r="YV46" s="4"/>
      <c r="YW46" s="4"/>
      <c r="YX46" s="4"/>
      <c r="YY46" s="4"/>
      <c r="YZ46" s="4"/>
      <c r="ZA46" s="4"/>
      <c r="ZB46" s="4"/>
      <c r="ZC46" s="4"/>
      <c r="ZD46" s="4"/>
      <c r="ZE46" s="4"/>
      <c r="ZF46" s="4"/>
      <c r="ZG46" s="4"/>
      <c r="ZH46" s="4"/>
      <c r="ZI46" s="4"/>
      <c r="ZJ46" s="4"/>
      <c r="ZK46" s="4"/>
      <c r="ZL46" s="4"/>
      <c r="ZM46" s="4"/>
      <c r="ZN46" s="4"/>
      <c r="ZO46" s="4"/>
      <c r="ZP46" s="4"/>
      <c r="ZQ46" s="4"/>
      <c r="ZR46" s="4"/>
      <c r="ZS46" s="4"/>
      <c r="ZT46" s="4"/>
      <c r="ZU46" s="4"/>
      <c r="ZV46" s="4"/>
      <c r="ZW46" s="4"/>
      <c r="ZX46" s="4"/>
      <c r="ZY46" s="4"/>
      <c r="ZZ46" s="4"/>
      <c r="AAA46" s="4"/>
      <c r="AAB46" s="4"/>
      <c r="AAC46" s="4"/>
      <c r="AAD46" s="4"/>
      <c r="AAE46" s="4"/>
      <c r="AAF46" s="4"/>
      <c r="AAG46" s="4"/>
      <c r="AAH46" s="4"/>
      <c r="AAI46" s="4"/>
      <c r="AAJ46" s="4"/>
      <c r="AAK46" s="4"/>
      <c r="AAL46" s="4"/>
      <c r="AAM46" s="4"/>
      <c r="AAN46" s="4"/>
      <c r="AAO46" s="4"/>
      <c r="AAP46" s="4"/>
      <c r="AAQ46" s="4"/>
      <c r="AAR46" s="4"/>
      <c r="AAS46" s="4"/>
      <c r="AAT46" s="4"/>
      <c r="AAU46" s="4"/>
      <c r="AAV46" s="4"/>
      <c r="AAW46" s="4"/>
      <c r="AAX46" s="4"/>
      <c r="AAY46" s="4"/>
      <c r="AAZ46" s="4"/>
      <c r="ABA46" s="4"/>
      <c r="ABB46" s="4"/>
      <c r="ABC46" s="4"/>
      <c r="ABD46" s="4"/>
      <c r="ABE46" s="4"/>
      <c r="ABF46" s="4"/>
      <c r="ABG46" s="4"/>
      <c r="ABH46" s="4"/>
      <c r="ABI46" s="4"/>
      <c r="ABJ46" s="4"/>
      <c r="ABK46" s="4"/>
      <c r="ABL46" s="4"/>
      <c r="ABM46" s="4"/>
      <c r="ABN46" s="4"/>
      <c r="ABO46" s="4"/>
      <c r="ABP46" s="4"/>
      <c r="ABQ46" s="4"/>
      <c r="ABR46" s="4"/>
      <c r="ABS46" s="4"/>
      <c r="ABT46" s="4"/>
      <c r="ABU46" s="4"/>
      <c r="ABV46" s="4"/>
      <c r="ABW46" s="4"/>
      <c r="ABX46" s="4"/>
      <c r="ABY46" s="4"/>
      <c r="ABZ46" s="4"/>
      <c r="ACA46" s="4"/>
      <c r="ACB46" s="4"/>
      <c r="ACC46" s="4"/>
      <c r="ACD46" s="4"/>
      <c r="ACE46" s="4"/>
      <c r="ACF46" s="4"/>
      <c r="ACG46" s="4"/>
      <c r="ACH46" s="4"/>
      <c r="ACI46" s="4"/>
      <c r="ACJ46" s="4"/>
      <c r="ACK46" s="4"/>
      <c r="ACL46" s="4"/>
      <c r="ACM46" s="4"/>
      <c r="ACN46" s="4"/>
      <c r="ACO46" s="4"/>
      <c r="ACP46" s="4"/>
      <c r="ACQ46" s="4"/>
      <c r="ACR46" s="4"/>
      <c r="ACS46" s="4"/>
      <c r="ACT46" s="4"/>
      <c r="ACU46" s="4"/>
      <c r="ACV46" s="4"/>
      <c r="ACW46" s="4"/>
      <c r="ACX46" s="4"/>
      <c r="ACY46" s="4"/>
      <c r="ACZ46" s="4"/>
      <c r="ADA46" s="4"/>
      <c r="ADB46" s="4"/>
      <c r="ADC46" s="4"/>
      <c r="ADD46" s="4"/>
      <c r="ADE46" s="4"/>
      <c r="ADF46" s="4"/>
      <c r="ADG46" s="4"/>
      <c r="ADH46" s="4"/>
      <c r="ADI46" s="4"/>
      <c r="ADJ46" s="4"/>
      <c r="ADK46" s="4"/>
      <c r="ADL46" s="4"/>
      <c r="ADM46" s="4"/>
      <c r="ADN46" s="4"/>
      <c r="ADO46" s="4"/>
      <c r="ADP46" s="4"/>
      <c r="ADQ46" s="4"/>
      <c r="ADR46" s="4"/>
      <c r="ADS46" s="4"/>
      <c r="ADT46" s="4"/>
      <c r="ADU46" s="4"/>
      <c r="ADV46" s="4"/>
      <c r="ADW46" s="4"/>
      <c r="ADX46" s="4"/>
      <c r="ADY46" s="4"/>
      <c r="ADZ46" s="4"/>
      <c r="AEA46" s="4"/>
      <c r="AEB46" s="4"/>
      <c r="AEC46" s="4"/>
      <c r="AED46" s="4"/>
      <c r="AEE46" s="4"/>
      <c r="AEF46" s="4"/>
      <c r="AEG46" s="4"/>
      <c r="AEH46" s="4"/>
      <c r="AEI46" s="4"/>
      <c r="AEJ46" s="4"/>
      <c r="AEK46" s="4"/>
      <c r="AEL46" s="4"/>
      <c r="AEM46" s="4"/>
      <c r="AEN46" s="4"/>
      <c r="AEO46" s="4"/>
      <c r="AEP46" s="4"/>
      <c r="AEQ46" s="4"/>
      <c r="AER46" s="4"/>
      <c r="AES46" s="4"/>
      <c r="AET46" s="4"/>
      <c r="AEU46" s="4"/>
      <c r="AEV46" s="4"/>
      <c r="AEW46" s="4"/>
      <c r="AEX46" s="4"/>
      <c r="AEY46" s="4"/>
      <c r="AEZ46" s="4"/>
      <c r="AFA46" s="4"/>
      <c r="AFB46" s="4"/>
      <c r="AFC46" s="4"/>
      <c r="AFD46" s="4"/>
      <c r="AFE46" s="4"/>
      <c r="AFF46" s="4"/>
      <c r="AFG46" s="4"/>
      <c r="AFH46" s="4"/>
      <c r="AFI46" s="4"/>
      <c r="AFJ46" s="4"/>
      <c r="AFK46" s="4"/>
      <c r="AFL46" s="4"/>
      <c r="AFM46" s="4"/>
      <c r="AFN46" s="4"/>
      <c r="AFO46" s="4"/>
      <c r="AFP46" s="4"/>
      <c r="AFQ46" s="4"/>
      <c r="AFR46" s="4"/>
      <c r="AFS46" s="4"/>
      <c r="AFT46" s="4"/>
      <c r="AFU46" s="4"/>
      <c r="AFV46" s="4"/>
      <c r="AFW46" s="4"/>
      <c r="AFX46" s="4"/>
      <c r="AFY46" s="4"/>
      <c r="AFZ46" s="4"/>
      <c r="AGA46" s="4"/>
      <c r="AGB46" s="4"/>
      <c r="AGC46" s="4"/>
      <c r="AGD46" s="4"/>
      <c r="AGE46" s="4"/>
      <c r="AGF46" s="4"/>
      <c r="AGG46" s="4"/>
      <c r="AGH46" s="4"/>
      <c r="AGI46" s="4"/>
      <c r="AGJ46" s="4"/>
      <c r="AGK46" s="4"/>
      <c r="AGL46" s="4"/>
      <c r="AGM46" s="4"/>
      <c r="AGN46" s="4"/>
      <c r="AGO46" s="4"/>
      <c r="AGP46" s="4"/>
      <c r="AGQ46" s="4"/>
      <c r="AGR46" s="4"/>
      <c r="AGS46" s="4"/>
      <c r="AGT46" s="4"/>
      <c r="AGU46" s="4"/>
      <c r="AGV46" s="4"/>
      <c r="AGW46" s="4"/>
      <c r="AGX46" s="4"/>
      <c r="AGY46" s="4"/>
      <c r="AGZ46" s="4"/>
      <c r="AHA46" s="4"/>
      <c r="AHB46" s="4"/>
      <c r="AHC46" s="4"/>
      <c r="AHD46" s="4"/>
      <c r="AHE46" s="4"/>
      <c r="AHF46" s="4"/>
      <c r="AHG46" s="4"/>
      <c r="AHH46" s="4"/>
      <c r="AHI46" s="4"/>
      <c r="AHJ46" s="4"/>
      <c r="AHK46" s="4"/>
      <c r="AHL46" s="4"/>
      <c r="AHM46" s="4"/>
      <c r="AHN46" s="4"/>
      <c r="AHO46" s="4"/>
      <c r="AHP46" s="4"/>
      <c r="AHQ46" s="4"/>
      <c r="AHR46" s="4"/>
      <c r="AHS46" s="4"/>
      <c r="AHT46" s="4"/>
      <c r="AHU46" s="4"/>
      <c r="AHV46" s="4"/>
      <c r="AHW46" s="4"/>
      <c r="AHX46" s="4"/>
      <c r="AHY46" s="4"/>
      <c r="AHZ46" s="4"/>
      <c r="AIA46" s="4"/>
      <c r="AIB46" s="4"/>
      <c r="AIC46" s="4"/>
      <c r="AID46" s="4"/>
      <c r="AIE46" s="4"/>
      <c r="AIF46" s="4"/>
      <c r="AIG46" s="4"/>
      <c r="AIH46" s="4"/>
      <c r="AII46" s="4"/>
      <c r="AIJ46" s="4"/>
      <c r="AIK46" s="4"/>
      <c r="AIL46" s="4"/>
      <c r="AIM46" s="4"/>
      <c r="AIN46" s="4"/>
      <c r="AIO46" s="4"/>
      <c r="AIP46" s="4"/>
      <c r="AIQ46" s="4"/>
      <c r="AIR46" s="4"/>
      <c r="AIS46" s="4"/>
      <c r="AIT46" s="4"/>
      <c r="AIU46" s="4"/>
      <c r="AIV46" s="4"/>
      <c r="AIW46" s="4"/>
      <c r="AIX46" s="4"/>
      <c r="AIY46" s="4"/>
      <c r="AIZ46" s="4"/>
      <c r="AJA46" s="4"/>
      <c r="AJB46" s="4"/>
      <c r="AJC46" s="4"/>
      <c r="AJD46" s="4"/>
      <c r="AJE46" s="4"/>
      <c r="AJF46" s="4"/>
      <c r="AJG46" s="4"/>
      <c r="AJH46" s="4"/>
      <c r="AJI46" s="4"/>
      <c r="AJJ46" s="4"/>
      <c r="AJK46" s="4"/>
      <c r="AJL46" s="4"/>
      <c r="AJM46" s="4"/>
      <c r="AJN46" s="4"/>
      <c r="AJO46" s="4"/>
      <c r="AJP46" s="4"/>
      <c r="AJQ46" s="4"/>
      <c r="AJR46" s="4"/>
      <c r="AJS46" s="4"/>
      <c r="AJT46" s="4"/>
      <c r="AJU46" s="4"/>
      <c r="AJV46" s="4"/>
      <c r="AJW46" s="4"/>
      <c r="AJX46" s="4"/>
      <c r="AJY46" s="4"/>
      <c r="AJZ46" s="4"/>
      <c r="AKA46" s="4"/>
      <c r="AKB46" s="4"/>
      <c r="AKC46" s="4"/>
      <c r="AKD46" s="4"/>
      <c r="AKE46" s="4"/>
      <c r="AKF46" s="4"/>
      <c r="AKG46" s="4"/>
      <c r="AKH46" s="4"/>
      <c r="AKI46" s="4"/>
      <c r="AKJ46" s="4"/>
      <c r="AKK46" s="4"/>
      <c r="AKL46" s="4"/>
      <c r="AKM46" s="4"/>
      <c r="AKN46" s="4"/>
      <c r="AKO46" s="4"/>
      <c r="AKP46" s="4"/>
      <c r="AKQ46" s="4"/>
      <c r="AKR46" s="4"/>
      <c r="AKS46" s="4"/>
      <c r="AKT46" s="4"/>
      <c r="AKU46" s="4"/>
      <c r="AKV46" s="4"/>
      <c r="AKW46" s="4"/>
      <c r="AKX46" s="4"/>
      <c r="AKY46" s="4"/>
      <c r="AKZ46" s="4"/>
      <c r="ALA46" s="4"/>
      <c r="ALB46" s="4"/>
      <c r="ALC46" s="4"/>
      <c r="ALD46" s="4"/>
      <c r="ALE46" s="4"/>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c r="AMD46" s="4"/>
      <c r="AME46" s="4"/>
      <c r="AMF46" s="4"/>
      <c r="AMG46" s="4"/>
      <c r="AMH46" s="4"/>
      <c r="AMI46" s="4"/>
      <c r="AMJ46" s="4"/>
      <c r="AMK46" s="4"/>
    </row>
    <row r="47" spans="1:1025" ht="24.95" customHeight="1">
      <c r="A47" s="607" t="s">
        <v>1239</v>
      </c>
      <c r="B47" s="621"/>
      <c r="C47" s="621"/>
      <c r="D47" s="621"/>
      <c r="E47" s="621"/>
      <c r="F47" s="621"/>
      <c r="G47" s="621"/>
      <c r="H47" s="638"/>
      <c r="I47" s="657" t="s">
        <v>1240</v>
      </c>
      <c r="J47" s="672"/>
      <c r="K47" s="672"/>
      <c r="L47" s="672"/>
      <c r="M47" s="672"/>
      <c r="N47" s="672"/>
      <c r="O47" s="672"/>
      <c r="P47" s="672"/>
      <c r="Q47" s="672"/>
      <c r="R47" s="672"/>
      <c r="S47" s="672"/>
      <c r="T47" s="672"/>
      <c r="U47" s="672"/>
      <c r="V47" s="672"/>
      <c r="W47" s="672"/>
      <c r="X47" s="719"/>
      <c r="Y47" s="653"/>
      <c r="Z47" s="668"/>
      <c r="AA47" s="668"/>
      <c r="AB47" s="732"/>
    </row>
    <row r="48" spans="1:1025" ht="24.95" customHeight="1">
      <c r="A48" s="604"/>
      <c r="B48" s="618"/>
      <c r="C48" s="618"/>
      <c r="D48" s="618"/>
      <c r="E48" s="618"/>
      <c r="F48" s="618"/>
      <c r="G48" s="618"/>
      <c r="H48" s="636"/>
      <c r="I48" s="658"/>
      <c r="J48" s="673"/>
      <c r="K48" s="673"/>
      <c r="L48" s="673"/>
      <c r="M48" s="673"/>
      <c r="N48" s="673"/>
      <c r="O48" s="673"/>
      <c r="P48" s="673"/>
      <c r="Q48" s="673"/>
      <c r="R48" s="673"/>
      <c r="S48" s="673"/>
      <c r="T48" s="673"/>
      <c r="U48" s="673"/>
      <c r="V48" s="673"/>
      <c r="W48" s="673"/>
      <c r="X48" s="720"/>
      <c r="Y48" s="649"/>
      <c r="Z48" s="664"/>
      <c r="AA48" s="664"/>
      <c r="AB48" s="730"/>
    </row>
    <row r="49" spans="1:1025" s="62" customFormat="1" ht="27.95" customHeight="1">
      <c r="A49" s="609" t="s">
        <v>1241</v>
      </c>
      <c r="B49" s="625"/>
      <c r="C49" s="625"/>
      <c r="D49" s="625"/>
      <c r="E49" s="625"/>
      <c r="F49" s="625"/>
      <c r="G49" s="625"/>
      <c r="H49" s="625"/>
      <c r="I49" s="659" t="s">
        <v>1243</v>
      </c>
      <c r="J49" s="659"/>
      <c r="K49" s="659"/>
      <c r="L49" s="659"/>
      <c r="M49" s="659"/>
      <c r="N49" s="659"/>
      <c r="O49" s="659"/>
      <c r="P49" s="659"/>
      <c r="Q49" s="659"/>
      <c r="R49" s="659"/>
      <c r="S49" s="659"/>
      <c r="T49" s="659"/>
      <c r="U49" s="659"/>
      <c r="V49" s="659"/>
      <c r="W49" s="659"/>
      <c r="X49" s="659"/>
      <c r="Y49" s="716"/>
      <c r="Z49" s="716"/>
      <c r="AA49" s="716"/>
      <c r="AB49" s="733"/>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c r="UL49" s="4"/>
      <c r="UM49" s="4"/>
      <c r="UN49" s="4"/>
      <c r="UO49" s="4"/>
      <c r="UP49" s="4"/>
      <c r="UQ49" s="4"/>
      <c r="UR49" s="4"/>
      <c r="US49" s="4"/>
      <c r="UT49" s="4"/>
      <c r="UU49" s="4"/>
      <c r="UV49" s="4"/>
      <c r="UW49" s="4"/>
      <c r="UX49" s="4"/>
      <c r="UY49" s="4"/>
      <c r="UZ49" s="4"/>
      <c r="VA49" s="4"/>
      <c r="VB49" s="4"/>
      <c r="VC49" s="4"/>
      <c r="VD49" s="4"/>
      <c r="VE49" s="4"/>
      <c r="VF49" s="4"/>
      <c r="VG49" s="4"/>
      <c r="VH49" s="4"/>
      <c r="VI49" s="4"/>
      <c r="VJ49" s="4"/>
      <c r="VK49" s="4"/>
      <c r="VL49" s="4"/>
      <c r="VM49" s="4"/>
      <c r="VN49" s="4"/>
      <c r="VO49" s="4"/>
      <c r="VP49" s="4"/>
      <c r="VQ49" s="4"/>
      <c r="VR49" s="4"/>
      <c r="VS49" s="4"/>
      <c r="VT49" s="4"/>
      <c r="VU49" s="4"/>
      <c r="VV49" s="4"/>
      <c r="VW49" s="4"/>
      <c r="VX49" s="4"/>
      <c r="VY49" s="4"/>
      <c r="VZ49" s="4"/>
      <c r="WA49" s="4"/>
      <c r="WB49" s="4"/>
      <c r="WC49" s="4"/>
      <c r="WD49" s="4"/>
      <c r="WE49" s="4"/>
      <c r="WF49" s="4"/>
      <c r="WG49" s="4"/>
      <c r="WH49" s="4"/>
      <c r="WI49" s="4"/>
      <c r="WJ49" s="4"/>
      <c r="WK49" s="4"/>
      <c r="WL49" s="4"/>
      <c r="WM49" s="4"/>
      <c r="WN49" s="4"/>
      <c r="WO49" s="4"/>
      <c r="WP49" s="4"/>
      <c r="WQ49" s="4"/>
      <c r="WR49" s="4"/>
      <c r="WS49" s="4"/>
      <c r="WT49" s="4"/>
      <c r="WU49" s="4"/>
      <c r="WV49" s="4"/>
      <c r="WW49" s="4"/>
      <c r="WX49" s="4"/>
      <c r="WY49" s="4"/>
      <c r="WZ49" s="4"/>
      <c r="XA49" s="4"/>
      <c r="XB49" s="4"/>
      <c r="XC49" s="4"/>
      <c r="XD49" s="4"/>
      <c r="XE49" s="4"/>
      <c r="XF49" s="4"/>
      <c r="XG49" s="4"/>
      <c r="XH49" s="4"/>
      <c r="XI49" s="4"/>
      <c r="XJ49" s="4"/>
      <c r="XK49" s="4"/>
      <c r="XL49" s="4"/>
      <c r="XM49" s="4"/>
      <c r="XN49" s="4"/>
      <c r="XO49" s="4"/>
      <c r="XP49" s="4"/>
      <c r="XQ49" s="4"/>
      <c r="XR49" s="4"/>
      <c r="XS49" s="4"/>
      <c r="XT49" s="4"/>
      <c r="XU49" s="4"/>
      <c r="XV49" s="4"/>
      <c r="XW49" s="4"/>
      <c r="XX49" s="4"/>
      <c r="XY49" s="4"/>
      <c r="XZ49" s="4"/>
      <c r="YA49" s="4"/>
      <c r="YB49" s="4"/>
      <c r="YC49" s="4"/>
      <c r="YD49" s="4"/>
      <c r="YE49" s="4"/>
      <c r="YF49" s="4"/>
      <c r="YG49" s="4"/>
      <c r="YH49" s="4"/>
      <c r="YI49" s="4"/>
      <c r="YJ49" s="4"/>
      <c r="YK49" s="4"/>
      <c r="YL49" s="4"/>
      <c r="YM49" s="4"/>
      <c r="YN49" s="4"/>
      <c r="YO49" s="4"/>
      <c r="YP49" s="4"/>
      <c r="YQ49" s="4"/>
      <c r="YR49" s="4"/>
      <c r="YS49" s="4"/>
      <c r="YT49" s="4"/>
      <c r="YU49" s="4"/>
      <c r="YV49" s="4"/>
      <c r="YW49" s="4"/>
      <c r="YX49" s="4"/>
      <c r="YY49" s="4"/>
      <c r="YZ49" s="4"/>
      <c r="ZA49" s="4"/>
      <c r="ZB49" s="4"/>
      <c r="ZC49" s="4"/>
      <c r="ZD49" s="4"/>
      <c r="ZE49" s="4"/>
      <c r="ZF49" s="4"/>
      <c r="ZG49" s="4"/>
      <c r="ZH49" s="4"/>
      <c r="ZI49" s="4"/>
      <c r="ZJ49" s="4"/>
      <c r="ZK49" s="4"/>
      <c r="ZL49" s="4"/>
      <c r="ZM49" s="4"/>
      <c r="ZN49" s="4"/>
      <c r="ZO49" s="4"/>
      <c r="ZP49" s="4"/>
      <c r="ZQ49" s="4"/>
      <c r="ZR49" s="4"/>
      <c r="ZS49" s="4"/>
      <c r="ZT49" s="4"/>
      <c r="ZU49" s="4"/>
      <c r="ZV49" s="4"/>
      <c r="ZW49" s="4"/>
      <c r="ZX49" s="4"/>
      <c r="ZY49" s="4"/>
      <c r="ZZ49" s="4"/>
      <c r="AAA49" s="4"/>
      <c r="AAB49" s="4"/>
      <c r="AAC49" s="4"/>
      <c r="AAD49" s="4"/>
      <c r="AAE49" s="4"/>
      <c r="AAF49" s="4"/>
      <c r="AAG49" s="4"/>
      <c r="AAH49" s="4"/>
      <c r="AAI49" s="4"/>
      <c r="AAJ49" s="4"/>
      <c r="AAK49" s="4"/>
      <c r="AAL49" s="4"/>
      <c r="AAM49" s="4"/>
      <c r="AAN49" s="4"/>
      <c r="AAO49" s="4"/>
      <c r="AAP49" s="4"/>
      <c r="AAQ49" s="4"/>
      <c r="AAR49" s="4"/>
      <c r="AAS49" s="4"/>
      <c r="AAT49" s="4"/>
      <c r="AAU49" s="4"/>
      <c r="AAV49" s="4"/>
      <c r="AAW49" s="4"/>
      <c r="AAX49" s="4"/>
      <c r="AAY49" s="4"/>
      <c r="AAZ49" s="4"/>
      <c r="ABA49" s="4"/>
      <c r="ABB49" s="4"/>
      <c r="ABC49" s="4"/>
      <c r="ABD49" s="4"/>
      <c r="ABE49" s="4"/>
      <c r="ABF49" s="4"/>
      <c r="ABG49" s="4"/>
      <c r="ABH49" s="4"/>
      <c r="ABI49" s="4"/>
      <c r="ABJ49" s="4"/>
      <c r="ABK49" s="4"/>
      <c r="ABL49" s="4"/>
      <c r="ABM49" s="4"/>
      <c r="ABN49" s="4"/>
      <c r="ABO49" s="4"/>
      <c r="ABP49" s="4"/>
      <c r="ABQ49" s="4"/>
      <c r="ABR49" s="4"/>
      <c r="ABS49" s="4"/>
      <c r="ABT49" s="4"/>
      <c r="ABU49" s="4"/>
      <c r="ABV49" s="4"/>
      <c r="ABW49" s="4"/>
      <c r="ABX49" s="4"/>
      <c r="ABY49" s="4"/>
      <c r="ABZ49" s="4"/>
      <c r="ACA49" s="4"/>
      <c r="ACB49" s="4"/>
      <c r="ACC49" s="4"/>
      <c r="ACD49" s="4"/>
      <c r="ACE49" s="4"/>
      <c r="ACF49" s="4"/>
      <c r="ACG49" s="4"/>
      <c r="ACH49" s="4"/>
      <c r="ACI49" s="4"/>
      <c r="ACJ49" s="4"/>
      <c r="ACK49" s="4"/>
      <c r="ACL49" s="4"/>
      <c r="ACM49" s="4"/>
      <c r="ACN49" s="4"/>
      <c r="ACO49" s="4"/>
      <c r="ACP49" s="4"/>
      <c r="ACQ49" s="4"/>
      <c r="ACR49" s="4"/>
      <c r="ACS49" s="4"/>
      <c r="ACT49" s="4"/>
      <c r="ACU49" s="4"/>
      <c r="ACV49" s="4"/>
      <c r="ACW49" s="4"/>
      <c r="ACX49" s="4"/>
      <c r="ACY49" s="4"/>
      <c r="ACZ49" s="4"/>
      <c r="ADA49" s="4"/>
      <c r="ADB49" s="4"/>
      <c r="ADC49" s="4"/>
      <c r="ADD49" s="4"/>
      <c r="ADE49" s="4"/>
      <c r="ADF49" s="4"/>
      <c r="ADG49" s="4"/>
      <c r="ADH49" s="4"/>
      <c r="ADI49" s="4"/>
      <c r="ADJ49" s="4"/>
      <c r="ADK49" s="4"/>
      <c r="ADL49" s="4"/>
      <c r="ADM49" s="4"/>
      <c r="ADN49" s="4"/>
      <c r="ADO49" s="4"/>
      <c r="ADP49" s="4"/>
      <c r="ADQ49" s="4"/>
      <c r="ADR49" s="4"/>
      <c r="ADS49" s="4"/>
      <c r="ADT49" s="4"/>
      <c r="ADU49" s="4"/>
      <c r="ADV49" s="4"/>
      <c r="ADW49" s="4"/>
      <c r="ADX49" s="4"/>
      <c r="ADY49" s="4"/>
      <c r="ADZ49" s="4"/>
      <c r="AEA49" s="4"/>
      <c r="AEB49" s="4"/>
      <c r="AEC49" s="4"/>
      <c r="AED49" s="4"/>
      <c r="AEE49" s="4"/>
      <c r="AEF49" s="4"/>
      <c r="AEG49" s="4"/>
      <c r="AEH49" s="4"/>
      <c r="AEI49" s="4"/>
      <c r="AEJ49" s="4"/>
      <c r="AEK49" s="4"/>
      <c r="AEL49" s="4"/>
      <c r="AEM49" s="4"/>
      <c r="AEN49" s="4"/>
      <c r="AEO49" s="4"/>
      <c r="AEP49" s="4"/>
      <c r="AEQ49" s="4"/>
      <c r="AER49" s="4"/>
      <c r="AES49" s="4"/>
      <c r="AET49" s="4"/>
      <c r="AEU49" s="4"/>
      <c r="AEV49" s="4"/>
      <c r="AEW49" s="4"/>
      <c r="AEX49" s="4"/>
      <c r="AEY49" s="4"/>
      <c r="AEZ49" s="4"/>
      <c r="AFA49" s="4"/>
      <c r="AFB49" s="4"/>
      <c r="AFC49" s="4"/>
      <c r="AFD49" s="4"/>
      <c r="AFE49" s="4"/>
      <c r="AFF49" s="4"/>
      <c r="AFG49" s="4"/>
      <c r="AFH49" s="4"/>
      <c r="AFI49" s="4"/>
      <c r="AFJ49" s="4"/>
      <c r="AFK49" s="4"/>
      <c r="AFL49" s="4"/>
      <c r="AFM49" s="4"/>
      <c r="AFN49" s="4"/>
      <c r="AFO49" s="4"/>
      <c r="AFP49" s="4"/>
      <c r="AFQ49" s="4"/>
      <c r="AFR49" s="4"/>
      <c r="AFS49" s="4"/>
      <c r="AFT49" s="4"/>
      <c r="AFU49" s="4"/>
      <c r="AFV49" s="4"/>
      <c r="AFW49" s="4"/>
      <c r="AFX49" s="4"/>
      <c r="AFY49" s="4"/>
      <c r="AFZ49" s="4"/>
      <c r="AGA49" s="4"/>
      <c r="AGB49" s="4"/>
      <c r="AGC49" s="4"/>
      <c r="AGD49" s="4"/>
      <c r="AGE49" s="4"/>
      <c r="AGF49" s="4"/>
      <c r="AGG49" s="4"/>
      <c r="AGH49" s="4"/>
      <c r="AGI49" s="4"/>
      <c r="AGJ49" s="4"/>
      <c r="AGK49" s="4"/>
      <c r="AGL49" s="4"/>
      <c r="AGM49" s="4"/>
      <c r="AGN49" s="4"/>
      <c r="AGO49" s="4"/>
      <c r="AGP49" s="4"/>
      <c r="AGQ49" s="4"/>
      <c r="AGR49" s="4"/>
      <c r="AGS49" s="4"/>
      <c r="AGT49" s="4"/>
      <c r="AGU49" s="4"/>
      <c r="AGV49" s="4"/>
      <c r="AGW49" s="4"/>
      <c r="AGX49" s="4"/>
      <c r="AGY49" s="4"/>
      <c r="AGZ49" s="4"/>
      <c r="AHA49" s="4"/>
      <c r="AHB49" s="4"/>
      <c r="AHC49" s="4"/>
      <c r="AHD49" s="4"/>
      <c r="AHE49" s="4"/>
      <c r="AHF49" s="4"/>
      <c r="AHG49" s="4"/>
      <c r="AHH49" s="4"/>
      <c r="AHI49" s="4"/>
      <c r="AHJ49" s="4"/>
      <c r="AHK49" s="4"/>
      <c r="AHL49" s="4"/>
      <c r="AHM49" s="4"/>
      <c r="AHN49" s="4"/>
      <c r="AHO49" s="4"/>
      <c r="AHP49" s="4"/>
      <c r="AHQ49" s="4"/>
      <c r="AHR49" s="4"/>
      <c r="AHS49" s="4"/>
      <c r="AHT49" s="4"/>
      <c r="AHU49" s="4"/>
      <c r="AHV49" s="4"/>
      <c r="AHW49" s="4"/>
      <c r="AHX49" s="4"/>
      <c r="AHY49" s="4"/>
      <c r="AHZ49" s="4"/>
      <c r="AIA49" s="4"/>
      <c r="AIB49" s="4"/>
      <c r="AIC49" s="4"/>
      <c r="AID49" s="4"/>
      <c r="AIE49" s="4"/>
      <c r="AIF49" s="4"/>
      <c r="AIG49" s="4"/>
      <c r="AIH49" s="4"/>
      <c r="AII49" s="4"/>
      <c r="AIJ49" s="4"/>
      <c r="AIK49" s="4"/>
      <c r="AIL49" s="4"/>
      <c r="AIM49" s="4"/>
      <c r="AIN49" s="4"/>
      <c r="AIO49" s="4"/>
      <c r="AIP49" s="4"/>
      <c r="AIQ49" s="4"/>
      <c r="AIR49" s="4"/>
      <c r="AIS49" s="4"/>
      <c r="AIT49" s="4"/>
      <c r="AIU49" s="4"/>
      <c r="AIV49" s="4"/>
      <c r="AIW49" s="4"/>
      <c r="AIX49" s="4"/>
      <c r="AIY49" s="4"/>
      <c r="AIZ49" s="4"/>
      <c r="AJA49" s="4"/>
      <c r="AJB49" s="4"/>
      <c r="AJC49" s="4"/>
      <c r="AJD49" s="4"/>
      <c r="AJE49" s="4"/>
      <c r="AJF49" s="4"/>
      <c r="AJG49" s="4"/>
      <c r="AJH49" s="4"/>
      <c r="AJI49" s="4"/>
      <c r="AJJ49" s="4"/>
      <c r="AJK49" s="4"/>
      <c r="AJL49" s="4"/>
      <c r="AJM49" s="4"/>
      <c r="AJN49" s="4"/>
      <c r="AJO49" s="4"/>
      <c r="AJP49" s="4"/>
      <c r="AJQ49" s="4"/>
      <c r="AJR49" s="4"/>
      <c r="AJS49" s="4"/>
      <c r="AJT49" s="4"/>
      <c r="AJU49" s="4"/>
      <c r="AJV49" s="4"/>
      <c r="AJW49" s="4"/>
      <c r="AJX49" s="4"/>
      <c r="AJY49" s="4"/>
      <c r="AJZ49" s="4"/>
      <c r="AKA49" s="4"/>
      <c r="AKB49" s="4"/>
      <c r="AKC49" s="4"/>
      <c r="AKD49" s="4"/>
      <c r="AKE49" s="4"/>
      <c r="AKF49" s="4"/>
      <c r="AKG49" s="4"/>
      <c r="AKH49" s="4"/>
      <c r="AKI49" s="4"/>
      <c r="AKJ49" s="4"/>
      <c r="AKK49" s="4"/>
      <c r="AKL49" s="4"/>
      <c r="AKM49" s="4"/>
      <c r="AKN49" s="4"/>
      <c r="AKO49" s="4"/>
      <c r="AKP49" s="4"/>
      <c r="AKQ49" s="4"/>
      <c r="AKR49" s="4"/>
      <c r="AKS49" s="4"/>
      <c r="AKT49" s="4"/>
      <c r="AKU49" s="4"/>
      <c r="AKV49" s="4"/>
      <c r="AKW49" s="4"/>
      <c r="AKX49" s="4"/>
      <c r="AKY49" s="4"/>
      <c r="AKZ49" s="4"/>
      <c r="ALA49" s="4"/>
      <c r="ALB49" s="4"/>
      <c r="ALC49" s="4"/>
      <c r="ALD49" s="4"/>
      <c r="ALE49" s="4"/>
      <c r="ALF49" s="4"/>
      <c r="ALG49" s="4"/>
      <c r="ALH49" s="4"/>
      <c r="ALI49" s="4"/>
      <c r="ALJ49" s="4"/>
      <c r="ALK49" s="4"/>
      <c r="ALL49" s="4"/>
      <c r="ALM49" s="4"/>
      <c r="ALN49" s="4"/>
      <c r="ALO49" s="4"/>
      <c r="ALP49" s="4"/>
      <c r="ALQ49" s="4"/>
      <c r="ALR49" s="4"/>
      <c r="ALS49" s="4"/>
      <c r="ALT49" s="4"/>
      <c r="ALU49" s="4"/>
      <c r="ALV49" s="4"/>
      <c r="ALW49" s="4"/>
      <c r="ALX49" s="4"/>
      <c r="ALY49" s="4"/>
      <c r="ALZ49" s="4"/>
      <c r="AMA49" s="4"/>
      <c r="AMB49" s="4"/>
      <c r="AMC49" s="4"/>
      <c r="AMD49" s="4"/>
      <c r="AME49" s="4"/>
      <c r="AMF49" s="4"/>
      <c r="AMG49" s="4"/>
      <c r="AMH49" s="4"/>
      <c r="AMI49" s="4"/>
      <c r="AMJ49" s="4"/>
      <c r="AMK49" s="4"/>
    </row>
    <row r="50" spans="1:1025" ht="24.95" customHeight="1">
      <c r="A50" s="611" t="s">
        <v>1244</v>
      </c>
      <c r="B50" s="626"/>
      <c r="C50" s="626"/>
      <c r="D50" s="626"/>
      <c r="E50" s="626"/>
      <c r="F50" s="626"/>
      <c r="G50" s="626"/>
      <c r="H50" s="640"/>
      <c r="I50" s="660" t="s">
        <v>472</v>
      </c>
      <c r="J50" s="674"/>
      <c r="K50" s="674"/>
      <c r="L50" s="674"/>
      <c r="M50" s="674"/>
      <c r="N50" s="674"/>
      <c r="O50" s="674"/>
      <c r="P50" s="674"/>
      <c r="Q50" s="674"/>
      <c r="R50" s="674"/>
      <c r="S50" s="674"/>
      <c r="T50" s="674"/>
      <c r="U50" s="674"/>
      <c r="V50" s="674"/>
      <c r="W50" s="674"/>
      <c r="X50" s="721"/>
      <c r="Y50" s="725"/>
      <c r="Z50" s="727"/>
      <c r="AA50" s="727"/>
      <c r="AB50" s="734"/>
    </row>
    <row r="51" spans="1:1025" ht="9.9499999999999993" customHeight="1"/>
    <row r="52" spans="1:1025" ht="9.9499999999999993" customHeight="1"/>
    <row r="53" spans="1:1025" s="101" customFormat="1" ht="24.95" customHeight="1">
      <c r="A53" s="612" t="s">
        <v>81</v>
      </c>
      <c r="B53" s="627"/>
      <c r="C53" s="627"/>
      <c r="D53" s="627"/>
      <c r="E53" s="627"/>
      <c r="F53" s="627"/>
      <c r="G53" s="633"/>
      <c r="H53" s="641" t="s">
        <v>812</v>
      </c>
      <c r="I53" s="641"/>
      <c r="J53" s="641"/>
      <c r="K53" s="641"/>
      <c r="L53" s="641"/>
      <c r="M53" s="641"/>
      <c r="N53" s="641" t="s">
        <v>709</v>
      </c>
      <c r="O53" s="686"/>
      <c r="P53" s="4"/>
      <c r="Q53" s="694" t="s">
        <v>1245</v>
      </c>
      <c r="R53" s="641"/>
      <c r="S53" s="641"/>
      <c r="T53" s="641"/>
      <c r="U53" s="641"/>
      <c r="V53" s="641"/>
      <c r="W53" s="641" t="s">
        <v>814</v>
      </c>
      <c r="X53" s="641"/>
      <c r="Y53" s="686"/>
      <c r="Z53" s="4"/>
      <c r="AA53" s="4"/>
      <c r="AB53" s="4"/>
      <c r="AC53" s="4"/>
      <c r="AD53" s="4"/>
      <c r="AE53" s="4"/>
      <c r="AF53" s="4"/>
      <c r="AG53" s="4"/>
    </row>
    <row r="54" spans="1:1025" s="101" customFormat="1" ht="24.95" customHeight="1">
      <c r="A54" s="613"/>
      <c r="B54" s="628"/>
      <c r="C54" s="628"/>
      <c r="D54" s="628"/>
      <c r="E54" s="628"/>
      <c r="F54" s="628"/>
      <c r="G54" s="634"/>
      <c r="H54" s="642" t="s">
        <v>556</v>
      </c>
      <c r="I54" s="661"/>
      <c r="J54" s="661"/>
      <c r="K54" s="661"/>
      <c r="L54" s="661"/>
      <c r="M54" s="675"/>
      <c r="N54" s="681"/>
      <c r="O54" s="687"/>
      <c r="P54" s="4"/>
      <c r="Q54" s="695">
        <v>1</v>
      </c>
      <c r="R54" s="700" t="s">
        <v>816</v>
      </c>
      <c r="S54" s="700"/>
      <c r="T54" s="700"/>
      <c r="U54" s="700"/>
      <c r="V54" s="700"/>
      <c r="W54" s="681"/>
      <c r="X54" s="681"/>
      <c r="Y54" s="687"/>
      <c r="Z54" s="4"/>
      <c r="AA54" s="4"/>
      <c r="AB54" s="4"/>
      <c r="AC54" s="4"/>
      <c r="AD54" s="4"/>
      <c r="AE54" s="4"/>
      <c r="AF54" s="4"/>
      <c r="AG54" s="4"/>
    </row>
    <row r="55" spans="1:1025" s="101" customFormat="1" ht="24.95" customHeight="1">
      <c r="A55" s="613"/>
      <c r="B55" s="628"/>
      <c r="C55" s="628"/>
      <c r="D55" s="628"/>
      <c r="E55" s="628"/>
      <c r="F55" s="628"/>
      <c r="G55" s="634"/>
      <c r="H55" s="642" t="s">
        <v>818</v>
      </c>
      <c r="I55" s="661"/>
      <c r="J55" s="661"/>
      <c r="K55" s="661"/>
      <c r="L55" s="661"/>
      <c r="M55" s="675"/>
      <c r="N55" s="681"/>
      <c r="O55" s="687"/>
      <c r="P55" s="4"/>
      <c r="Q55" s="695">
        <v>2</v>
      </c>
      <c r="R55" s="700" t="s">
        <v>820</v>
      </c>
      <c r="S55" s="700"/>
      <c r="T55" s="700"/>
      <c r="U55" s="700"/>
      <c r="V55" s="700"/>
      <c r="W55" s="681"/>
      <c r="X55" s="681"/>
      <c r="Y55" s="687"/>
      <c r="Z55" s="4"/>
      <c r="AA55" s="4"/>
      <c r="AB55" s="4"/>
      <c r="AC55" s="4"/>
      <c r="AD55" s="4"/>
      <c r="AE55" s="4"/>
      <c r="AF55" s="4"/>
      <c r="AG55" s="4"/>
    </row>
    <row r="56" spans="1:1025" s="101" customFormat="1" ht="24.95" customHeight="1">
      <c r="A56" s="613"/>
      <c r="B56" s="628"/>
      <c r="C56" s="628"/>
      <c r="D56" s="628"/>
      <c r="E56" s="628"/>
      <c r="F56" s="628"/>
      <c r="G56" s="634"/>
      <c r="H56" s="642" t="s">
        <v>552</v>
      </c>
      <c r="I56" s="661"/>
      <c r="J56" s="661"/>
      <c r="K56" s="661"/>
      <c r="L56" s="661"/>
      <c r="M56" s="675"/>
      <c r="N56" s="681"/>
      <c r="O56" s="687"/>
      <c r="P56" s="143"/>
      <c r="Q56" s="696">
        <v>3</v>
      </c>
      <c r="R56" s="700" t="s">
        <v>560</v>
      </c>
      <c r="S56" s="700"/>
      <c r="T56" s="700"/>
      <c r="U56" s="700"/>
      <c r="V56" s="700"/>
      <c r="W56" s="681"/>
      <c r="X56" s="681"/>
      <c r="Y56" s="687"/>
      <c r="Z56" s="4"/>
      <c r="AA56" s="4"/>
      <c r="AB56" s="4"/>
      <c r="AC56" s="4"/>
      <c r="AD56" s="4"/>
      <c r="AE56" s="4"/>
      <c r="AF56" s="4"/>
      <c r="AG56" s="4"/>
    </row>
    <row r="57" spans="1:1025" s="101" customFormat="1" ht="24.95" customHeight="1">
      <c r="A57" s="613"/>
      <c r="B57" s="628"/>
      <c r="C57" s="628"/>
      <c r="D57" s="628"/>
      <c r="E57" s="628"/>
      <c r="F57" s="628"/>
      <c r="G57" s="634"/>
      <c r="H57" s="643" t="s">
        <v>823</v>
      </c>
      <c r="I57" s="643"/>
      <c r="J57" s="643"/>
      <c r="K57" s="643"/>
      <c r="L57" s="643"/>
      <c r="M57" s="643"/>
      <c r="N57" s="682"/>
      <c r="O57" s="688"/>
      <c r="P57" s="630"/>
      <c r="Q57" s="697">
        <v>4</v>
      </c>
      <c r="R57" s="643" t="s">
        <v>825</v>
      </c>
      <c r="S57" s="643"/>
      <c r="T57" s="643"/>
      <c r="U57" s="643"/>
      <c r="V57" s="643"/>
      <c r="W57" s="681"/>
      <c r="X57" s="681"/>
      <c r="Y57" s="687"/>
      <c r="Z57" s="4"/>
      <c r="AA57" s="4"/>
      <c r="AB57" s="4"/>
      <c r="AC57" s="4"/>
      <c r="AD57" s="4"/>
      <c r="AE57" s="4"/>
      <c r="AF57" s="4"/>
      <c r="AG57" s="4"/>
    </row>
    <row r="58" spans="1:1025" s="101" customFormat="1" ht="24.95" customHeight="1">
      <c r="A58" s="613"/>
      <c r="B58" s="628"/>
      <c r="C58" s="628"/>
      <c r="D58" s="628"/>
      <c r="E58" s="628"/>
      <c r="F58" s="628"/>
      <c r="G58" s="634"/>
      <c r="H58" s="642" t="s">
        <v>826</v>
      </c>
      <c r="I58" s="661"/>
      <c r="J58" s="661"/>
      <c r="K58" s="661"/>
      <c r="L58" s="661"/>
      <c r="M58" s="675"/>
      <c r="N58" s="681"/>
      <c r="O58" s="687"/>
      <c r="P58" s="4"/>
      <c r="Q58" s="698">
        <v>5</v>
      </c>
      <c r="R58" s="701" t="s">
        <v>827</v>
      </c>
      <c r="S58" s="701"/>
      <c r="T58" s="701"/>
      <c r="U58" s="701"/>
      <c r="V58" s="701"/>
      <c r="W58" s="709"/>
      <c r="X58" s="709"/>
      <c r="Y58" s="726"/>
      <c r="Z58" s="4"/>
      <c r="AA58" s="4"/>
      <c r="AB58" s="4"/>
      <c r="AC58" s="4"/>
      <c r="AD58" s="4"/>
      <c r="AE58" s="4"/>
      <c r="AF58" s="4"/>
      <c r="AG58" s="4"/>
    </row>
    <row r="59" spans="1:1025" s="101" customFormat="1" ht="24.95" customHeight="1">
      <c r="A59" s="613"/>
      <c r="B59" s="628"/>
      <c r="C59" s="628"/>
      <c r="D59" s="628"/>
      <c r="E59" s="628"/>
      <c r="F59" s="628"/>
      <c r="G59" s="634"/>
      <c r="H59" s="644" t="s">
        <v>829</v>
      </c>
      <c r="I59" s="662"/>
      <c r="J59" s="662"/>
      <c r="K59" s="662"/>
      <c r="L59" s="662"/>
      <c r="M59" s="676"/>
      <c r="N59" s="683"/>
      <c r="O59" s="689"/>
      <c r="P59" s="4"/>
      <c r="Q59" s="699"/>
      <c r="R59" s="699"/>
      <c r="S59" s="699"/>
      <c r="T59" s="699"/>
      <c r="U59" s="699"/>
      <c r="V59" s="699"/>
      <c r="W59" s="699"/>
      <c r="X59" s="699"/>
      <c r="Y59" s="4"/>
      <c r="Z59" s="4"/>
      <c r="AA59" s="4"/>
      <c r="AB59" s="4"/>
      <c r="AC59" s="4"/>
      <c r="AD59" s="4"/>
      <c r="AE59" s="4"/>
      <c r="AF59" s="4"/>
      <c r="AG59" s="4"/>
    </row>
    <row r="60" spans="1:1025" s="101" customFormat="1" ht="24.95" customHeight="1">
      <c r="A60" s="613"/>
      <c r="B60" s="628"/>
      <c r="C60" s="628"/>
      <c r="D60" s="628"/>
      <c r="E60" s="628"/>
      <c r="F60" s="628"/>
      <c r="G60" s="634"/>
      <c r="H60" s="645" t="s">
        <v>652</v>
      </c>
      <c r="I60" s="645"/>
      <c r="J60" s="645"/>
      <c r="K60" s="645"/>
      <c r="L60" s="645"/>
      <c r="M60" s="645"/>
      <c r="N60" s="645">
        <f>SUM(N54:O59)</f>
        <v>0</v>
      </c>
      <c r="O60" s="690"/>
      <c r="P60" s="4"/>
      <c r="Q60" s="699"/>
      <c r="R60" s="699"/>
      <c r="S60" s="699"/>
      <c r="T60" s="699"/>
      <c r="U60" s="699"/>
      <c r="V60" s="699"/>
      <c r="W60" s="699"/>
      <c r="X60" s="699"/>
      <c r="Y60" s="4"/>
      <c r="Z60" s="4"/>
      <c r="AA60" s="4"/>
      <c r="AB60" s="4"/>
      <c r="AC60" s="4"/>
      <c r="AD60" s="4"/>
      <c r="AE60" s="4"/>
      <c r="AF60" s="4"/>
      <c r="AG60" s="4"/>
    </row>
    <row r="61" spans="1:1025" s="101" customFormat="1" ht="24.95" customHeight="1">
      <c r="A61" s="613"/>
      <c r="B61" s="628"/>
      <c r="C61" s="628"/>
      <c r="D61" s="628"/>
      <c r="E61" s="628"/>
      <c r="F61" s="628"/>
      <c r="G61" s="634"/>
      <c r="H61" s="646" t="s">
        <v>830</v>
      </c>
      <c r="I61" s="646"/>
      <c r="J61" s="646"/>
      <c r="K61" s="646"/>
      <c r="L61" s="646"/>
      <c r="M61" s="646"/>
      <c r="N61" s="684"/>
      <c r="O61" s="691"/>
      <c r="P61" s="693"/>
      <c r="Q61" s="693"/>
      <c r="R61" s="693"/>
      <c r="S61" s="693"/>
      <c r="T61" s="693"/>
      <c r="U61" s="693"/>
      <c r="V61" s="693"/>
      <c r="W61" s="693"/>
      <c r="X61" s="693"/>
      <c r="Y61" s="693"/>
      <c r="Z61" s="693"/>
      <c r="AA61" s="693"/>
      <c r="AB61" s="693"/>
      <c r="AC61" s="693"/>
      <c r="AD61" s="693"/>
      <c r="AE61" s="693"/>
      <c r="AF61" s="693"/>
      <c r="AG61" s="693"/>
    </row>
    <row r="62" spans="1:1025" s="101" customFormat="1" ht="24.95" customHeight="1">
      <c r="A62" s="613"/>
      <c r="B62" s="628"/>
      <c r="C62" s="628"/>
      <c r="D62" s="628"/>
      <c r="E62" s="628"/>
      <c r="F62" s="628"/>
      <c r="G62" s="634"/>
      <c r="H62" s="647" t="s">
        <v>378</v>
      </c>
      <c r="I62" s="647"/>
      <c r="J62" s="647"/>
      <c r="K62" s="647"/>
      <c r="L62" s="647"/>
      <c r="M62" s="647"/>
      <c r="N62" s="685"/>
      <c r="O62" s="692"/>
      <c r="P62" s="630"/>
      <c r="Q62" s="630"/>
      <c r="R62" s="630"/>
      <c r="S62" s="630"/>
      <c r="T62" s="630"/>
      <c r="U62" s="630"/>
      <c r="V62" s="630"/>
      <c r="W62" s="630"/>
      <c r="X62" s="630"/>
      <c r="Y62" s="630"/>
      <c r="Z62" s="630"/>
      <c r="AA62" s="630"/>
      <c r="AB62" s="630"/>
      <c r="AC62" s="630"/>
      <c r="AD62" s="630"/>
      <c r="AE62" s="630"/>
      <c r="AF62" s="630"/>
      <c r="AG62" s="630"/>
    </row>
    <row r="63" spans="1:1025" s="101" customFormat="1" ht="24.95" customHeight="1">
      <c r="A63" s="614"/>
      <c r="B63" s="629"/>
      <c r="C63" s="629"/>
      <c r="D63" s="629"/>
      <c r="E63" s="629"/>
      <c r="F63" s="629"/>
      <c r="G63" s="635"/>
      <c r="H63" s="645" t="s">
        <v>566</v>
      </c>
      <c r="I63" s="645"/>
      <c r="J63" s="645"/>
      <c r="K63" s="645"/>
      <c r="L63" s="645"/>
      <c r="M63" s="645"/>
      <c r="N63" s="645">
        <f>SUM(N60:O62)</f>
        <v>0</v>
      </c>
      <c r="O63" s="690"/>
      <c r="P63" s="4"/>
      <c r="Q63" s="4"/>
      <c r="R63" s="4"/>
      <c r="S63" s="4"/>
      <c r="T63" s="4"/>
      <c r="U63" s="4"/>
      <c r="V63" s="4"/>
      <c r="W63" s="4"/>
      <c r="X63" s="4"/>
      <c r="Y63" s="4"/>
      <c r="Z63" s="4"/>
      <c r="AA63" s="4"/>
      <c r="AB63" s="4"/>
      <c r="AC63" s="4"/>
      <c r="AD63" s="4"/>
      <c r="AE63" s="630"/>
      <c r="AF63" s="630"/>
      <c r="AG63" s="630"/>
    </row>
    <row r="64" spans="1:1025" ht="9.9499999999999993" customHeight="1">
      <c r="Z64" s="630"/>
      <c r="AA64" s="630"/>
      <c r="AB64" s="630"/>
      <c r="AC64" s="630"/>
      <c r="AD64" s="630"/>
      <c r="AE64" s="4"/>
    </row>
    <row r="65" spans="1:53" ht="24.95" customHeight="1">
      <c r="A65" s="615" t="s">
        <v>1246</v>
      </c>
      <c r="B65" s="630" t="s">
        <v>897</v>
      </c>
      <c r="C65" s="630"/>
      <c r="D65" s="630"/>
      <c r="E65" s="630"/>
      <c r="F65" s="630"/>
      <c r="G65" s="630"/>
      <c r="H65" s="630"/>
      <c r="I65" s="630"/>
      <c r="J65" s="630"/>
      <c r="K65" s="630"/>
      <c r="L65" s="630"/>
      <c r="M65" s="630"/>
      <c r="N65" s="630"/>
      <c r="O65" s="630"/>
      <c r="P65" s="630"/>
      <c r="Q65" s="630"/>
      <c r="R65" s="630"/>
      <c r="S65" s="630"/>
      <c r="T65" s="630"/>
      <c r="U65" s="630"/>
      <c r="V65" s="630"/>
      <c r="W65" s="630"/>
      <c r="X65" s="630"/>
      <c r="Y65" s="630"/>
      <c r="Z65" s="630"/>
      <c r="AA65" s="630"/>
      <c r="AB65" s="630"/>
      <c r="AC65" s="735"/>
      <c r="AD65" s="735"/>
      <c r="AE65" s="735"/>
      <c r="AF65" s="735"/>
      <c r="AG65" s="735"/>
      <c r="AH65" s="735"/>
      <c r="AI65" s="735"/>
      <c r="AJ65" s="735"/>
      <c r="AK65" s="735"/>
      <c r="AL65" s="735"/>
      <c r="AM65" s="735"/>
      <c r="AN65" s="735"/>
      <c r="AO65" s="735"/>
      <c r="AP65" s="735"/>
      <c r="AQ65" s="735"/>
      <c r="AR65" s="735"/>
      <c r="AS65" s="735"/>
      <c r="AT65" s="735"/>
      <c r="AU65" s="735"/>
      <c r="AV65" s="735"/>
      <c r="AW65" s="735"/>
      <c r="AX65" s="735"/>
      <c r="AY65" s="735"/>
      <c r="AZ65" s="735"/>
      <c r="BA65" s="735"/>
    </row>
    <row r="66" spans="1:53" ht="24.95" customHeight="1">
      <c r="A66" s="616" t="s">
        <v>713</v>
      </c>
      <c r="B66" s="631" t="s">
        <v>247</v>
      </c>
      <c r="C66" s="631"/>
      <c r="D66" s="631"/>
      <c r="E66" s="631"/>
      <c r="F66" s="631"/>
      <c r="G66" s="631"/>
      <c r="H66" s="631"/>
      <c r="I66" s="631"/>
      <c r="J66" s="631"/>
      <c r="K66" s="631"/>
      <c r="L66" s="631"/>
      <c r="M66" s="631"/>
      <c r="N66" s="631"/>
      <c r="O66" s="631"/>
      <c r="P66" s="631"/>
      <c r="Q66" s="631"/>
      <c r="R66" s="631"/>
      <c r="S66" s="631"/>
      <c r="T66" s="631"/>
      <c r="U66" s="631"/>
      <c r="V66" s="631"/>
      <c r="W66" s="631"/>
      <c r="X66" s="631"/>
      <c r="Y66" s="631"/>
      <c r="Z66" s="631"/>
      <c r="AA66" s="631"/>
      <c r="AB66" s="631"/>
      <c r="BA66" s="4"/>
    </row>
    <row r="67" spans="1:53" ht="24.95" customHeight="1">
      <c r="A67" s="616" t="s">
        <v>568</v>
      </c>
      <c r="B67" s="631" t="s">
        <v>1247</v>
      </c>
      <c r="C67" s="631"/>
      <c r="D67" s="631"/>
      <c r="E67" s="631"/>
      <c r="F67" s="631"/>
      <c r="G67" s="631"/>
      <c r="H67" s="631"/>
      <c r="I67" s="631"/>
      <c r="J67" s="631"/>
      <c r="K67" s="631"/>
      <c r="L67" s="631"/>
      <c r="M67" s="631"/>
      <c r="N67" s="631"/>
      <c r="O67" s="631"/>
      <c r="P67" s="631"/>
      <c r="Q67" s="631"/>
      <c r="R67" s="631"/>
      <c r="S67" s="631"/>
      <c r="T67" s="631"/>
      <c r="U67" s="631"/>
      <c r="V67" s="631"/>
      <c r="W67" s="631"/>
      <c r="X67" s="631"/>
      <c r="Y67" s="631"/>
      <c r="Z67" s="631"/>
      <c r="AA67" s="631"/>
      <c r="AB67" s="631"/>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ht="24.95" customHeight="1">
      <c r="A68" s="616" t="s">
        <v>1248</v>
      </c>
      <c r="B68" s="631" t="s">
        <v>1242</v>
      </c>
      <c r="C68" s="631"/>
      <c r="D68" s="631"/>
      <c r="E68" s="631"/>
      <c r="F68" s="631"/>
      <c r="G68" s="631"/>
      <c r="H68" s="631"/>
      <c r="I68" s="631"/>
      <c r="J68" s="631"/>
      <c r="K68" s="631"/>
      <c r="L68" s="631"/>
      <c r="M68" s="631"/>
      <c r="N68" s="631"/>
      <c r="O68" s="631"/>
      <c r="P68" s="631"/>
      <c r="Q68" s="631"/>
      <c r="R68" s="631"/>
      <c r="S68" s="631"/>
      <c r="T68" s="631"/>
      <c r="U68" s="631"/>
      <c r="V68" s="631"/>
      <c r="W68" s="631"/>
      <c r="X68" s="631"/>
      <c r="Y68" s="631"/>
      <c r="Z68" s="631"/>
      <c r="AA68" s="631"/>
      <c r="AB68" s="631"/>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ht="24.95" customHeight="1">
      <c r="A69" s="616" t="s">
        <v>1249</v>
      </c>
      <c r="B69" s="630" t="s">
        <v>1250</v>
      </c>
      <c r="C69" s="630"/>
      <c r="D69" s="630"/>
      <c r="E69" s="630"/>
      <c r="F69" s="630"/>
      <c r="G69" s="630"/>
      <c r="H69" s="630"/>
      <c r="I69" s="630"/>
      <c r="J69" s="630"/>
      <c r="K69" s="630"/>
      <c r="L69" s="630"/>
      <c r="M69" s="630"/>
      <c r="N69" s="630"/>
      <c r="O69" s="630"/>
      <c r="P69" s="630"/>
      <c r="Q69" s="630"/>
      <c r="R69" s="630"/>
      <c r="S69" s="630"/>
      <c r="T69" s="630"/>
      <c r="U69" s="630"/>
      <c r="V69" s="630"/>
      <c r="W69" s="630"/>
      <c r="X69" s="630"/>
      <c r="Y69" s="630"/>
      <c r="Z69" s="630"/>
      <c r="AA69" s="630"/>
      <c r="AB69" s="630"/>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ht="24.95" customHeight="1">
      <c r="A70" s="616"/>
      <c r="B70" s="630"/>
      <c r="C70" s="630"/>
      <c r="D70" s="630"/>
      <c r="E70" s="630"/>
      <c r="F70" s="630"/>
      <c r="G70" s="630"/>
      <c r="H70" s="630"/>
      <c r="I70" s="630"/>
      <c r="J70" s="630"/>
      <c r="K70" s="630"/>
      <c r="L70" s="630"/>
      <c r="M70" s="630"/>
      <c r="N70" s="630"/>
      <c r="O70" s="630"/>
      <c r="P70" s="630"/>
      <c r="Q70" s="630"/>
      <c r="R70" s="630"/>
      <c r="S70" s="630"/>
      <c r="T70" s="630"/>
      <c r="U70" s="630"/>
      <c r="V70" s="630"/>
      <c r="W70" s="630"/>
      <c r="X70" s="630"/>
      <c r="Y70" s="630"/>
      <c r="Z70" s="630"/>
      <c r="AA70" s="630"/>
      <c r="AB70" s="630"/>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ht="24.95" customHeight="1">
      <c r="A71" s="616"/>
      <c r="B71" s="630"/>
      <c r="C71" s="630"/>
      <c r="D71" s="630"/>
      <c r="E71" s="630"/>
      <c r="F71" s="630"/>
      <c r="G71" s="630"/>
      <c r="H71" s="630"/>
      <c r="I71" s="630"/>
      <c r="J71" s="630"/>
      <c r="K71" s="630"/>
      <c r="L71" s="630"/>
      <c r="M71" s="630"/>
      <c r="N71" s="630"/>
      <c r="O71" s="630"/>
      <c r="P71" s="630"/>
      <c r="Q71" s="630"/>
      <c r="R71" s="630"/>
      <c r="S71" s="630"/>
      <c r="T71" s="630"/>
      <c r="U71" s="630"/>
      <c r="V71" s="630"/>
      <c r="W71" s="630"/>
      <c r="X71" s="630"/>
      <c r="Y71" s="630"/>
      <c r="Z71" s="630"/>
      <c r="AA71" s="630"/>
      <c r="AB71" s="630"/>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ht="24.95" customHeight="1">
      <c r="A72" s="615" t="s">
        <v>1251</v>
      </c>
      <c r="B72" s="632" t="s">
        <v>831</v>
      </c>
      <c r="C72" s="632"/>
      <c r="D72" s="632"/>
      <c r="E72" s="632"/>
      <c r="F72" s="632"/>
      <c r="G72" s="632"/>
      <c r="H72" s="632"/>
      <c r="I72" s="632"/>
      <c r="J72" s="632"/>
      <c r="K72" s="632"/>
      <c r="L72" s="632"/>
      <c r="M72" s="632"/>
      <c r="N72" s="632"/>
      <c r="O72" s="632"/>
      <c r="P72" s="632"/>
      <c r="Q72" s="632"/>
      <c r="R72" s="632"/>
      <c r="S72" s="632"/>
      <c r="T72" s="632"/>
      <c r="U72" s="632"/>
      <c r="V72" s="632"/>
      <c r="W72" s="632"/>
      <c r="X72" s="632"/>
      <c r="Y72" s="632"/>
      <c r="Z72" s="632"/>
      <c r="AA72" s="632"/>
      <c r="AB72" s="632"/>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ht="24.95" customHeight="1">
      <c r="A73" s="615"/>
      <c r="B73" s="632"/>
      <c r="C73" s="632"/>
      <c r="D73" s="632"/>
      <c r="E73" s="632"/>
      <c r="F73" s="632"/>
      <c r="G73" s="632"/>
      <c r="H73" s="632"/>
      <c r="I73" s="632"/>
      <c r="J73" s="632"/>
      <c r="K73" s="632"/>
      <c r="L73" s="632"/>
      <c r="M73" s="632"/>
      <c r="N73" s="632"/>
      <c r="O73" s="632"/>
      <c r="P73" s="632"/>
      <c r="Q73" s="632"/>
      <c r="R73" s="632"/>
      <c r="S73" s="632"/>
      <c r="T73" s="632"/>
      <c r="U73" s="632"/>
      <c r="V73" s="632"/>
      <c r="W73" s="632"/>
      <c r="X73" s="632"/>
      <c r="Y73" s="632"/>
      <c r="Z73" s="632"/>
      <c r="AA73" s="632"/>
      <c r="AB73" s="632"/>
    </row>
  </sheetData>
  <mergeCells count="165">
    <mergeCell ref="A1:AB1"/>
    <mergeCell ref="A3:AB3"/>
    <mergeCell ref="N5:R5"/>
    <mergeCell ref="S5:AB5"/>
    <mergeCell ref="N6:R6"/>
    <mergeCell ref="S6:AB6"/>
    <mergeCell ref="N7:R7"/>
    <mergeCell ref="A9:X9"/>
    <mergeCell ref="Y9:AB9"/>
    <mergeCell ref="A10:H10"/>
    <mergeCell ref="I10:X10"/>
    <mergeCell ref="Y10:AB10"/>
    <mergeCell ref="A11:H11"/>
    <mergeCell ref="I11:X11"/>
    <mergeCell ref="Y11:AB11"/>
    <mergeCell ref="A12:H12"/>
    <mergeCell ref="I12:X12"/>
    <mergeCell ref="Y12:AB12"/>
    <mergeCell ref="A13:H13"/>
    <mergeCell ref="I13:X13"/>
    <mergeCell ref="Y13:AB13"/>
    <mergeCell ref="A16:H16"/>
    <mergeCell ref="I16:X16"/>
    <mergeCell ref="Y16:AB16"/>
    <mergeCell ref="A17:H17"/>
    <mergeCell ref="I17:X17"/>
    <mergeCell ref="Y17:AB17"/>
    <mergeCell ref="A18:H18"/>
    <mergeCell ref="I18:X18"/>
    <mergeCell ref="Y18:AB18"/>
    <mergeCell ref="I19:X19"/>
    <mergeCell ref="I20:X20"/>
    <mergeCell ref="A21:H21"/>
    <mergeCell ref="I21:X21"/>
    <mergeCell ref="Y21:AB21"/>
    <mergeCell ref="A22:H22"/>
    <mergeCell ref="I22:X22"/>
    <mergeCell ref="Y22:AB22"/>
    <mergeCell ref="A23:H23"/>
    <mergeCell ref="I23:X23"/>
    <mergeCell ref="Y23:AB23"/>
    <mergeCell ref="A24:H24"/>
    <mergeCell ref="I24:X24"/>
    <mergeCell ref="Y24:AB24"/>
    <mergeCell ref="A25:H25"/>
    <mergeCell ref="I25:X25"/>
    <mergeCell ref="Y25:AB25"/>
    <mergeCell ref="A26:H26"/>
    <mergeCell ref="I26:X26"/>
    <mergeCell ref="Y26:AB26"/>
    <mergeCell ref="A27:H27"/>
    <mergeCell ref="I27:X27"/>
    <mergeCell ref="Y27:AB27"/>
    <mergeCell ref="A28:H28"/>
    <mergeCell ref="I28:X28"/>
    <mergeCell ref="Y28:AB28"/>
    <mergeCell ref="A29:H29"/>
    <mergeCell ref="I29:X29"/>
    <mergeCell ref="Y29:AB29"/>
    <mergeCell ref="A30:H30"/>
    <mergeCell ref="I30:X30"/>
    <mergeCell ref="Y30:AB30"/>
    <mergeCell ref="A31:H31"/>
    <mergeCell ref="I31:X31"/>
    <mergeCell ref="Y31:AB31"/>
    <mergeCell ref="A32:H32"/>
    <mergeCell ref="I32:X32"/>
    <mergeCell ref="Y32:AB32"/>
    <mergeCell ref="A33:H33"/>
    <mergeCell ref="I33:X33"/>
    <mergeCell ref="Y33:AB33"/>
    <mergeCell ref="A34:H34"/>
    <mergeCell ref="I34:X34"/>
    <mergeCell ref="Y34:AB34"/>
    <mergeCell ref="A35:H35"/>
    <mergeCell ref="I35:X35"/>
    <mergeCell ref="Y35:AB35"/>
    <mergeCell ref="A36:H36"/>
    <mergeCell ref="I36:X36"/>
    <mergeCell ref="Y36:AB36"/>
    <mergeCell ref="A37:H37"/>
    <mergeCell ref="I37:X37"/>
    <mergeCell ref="Y37:AB37"/>
    <mergeCell ref="A38:H38"/>
    <mergeCell ref="I38:X38"/>
    <mergeCell ref="Y38:AB38"/>
    <mergeCell ref="A39:H39"/>
    <mergeCell ref="I39:X39"/>
    <mergeCell ref="Y39:AB39"/>
    <mergeCell ref="A40:H40"/>
    <mergeCell ref="I40:X40"/>
    <mergeCell ref="Y40:AB40"/>
    <mergeCell ref="A41:H41"/>
    <mergeCell ref="I41:X41"/>
    <mergeCell ref="Y41:AB41"/>
    <mergeCell ref="A42:H42"/>
    <mergeCell ref="I42:X42"/>
    <mergeCell ref="Y42:AB42"/>
    <mergeCell ref="A43:H43"/>
    <mergeCell ref="I43:X43"/>
    <mergeCell ref="Y43:AB43"/>
    <mergeCell ref="A44:H44"/>
    <mergeCell ref="I44:X44"/>
    <mergeCell ref="Y44:AB44"/>
    <mergeCell ref="A45:H45"/>
    <mergeCell ref="I45:X45"/>
    <mergeCell ref="Y45:AB45"/>
    <mergeCell ref="A46:H46"/>
    <mergeCell ref="I46:X46"/>
    <mergeCell ref="Y46:AB46"/>
    <mergeCell ref="A49:H49"/>
    <mergeCell ref="I49:X49"/>
    <mergeCell ref="Y49:AB49"/>
    <mergeCell ref="A50:H50"/>
    <mergeCell ref="I50:X50"/>
    <mergeCell ref="Y50:AB50"/>
    <mergeCell ref="H53:M53"/>
    <mergeCell ref="N53:O53"/>
    <mergeCell ref="Q53:V53"/>
    <mergeCell ref="W53:Y53"/>
    <mergeCell ref="H54:M54"/>
    <mergeCell ref="N54:O54"/>
    <mergeCell ref="R54:V54"/>
    <mergeCell ref="W54:Y54"/>
    <mergeCell ref="H55:M55"/>
    <mergeCell ref="N55:O55"/>
    <mergeCell ref="R55:V55"/>
    <mergeCell ref="W55:Y55"/>
    <mergeCell ref="H56:M56"/>
    <mergeCell ref="N56:O56"/>
    <mergeCell ref="R56:V56"/>
    <mergeCell ref="W56:Y56"/>
    <mergeCell ref="H57:M57"/>
    <mergeCell ref="N57:O57"/>
    <mergeCell ref="R57:V57"/>
    <mergeCell ref="W57:Y57"/>
    <mergeCell ref="H58:M58"/>
    <mergeCell ref="N58:O58"/>
    <mergeCell ref="R58:V58"/>
    <mergeCell ref="W58:Y58"/>
    <mergeCell ref="H59:M59"/>
    <mergeCell ref="N59:O59"/>
    <mergeCell ref="H60:M60"/>
    <mergeCell ref="N60:O60"/>
    <mergeCell ref="H61:M61"/>
    <mergeCell ref="N61:O61"/>
    <mergeCell ref="H62:M62"/>
    <mergeCell ref="N62:O62"/>
    <mergeCell ref="H63:M63"/>
    <mergeCell ref="N63:O63"/>
    <mergeCell ref="B65:AB65"/>
    <mergeCell ref="B66:AB66"/>
    <mergeCell ref="B67:AB67"/>
    <mergeCell ref="B68:AB68"/>
    <mergeCell ref="A14:H15"/>
    <mergeCell ref="I14:X15"/>
    <mergeCell ref="Y14:AB15"/>
    <mergeCell ref="A19:H20"/>
    <mergeCell ref="Y19:AB20"/>
    <mergeCell ref="A47:H48"/>
    <mergeCell ref="I47:X48"/>
    <mergeCell ref="Y47:AB48"/>
    <mergeCell ref="B69:AB71"/>
    <mergeCell ref="B72:AB73"/>
    <mergeCell ref="A53:G63"/>
  </mergeCells>
  <phoneticPr fontId="5"/>
  <hyperlinks>
    <hyperlink ref="AD2" location="チェック表!A1"/>
    <hyperlink ref="AD3" location="チェック表!A1"/>
  </hyperlinks>
  <printOptions horizontalCentered="1"/>
  <pageMargins left="0.78740157480314954" right="0.78740157480314954" top="0.78740157480314954" bottom="0.78740157480314954" header="0.39370078740157477" footer="0.39370078740157477"/>
  <pageSetup paperSize="9" scale="66" fitToWidth="1" fitToHeight="2" orientation="portrait" usePrinterDefaults="1" horizontalDpi="300" verticalDpi="300" r:id="rId1"/>
  <rowBreaks count="1" manualBreakCount="1">
    <brk id="51" max="2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AMK26"/>
  <sheetViews>
    <sheetView zoomScale="80" zoomScaleNormal="80" workbookViewId="0">
      <selection activeCell="V2" sqref="V2"/>
    </sheetView>
  </sheetViews>
  <sheetFormatPr defaultRowHeight="13.5"/>
  <cols>
    <col min="1" max="1" width="19.75" style="737" customWidth="1"/>
    <col min="2" max="2" width="3" style="737" customWidth="1"/>
    <col min="3" max="5" width="7.375" style="737" customWidth="1"/>
    <col min="6" max="17" width="7.625" style="737" customWidth="1"/>
    <col min="18" max="18" width="8.25" style="737" customWidth="1"/>
    <col min="19" max="19" width="3.75" style="737" customWidth="1"/>
    <col min="20" max="20" width="1.625" style="737" customWidth="1"/>
    <col min="21" max="256" width="9" style="737" customWidth="1"/>
    <col min="257" max="257" width="19.75" style="737" customWidth="1"/>
    <col min="258" max="258" width="3" style="737" customWidth="1"/>
    <col min="259" max="261" width="7.375" style="737" customWidth="1"/>
    <col min="262" max="273" width="7.625" style="737" customWidth="1"/>
    <col min="274" max="274" width="8.25" style="737" customWidth="1"/>
    <col min="275" max="275" width="3.75" style="737" customWidth="1"/>
    <col min="276" max="276" width="1.625" style="737" customWidth="1"/>
    <col min="277" max="512" width="9" style="737" customWidth="1"/>
    <col min="513" max="513" width="19.75" style="737" customWidth="1"/>
    <col min="514" max="514" width="3" style="737" customWidth="1"/>
    <col min="515" max="517" width="7.375" style="737" customWidth="1"/>
    <col min="518" max="529" width="7.625" style="737" customWidth="1"/>
    <col min="530" max="530" width="8.25" style="737" customWidth="1"/>
    <col min="531" max="531" width="3.75" style="737" customWidth="1"/>
    <col min="532" max="532" width="1.625" style="737" customWidth="1"/>
    <col min="533" max="768" width="9" style="737" customWidth="1"/>
    <col min="769" max="769" width="19.75" style="737" customWidth="1"/>
    <col min="770" max="770" width="3" style="737" customWidth="1"/>
    <col min="771" max="773" width="7.375" style="737" customWidth="1"/>
    <col min="774" max="785" width="7.625" style="737" customWidth="1"/>
    <col min="786" max="786" width="8.25" style="737" customWidth="1"/>
    <col min="787" max="787" width="3.75" style="737" customWidth="1"/>
    <col min="788" max="788" width="1.625" style="737" customWidth="1"/>
    <col min="789" max="1025" width="9" style="737" customWidth="1"/>
  </cols>
  <sheetData>
    <row r="1" spans="1:22" ht="20.25" customHeight="1">
      <c r="A1" s="740" t="s">
        <v>832</v>
      </c>
      <c r="B1" s="738"/>
      <c r="R1" s="790" t="s">
        <v>833</v>
      </c>
      <c r="S1" s="790"/>
    </row>
    <row r="2" spans="1:22" ht="21" customHeight="1">
      <c r="B2" s="738"/>
      <c r="R2" s="791"/>
      <c r="S2" s="791"/>
      <c r="V2" s="736" t="s">
        <v>75</v>
      </c>
    </row>
    <row r="3" spans="1:22" s="738" customFormat="1" ht="22.5" customHeight="1">
      <c r="A3" s="741" t="s">
        <v>417</v>
      </c>
      <c r="B3" s="741"/>
      <c r="C3" s="741"/>
      <c r="D3" s="741"/>
      <c r="E3" s="741"/>
      <c r="F3" s="741"/>
      <c r="G3" s="741"/>
      <c r="H3" s="741"/>
      <c r="I3" s="741"/>
      <c r="J3" s="741"/>
      <c r="K3" s="741"/>
      <c r="L3" s="741"/>
      <c r="M3" s="741"/>
      <c r="N3" s="741"/>
      <c r="O3" s="741"/>
      <c r="P3" s="741"/>
      <c r="Q3" s="741"/>
      <c r="R3" s="741"/>
      <c r="S3" s="742"/>
    </row>
    <row r="4" spans="1:22" s="738" customFormat="1" ht="12" customHeight="1">
      <c r="A4" s="742"/>
      <c r="B4" s="742"/>
      <c r="C4" s="742"/>
      <c r="D4" s="742"/>
      <c r="E4" s="742"/>
      <c r="F4" s="742"/>
      <c r="G4" s="742"/>
      <c r="H4" s="742"/>
      <c r="I4" s="742"/>
      <c r="J4" s="742"/>
      <c r="K4" s="742"/>
      <c r="L4" s="742"/>
      <c r="M4" s="742"/>
      <c r="N4" s="742"/>
      <c r="O4" s="742"/>
      <c r="P4" s="742"/>
      <c r="Q4" s="742"/>
      <c r="R4" s="742"/>
      <c r="S4" s="742"/>
    </row>
    <row r="5" spans="1:22" s="737" customFormat="1" ht="20.25" customHeight="1">
      <c r="A5" s="739"/>
      <c r="B5" s="739"/>
      <c r="C5" s="739"/>
      <c r="D5" s="739"/>
      <c r="E5" s="739"/>
      <c r="F5" s="739"/>
      <c r="G5" s="739"/>
      <c r="H5" s="739"/>
      <c r="I5" s="739"/>
      <c r="J5" s="739"/>
      <c r="K5" s="739"/>
      <c r="L5" s="739"/>
      <c r="M5" s="739"/>
      <c r="N5" s="785" t="s">
        <v>265</v>
      </c>
      <c r="O5" s="785"/>
      <c r="P5" s="789"/>
      <c r="Q5" s="789"/>
      <c r="R5" s="789"/>
      <c r="S5" s="789"/>
    </row>
    <row r="6" spans="1:22" s="737" customFormat="1" ht="20.25" customHeight="1">
      <c r="A6" s="739"/>
      <c r="B6" s="739"/>
      <c r="C6" s="739"/>
      <c r="D6" s="739"/>
      <c r="E6" s="739"/>
      <c r="F6" s="739"/>
      <c r="G6" s="739"/>
      <c r="H6" s="739"/>
      <c r="I6" s="739"/>
      <c r="J6" s="739"/>
      <c r="K6" s="739"/>
      <c r="L6" s="739"/>
      <c r="M6" s="739"/>
      <c r="N6" s="785" t="s">
        <v>812</v>
      </c>
      <c r="O6" s="785"/>
      <c r="P6" s="789"/>
      <c r="Q6" s="789"/>
      <c r="R6" s="789"/>
      <c r="S6" s="789"/>
    </row>
    <row r="7" spans="1:22" s="737" customFormat="1" ht="20.25" customHeight="1">
      <c r="A7" s="739"/>
      <c r="B7" s="739"/>
      <c r="C7" s="739"/>
      <c r="D7" s="739"/>
      <c r="E7" s="739"/>
      <c r="F7" s="739"/>
      <c r="G7" s="739"/>
      <c r="H7" s="739"/>
      <c r="I7" s="739"/>
      <c r="J7" s="739"/>
      <c r="K7" s="739"/>
      <c r="L7" s="739"/>
      <c r="M7" s="739"/>
      <c r="N7" s="785" t="s">
        <v>737</v>
      </c>
      <c r="O7" s="785"/>
      <c r="P7" s="789" t="s">
        <v>197</v>
      </c>
      <c r="Q7" s="789"/>
      <c r="R7" s="789"/>
      <c r="S7" s="789"/>
    </row>
    <row r="8" spans="1:22" ht="20.25" customHeight="1">
      <c r="A8" s="739"/>
      <c r="B8" s="739"/>
      <c r="C8" s="739"/>
      <c r="D8" s="739"/>
      <c r="E8" s="739"/>
      <c r="F8" s="739"/>
      <c r="G8" s="739"/>
      <c r="H8" s="739"/>
      <c r="I8" s="739"/>
      <c r="J8" s="739"/>
      <c r="K8" s="739"/>
      <c r="L8" s="739"/>
      <c r="M8" s="739"/>
      <c r="N8" s="786"/>
      <c r="O8" s="786"/>
      <c r="P8" s="786"/>
      <c r="Q8" s="786"/>
      <c r="R8" s="786"/>
      <c r="S8" s="786"/>
    </row>
    <row r="9" spans="1:22" ht="26.25" customHeight="1">
      <c r="A9" s="743" t="s">
        <v>836</v>
      </c>
      <c r="B9" s="743"/>
      <c r="C9" s="756"/>
      <c r="D9" s="766" t="s">
        <v>1206</v>
      </c>
      <c r="E9" s="766"/>
      <c r="F9" s="771"/>
      <c r="G9" s="779"/>
      <c r="H9" s="779"/>
      <c r="I9" s="779" t="s">
        <v>1206</v>
      </c>
      <c r="J9" s="779"/>
      <c r="K9" s="779"/>
      <c r="L9" s="779"/>
      <c r="M9" s="779"/>
      <c r="N9" s="787"/>
      <c r="O9" s="788" t="s">
        <v>471</v>
      </c>
      <c r="P9" s="788"/>
      <c r="Q9" s="788"/>
      <c r="R9" s="792" t="s">
        <v>1207</v>
      </c>
      <c r="S9" s="792"/>
    </row>
    <row r="10" spans="1:22" s="739" customFormat="1" ht="26.25" customHeight="1">
      <c r="A10" s="743"/>
      <c r="B10" s="743"/>
      <c r="C10" s="757" t="s">
        <v>837</v>
      </c>
      <c r="D10" s="757" t="s">
        <v>838</v>
      </c>
      <c r="E10" s="767" t="s">
        <v>254</v>
      </c>
      <c r="F10" s="772" t="s">
        <v>514</v>
      </c>
      <c r="G10" s="743" t="s">
        <v>839</v>
      </c>
      <c r="H10" s="743" t="s">
        <v>840</v>
      </c>
      <c r="I10" s="743" t="s">
        <v>841</v>
      </c>
      <c r="J10" s="743" t="s">
        <v>842</v>
      </c>
      <c r="K10" s="743" t="s">
        <v>843</v>
      </c>
      <c r="L10" s="743" t="s">
        <v>190</v>
      </c>
      <c r="M10" s="743" t="s">
        <v>844</v>
      </c>
      <c r="N10" s="743" t="s">
        <v>824</v>
      </c>
      <c r="O10" s="743" t="s">
        <v>837</v>
      </c>
      <c r="P10" s="743" t="s">
        <v>838</v>
      </c>
      <c r="Q10" s="743" t="s">
        <v>254</v>
      </c>
      <c r="R10" s="792"/>
      <c r="S10" s="792"/>
      <c r="V10" s="739"/>
    </row>
    <row r="11" spans="1:22" s="739" customFormat="1" ht="30" customHeight="1">
      <c r="A11" s="744" t="s">
        <v>579</v>
      </c>
      <c r="B11" s="752" t="s">
        <v>845</v>
      </c>
      <c r="C11" s="758"/>
      <c r="D11" s="758"/>
      <c r="E11" s="768"/>
      <c r="F11" s="773"/>
      <c r="G11" s="758"/>
      <c r="H11" s="758"/>
      <c r="I11" s="758"/>
      <c r="J11" s="758"/>
      <c r="K11" s="758"/>
      <c r="L11" s="758"/>
      <c r="M11" s="758"/>
      <c r="N11" s="758"/>
      <c r="O11" s="758"/>
      <c r="P11" s="760"/>
      <c r="Q11" s="760"/>
      <c r="R11" s="768"/>
      <c r="S11" s="796"/>
      <c r="V11" s="739"/>
    </row>
    <row r="12" spans="1:22" ht="30" customHeight="1">
      <c r="A12" s="745" t="s">
        <v>769</v>
      </c>
      <c r="B12" s="752" t="s">
        <v>846</v>
      </c>
      <c r="C12" s="759"/>
      <c r="D12" s="759"/>
      <c r="E12" s="769"/>
      <c r="F12" s="774"/>
      <c r="G12" s="759"/>
      <c r="H12" s="759"/>
      <c r="I12" s="759"/>
      <c r="J12" s="759"/>
      <c r="K12" s="759"/>
      <c r="L12" s="759"/>
      <c r="M12" s="759"/>
      <c r="N12" s="759"/>
      <c r="O12" s="759"/>
      <c r="P12" s="759"/>
      <c r="Q12" s="759"/>
      <c r="R12" s="793">
        <f>SUM(F12:Q12)</f>
        <v>0</v>
      </c>
      <c r="S12" s="797" t="s">
        <v>810</v>
      </c>
    </row>
    <row r="13" spans="1:22" ht="30" customHeight="1">
      <c r="A13" s="745" t="s">
        <v>127</v>
      </c>
      <c r="B13" s="752" t="s">
        <v>847</v>
      </c>
      <c r="C13" s="760"/>
      <c r="D13" s="760"/>
      <c r="E13" s="770"/>
      <c r="F13" s="775"/>
      <c r="G13" s="780"/>
      <c r="H13" s="780"/>
      <c r="I13" s="780"/>
      <c r="J13" s="782"/>
      <c r="K13" s="782"/>
      <c r="L13" s="780"/>
      <c r="M13" s="780"/>
      <c r="N13" s="780"/>
      <c r="O13" s="780"/>
      <c r="P13" s="780"/>
      <c r="Q13" s="780"/>
      <c r="R13" s="794">
        <f>SUM(F13:Q13)</f>
        <v>0</v>
      </c>
      <c r="S13" s="797" t="s">
        <v>411</v>
      </c>
    </row>
    <row r="14" spans="1:22" ht="30" customHeight="1">
      <c r="A14" s="745" t="s">
        <v>757</v>
      </c>
      <c r="B14" s="752" t="s">
        <v>848</v>
      </c>
      <c r="C14" s="761"/>
      <c r="D14" s="761"/>
      <c r="E14" s="761"/>
      <c r="F14" s="776"/>
      <c r="G14" s="781"/>
      <c r="H14" s="781"/>
      <c r="I14" s="781"/>
      <c r="J14" s="783" t="e">
        <f>ROUNDUP(R12/R13,1)</f>
        <v>#DIV/0!</v>
      </c>
      <c r="K14" s="783"/>
      <c r="L14" s="784" t="s">
        <v>536</v>
      </c>
      <c r="M14" s="781"/>
      <c r="N14" s="781"/>
      <c r="O14" s="784"/>
      <c r="P14" s="784"/>
      <c r="Q14" s="784"/>
      <c r="R14" s="784"/>
      <c r="S14" s="798"/>
    </row>
    <row r="15" spans="1:22" ht="30" customHeight="1">
      <c r="A15" s="746" t="s">
        <v>849</v>
      </c>
      <c r="B15" s="753" t="s">
        <v>850</v>
      </c>
      <c r="C15" s="762">
        <f t="shared" ref="C15:Q15" si="0">C11*C13*1.25</f>
        <v>0</v>
      </c>
      <c r="D15" s="762">
        <f t="shared" si="0"/>
        <v>0</v>
      </c>
      <c r="E15" s="762">
        <f t="shared" si="0"/>
        <v>0</v>
      </c>
      <c r="F15" s="762">
        <f t="shared" si="0"/>
        <v>0</v>
      </c>
      <c r="G15" s="762">
        <f t="shared" si="0"/>
        <v>0</v>
      </c>
      <c r="H15" s="762">
        <f t="shared" si="0"/>
        <v>0</v>
      </c>
      <c r="I15" s="762">
        <f t="shared" si="0"/>
        <v>0</v>
      </c>
      <c r="J15" s="762">
        <f t="shared" si="0"/>
        <v>0</v>
      </c>
      <c r="K15" s="762">
        <f t="shared" si="0"/>
        <v>0</v>
      </c>
      <c r="L15" s="762">
        <f t="shared" si="0"/>
        <v>0</v>
      </c>
      <c r="M15" s="762">
        <f t="shared" si="0"/>
        <v>0</v>
      </c>
      <c r="N15" s="762">
        <f t="shared" si="0"/>
        <v>0</v>
      </c>
      <c r="O15" s="762">
        <f t="shared" si="0"/>
        <v>0</v>
      </c>
      <c r="P15" s="762">
        <f t="shared" si="0"/>
        <v>0</v>
      </c>
      <c r="Q15" s="762">
        <f t="shared" si="0"/>
        <v>0</v>
      </c>
      <c r="R15" s="795"/>
      <c r="S15" s="795"/>
    </row>
    <row r="16" spans="1:22" ht="30" customHeight="1">
      <c r="A16" s="747" t="s">
        <v>65</v>
      </c>
      <c r="B16" s="754" t="s">
        <v>851</v>
      </c>
      <c r="C16" s="763"/>
      <c r="D16" s="763"/>
      <c r="E16" s="763"/>
      <c r="F16" s="777">
        <f t="shared" ref="F16:Q16" si="1">SUM(C15:E15)</f>
        <v>0</v>
      </c>
      <c r="G16" s="777">
        <f t="shared" si="1"/>
        <v>0</v>
      </c>
      <c r="H16" s="777">
        <f t="shared" si="1"/>
        <v>0</v>
      </c>
      <c r="I16" s="777">
        <f t="shared" si="1"/>
        <v>0</v>
      </c>
      <c r="J16" s="777">
        <f t="shared" si="1"/>
        <v>0</v>
      </c>
      <c r="K16" s="777">
        <f t="shared" si="1"/>
        <v>0</v>
      </c>
      <c r="L16" s="777">
        <f t="shared" si="1"/>
        <v>0</v>
      </c>
      <c r="M16" s="777">
        <f t="shared" si="1"/>
        <v>0</v>
      </c>
      <c r="N16" s="777">
        <f t="shared" si="1"/>
        <v>0</v>
      </c>
      <c r="O16" s="777">
        <f t="shared" si="1"/>
        <v>0</v>
      </c>
      <c r="P16" s="777">
        <f t="shared" si="1"/>
        <v>0</v>
      </c>
      <c r="Q16" s="777">
        <f t="shared" si="1"/>
        <v>0</v>
      </c>
      <c r="R16" s="760"/>
      <c r="S16" s="760"/>
    </row>
    <row r="17" spans="1:19" ht="30" customHeight="1">
      <c r="A17" s="747" t="s">
        <v>461</v>
      </c>
      <c r="B17" s="755" t="s">
        <v>852</v>
      </c>
      <c r="C17" s="763"/>
      <c r="D17" s="763"/>
      <c r="E17" s="763"/>
      <c r="F17" s="777">
        <f t="shared" ref="F17:Q17" si="2">SUM(C12:E12)</f>
        <v>0</v>
      </c>
      <c r="G17" s="777">
        <f t="shared" si="2"/>
        <v>0</v>
      </c>
      <c r="H17" s="777">
        <f t="shared" si="2"/>
        <v>0</v>
      </c>
      <c r="I17" s="777">
        <f t="shared" si="2"/>
        <v>0</v>
      </c>
      <c r="J17" s="777">
        <f t="shared" si="2"/>
        <v>0</v>
      </c>
      <c r="K17" s="777">
        <f t="shared" si="2"/>
        <v>0</v>
      </c>
      <c r="L17" s="777">
        <f t="shared" si="2"/>
        <v>0</v>
      </c>
      <c r="M17" s="777">
        <f t="shared" si="2"/>
        <v>0</v>
      </c>
      <c r="N17" s="777">
        <f t="shared" si="2"/>
        <v>0</v>
      </c>
      <c r="O17" s="777">
        <f t="shared" si="2"/>
        <v>0</v>
      </c>
      <c r="P17" s="777">
        <f t="shared" si="2"/>
        <v>0</v>
      </c>
      <c r="Q17" s="777">
        <f t="shared" si="2"/>
        <v>0</v>
      </c>
      <c r="R17" s="760"/>
      <c r="S17" s="760"/>
    </row>
    <row r="18" spans="1:19" ht="30" customHeight="1">
      <c r="A18" s="748" t="s">
        <v>618</v>
      </c>
      <c r="B18" s="748"/>
      <c r="C18" s="764"/>
      <c r="D18" s="764"/>
      <c r="E18" s="764"/>
      <c r="F18" s="778" t="str">
        <f t="shared" ref="F18:Q18" si="3">IF(F17&gt;F16,"○","")</f>
        <v/>
      </c>
      <c r="G18" s="778" t="str">
        <f t="shared" si="3"/>
        <v/>
      </c>
      <c r="H18" s="778" t="str">
        <f t="shared" si="3"/>
        <v/>
      </c>
      <c r="I18" s="778" t="str">
        <f t="shared" si="3"/>
        <v/>
      </c>
      <c r="J18" s="778" t="str">
        <f t="shared" si="3"/>
        <v/>
      </c>
      <c r="K18" s="778" t="str">
        <f t="shared" si="3"/>
        <v/>
      </c>
      <c r="L18" s="778" t="str">
        <f t="shared" si="3"/>
        <v/>
      </c>
      <c r="M18" s="778" t="str">
        <f t="shared" si="3"/>
        <v/>
      </c>
      <c r="N18" s="778" t="str">
        <f t="shared" si="3"/>
        <v/>
      </c>
      <c r="O18" s="778" t="str">
        <f t="shared" si="3"/>
        <v/>
      </c>
      <c r="P18" s="778" t="str">
        <f t="shared" si="3"/>
        <v/>
      </c>
      <c r="Q18" s="778" t="str">
        <f t="shared" si="3"/>
        <v/>
      </c>
      <c r="R18" s="760"/>
      <c r="S18" s="760"/>
    </row>
    <row r="19" spans="1:19" ht="10.5" customHeight="1">
      <c r="A19" s="750"/>
      <c r="B19" s="750"/>
      <c r="C19" s="750"/>
      <c r="D19" s="750"/>
      <c r="E19" s="750"/>
    </row>
    <row r="20" spans="1:19" ht="18" customHeight="1">
      <c r="A20" s="750" t="s">
        <v>291</v>
      </c>
      <c r="B20" s="750"/>
      <c r="C20" s="750"/>
      <c r="D20" s="750"/>
      <c r="E20" s="750"/>
    </row>
    <row r="21" spans="1:19" ht="18" customHeight="1">
      <c r="A21" s="749" t="s">
        <v>1208</v>
      </c>
      <c r="B21" s="749"/>
      <c r="C21" s="749"/>
      <c r="D21" s="749"/>
      <c r="E21" s="749"/>
    </row>
    <row r="22" spans="1:19" ht="18" customHeight="1">
      <c r="A22" s="749" t="s">
        <v>854</v>
      </c>
      <c r="B22" s="749"/>
      <c r="C22" s="749"/>
      <c r="D22" s="749"/>
      <c r="E22" s="749"/>
    </row>
    <row r="23" spans="1:19" ht="18" customHeight="1">
      <c r="A23" s="749" t="s">
        <v>323</v>
      </c>
      <c r="B23" s="749"/>
      <c r="C23" s="749"/>
      <c r="D23" s="749"/>
      <c r="E23" s="749"/>
    </row>
    <row r="24" spans="1:19" ht="19.5" customHeight="1">
      <c r="A24" s="749" t="s">
        <v>457</v>
      </c>
      <c r="B24" s="749"/>
      <c r="C24" s="749"/>
      <c r="D24" s="749"/>
      <c r="E24" s="749"/>
    </row>
    <row r="25" spans="1:19" ht="18" customHeight="1">
      <c r="A25" s="751" t="s">
        <v>855</v>
      </c>
      <c r="B25" s="751"/>
      <c r="C25" s="765"/>
      <c r="D25" s="765"/>
      <c r="E25" s="765"/>
      <c r="F25" s="765"/>
      <c r="G25" s="765"/>
      <c r="H25" s="765"/>
      <c r="I25" s="765"/>
      <c r="J25" s="765"/>
      <c r="K25" s="765"/>
      <c r="L25" s="765"/>
      <c r="M25" s="765"/>
      <c r="N25" s="765"/>
      <c r="O25" s="765"/>
      <c r="P25" s="765"/>
      <c r="Q25" s="765"/>
      <c r="R25" s="765"/>
      <c r="S25" s="765"/>
    </row>
    <row r="26" spans="1:19" ht="18" customHeight="1">
      <c r="A26" s="751" t="s">
        <v>858</v>
      </c>
      <c r="B26" s="751"/>
      <c r="C26" s="765"/>
      <c r="D26" s="765"/>
      <c r="E26" s="765"/>
      <c r="F26" s="765"/>
      <c r="G26" s="765"/>
      <c r="H26" s="765"/>
      <c r="I26" s="765"/>
      <c r="J26" s="765"/>
      <c r="K26" s="765"/>
      <c r="L26" s="765"/>
      <c r="M26" s="765"/>
      <c r="N26" s="765"/>
      <c r="O26" s="765"/>
      <c r="P26" s="765"/>
      <c r="Q26" s="765"/>
      <c r="R26" s="765"/>
      <c r="S26" s="765"/>
    </row>
    <row r="27" spans="1:19" ht="10.5" customHeight="1"/>
    <row r="28" spans="1:19" ht="20.100000000000001" customHeight="1"/>
    <row r="29" spans="1:19" ht="20.100000000000001" customHeight="1"/>
  </sheetData>
  <mergeCells count="17">
    <mergeCell ref="R1:S1"/>
    <mergeCell ref="A3:R3"/>
    <mergeCell ref="N5:O5"/>
    <mergeCell ref="P5:S5"/>
    <mergeCell ref="N6:O6"/>
    <mergeCell ref="P6:S6"/>
    <mergeCell ref="N7:O7"/>
    <mergeCell ref="P7:S7"/>
    <mergeCell ref="O9:Q9"/>
    <mergeCell ref="J14:K14"/>
    <mergeCell ref="R15:S15"/>
    <mergeCell ref="R16:S16"/>
    <mergeCell ref="R17:S17"/>
    <mergeCell ref="A18:B18"/>
    <mergeCell ref="R18:S18"/>
    <mergeCell ref="A9:B10"/>
    <mergeCell ref="R9:S10"/>
  </mergeCells>
  <phoneticPr fontId="5"/>
  <conditionalFormatting sqref="C15:Q15">
    <cfRule type="containsErrors" dxfId="7" priority="2">
      <formula>ISERROR(C15)</formula>
    </cfRule>
  </conditionalFormatting>
  <conditionalFormatting sqref="M14:N14 G14:J14">
    <cfRule type="containsErrors" dxfId="6" priority="3">
      <formula>ISERROR(G14)</formula>
    </cfRule>
  </conditionalFormatting>
  <dataValidations count="1">
    <dataValidation type="list" allowBlank="1" showDropDown="0" showInputMessage="1" showErrorMessage="1" sqref="P6:S6 JL6:JO6 TH6:TK6 ADD6:ADG6">
      <formula1>"生活介護,自立訓練(生活訓練),自立訓練(機能訓練),就労移行支援,就労継続支援Ａ型,就労継続支援Ｂ型"</formula1>
    </dataValidation>
  </dataValidations>
  <hyperlinks>
    <hyperlink ref="V2" location="チェック表!A1"/>
  </hyperlinks>
  <printOptions horizontalCentered="1" verticalCentered="1"/>
  <pageMargins left="0.74791666666666701" right="0.74791666666666701" top="0.78749999999999998" bottom="0.78749999999999998" header="0.51180555555555496" footer="0.51180555555555496"/>
  <pageSetup paperSize="9" fitToWidth="1" fitToHeight="1" orientation="landscape" usePrinterDefaults="1"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AMK27"/>
  <sheetViews>
    <sheetView zoomScale="80" zoomScaleNormal="80" workbookViewId="0">
      <selection activeCell="A4" sqref="A4:R4"/>
    </sheetView>
  </sheetViews>
  <sheetFormatPr defaultRowHeight="13.5"/>
  <cols>
    <col min="1" max="1" width="19.75" style="737" customWidth="1"/>
    <col min="2" max="2" width="3" style="737" customWidth="1"/>
    <col min="3" max="5" width="7.375" style="737" customWidth="1"/>
    <col min="6" max="17" width="7.625" style="737" customWidth="1"/>
    <col min="18" max="18" width="8.25" style="737" customWidth="1"/>
    <col min="19" max="19" width="3.75" style="737" customWidth="1"/>
    <col min="20" max="20" width="1.625" style="737" customWidth="1"/>
    <col min="21" max="256" width="9" style="737" customWidth="1"/>
    <col min="257" max="257" width="19.75" style="737" customWidth="1"/>
    <col min="258" max="258" width="3" style="737" customWidth="1"/>
    <col min="259" max="261" width="7.375" style="737" customWidth="1"/>
    <col min="262" max="273" width="7.625" style="737" customWidth="1"/>
    <col min="274" max="274" width="8.25" style="737" customWidth="1"/>
    <col min="275" max="275" width="3.75" style="737" customWidth="1"/>
    <col min="276" max="276" width="1.625" style="737" customWidth="1"/>
    <col min="277" max="512" width="9" style="737" customWidth="1"/>
    <col min="513" max="513" width="19.75" style="737" customWidth="1"/>
    <col min="514" max="514" width="3" style="737" customWidth="1"/>
    <col min="515" max="517" width="7.375" style="737" customWidth="1"/>
    <col min="518" max="529" width="7.625" style="737" customWidth="1"/>
    <col min="530" max="530" width="8.25" style="737" customWidth="1"/>
    <col min="531" max="531" width="3.75" style="737" customWidth="1"/>
    <col min="532" max="532" width="1.625" style="737" customWidth="1"/>
    <col min="533" max="768" width="9" style="737" customWidth="1"/>
    <col min="769" max="769" width="19.75" style="737" customWidth="1"/>
    <col min="770" max="770" width="3" style="737" customWidth="1"/>
    <col min="771" max="773" width="7.375" style="737" customWidth="1"/>
    <col min="774" max="785" width="7.625" style="737" customWidth="1"/>
    <col min="786" max="786" width="8.25" style="737" customWidth="1"/>
    <col min="787" max="787" width="3.75" style="737" customWidth="1"/>
    <col min="788" max="788" width="1.625" style="737" customWidth="1"/>
    <col min="789" max="1025" width="9" style="737" customWidth="1"/>
  </cols>
  <sheetData>
    <row r="1" spans="1:22" ht="17.25">
      <c r="A1" s="799" t="s">
        <v>859</v>
      </c>
    </row>
    <row r="2" spans="1:22" ht="20.25" customHeight="1">
      <c r="A2" s="740" t="s">
        <v>832</v>
      </c>
      <c r="B2" s="738"/>
      <c r="R2" s="790" t="s">
        <v>833</v>
      </c>
      <c r="S2" s="790"/>
      <c r="V2" s="736" t="s">
        <v>75</v>
      </c>
    </row>
    <row r="3" spans="1:22" ht="21" customHeight="1">
      <c r="B3" s="738"/>
      <c r="R3" s="791"/>
      <c r="S3" s="791"/>
    </row>
    <row r="4" spans="1:22" s="738" customFormat="1" ht="22.5" customHeight="1">
      <c r="A4" s="741" t="s">
        <v>417</v>
      </c>
      <c r="B4" s="741"/>
      <c r="C4" s="741"/>
      <c r="D4" s="741"/>
      <c r="E4" s="741"/>
      <c r="F4" s="741"/>
      <c r="G4" s="741"/>
      <c r="H4" s="741"/>
      <c r="I4" s="741"/>
      <c r="J4" s="741"/>
      <c r="K4" s="741"/>
      <c r="L4" s="741"/>
      <c r="M4" s="741"/>
      <c r="N4" s="741"/>
      <c r="O4" s="741"/>
      <c r="P4" s="741"/>
      <c r="Q4" s="741"/>
      <c r="R4" s="741"/>
      <c r="S4" s="742"/>
    </row>
    <row r="5" spans="1:22" s="738" customFormat="1" ht="12" customHeight="1">
      <c r="A5" s="742"/>
      <c r="B5" s="742"/>
      <c r="C5" s="742"/>
      <c r="D5" s="742"/>
      <c r="E5" s="742"/>
      <c r="F5" s="742"/>
      <c r="G5" s="742"/>
      <c r="H5" s="742"/>
      <c r="I5" s="742"/>
      <c r="J5" s="742"/>
      <c r="K5" s="742"/>
      <c r="L5" s="742"/>
      <c r="M5" s="742"/>
      <c r="N5" s="742"/>
      <c r="O5" s="742"/>
      <c r="P5" s="742"/>
      <c r="Q5" s="742"/>
      <c r="R5" s="742"/>
      <c r="S5" s="742"/>
    </row>
    <row r="6" spans="1:22" s="737" customFormat="1" ht="20.25" customHeight="1">
      <c r="A6" s="739"/>
      <c r="B6" s="739"/>
      <c r="C6" s="739"/>
      <c r="D6" s="739"/>
      <c r="E6" s="739"/>
      <c r="F6" s="739"/>
      <c r="G6" s="739"/>
      <c r="H6" s="739"/>
      <c r="I6" s="739"/>
      <c r="J6" s="739"/>
      <c r="K6" s="739"/>
      <c r="L6" s="739"/>
      <c r="M6" s="739"/>
      <c r="N6" s="785" t="s">
        <v>265</v>
      </c>
      <c r="O6" s="785"/>
      <c r="P6" s="789" t="s">
        <v>860</v>
      </c>
      <c r="Q6" s="789"/>
      <c r="R6" s="789"/>
      <c r="S6" s="789"/>
    </row>
    <row r="7" spans="1:22" s="737" customFormat="1" ht="20.25" customHeight="1">
      <c r="A7" s="739"/>
      <c r="B7" s="739"/>
      <c r="C7" s="739"/>
      <c r="D7" s="739"/>
      <c r="E7" s="739"/>
      <c r="F7" s="739"/>
      <c r="G7" s="739"/>
      <c r="H7" s="739"/>
      <c r="I7" s="739"/>
      <c r="J7" s="739"/>
      <c r="K7" s="739"/>
      <c r="L7" s="739"/>
      <c r="M7" s="739"/>
      <c r="N7" s="785" t="s">
        <v>812</v>
      </c>
      <c r="O7" s="785"/>
      <c r="P7" s="789" t="s">
        <v>556</v>
      </c>
      <c r="Q7" s="789"/>
      <c r="R7" s="789"/>
      <c r="S7" s="789"/>
    </row>
    <row r="8" spans="1:22" s="737" customFormat="1" ht="20.25" customHeight="1">
      <c r="A8" s="739"/>
      <c r="B8" s="739"/>
      <c r="C8" s="739"/>
      <c r="D8" s="739"/>
      <c r="E8" s="739"/>
      <c r="F8" s="739"/>
      <c r="G8" s="739"/>
      <c r="H8" s="739"/>
      <c r="I8" s="739"/>
      <c r="J8" s="739"/>
      <c r="K8" s="739"/>
      <c r="L8" s="739"/>
      <c r="M8" s="739"/>
      <c r="N8" s="785" t="s">
        <v>737</v>
      </c>
      <c r="O8" s="785"/>
      <c r="P8" s="800">
        <v>44652</v>
      </c>
      <c r="Q8" s="800"/>
      <c r="R8" s="800"/>
      <c r="S8" s="800"/>
    </row>
    <row r="9" spans="1:22" ht="20.25" customHeight="1">
      <c r="A9" s="739"/>
      <c r="B9" s="739"/>
      <c r="C9" s="739"/>
      <c r="D9" s="739"/>
      <c r="E9" s="739"/>
      <c r="F9" s="739"/>
      <c r="G9" s="739"/>
      <c r="H9" s="739"/>
      <c r="I9" s="739"/>
      <c r="J9" s="739"/>
      <c r="K9" s="739"/>
      <c r="L9" s="739"/>
      <c r="M9" s="739"/>
      <c r="N9" s="786"/>
      <c r="O9" s="786"/>
      <c r="P9" s="786"/>
      <c r="Q9" s="786"/>
      <c r="R9" s="786"/>
      <c r="S9" s="786"/>
    </row>
    <row r="10" spans="1:22" ht="26.25" customHeight="1">
      <c r="A10" s="743" t="s">
        <v>836</v>
      </c>
      <c r="B10" s="743"/>
      <c r="C10" s="756"/>
      <c r="D10" s="766" t="s">
        <v>1206</v>
      </c>
      <c r="E10" s="766"/>
      <c r="F10" s="771"/>
      <c r="G10" s="779"/>
      <c r="H10" s="779"/>
      <c r="I10" s="779" t="s">
        <v>1206</v>
      </c>
      <c r="J10" s="779"/>
      <c r="K10" s="779"/>
      <c r="L10" s="779"/>
      <c r="M10" s="779"/>
      <c r="N10" s="787"/>
      <c r="O10" s="788" t="s">
        <v>471</v>
      </c>
      <c r="P10" s="788"/>
      <c r="Q10" s="788"/>
      <c r="R10" s="792" t="s">
        <v>1207</v>
      </c>
      <c r="S10" s="792"/>
    </row>
    <row r="11" spans="1:22" s="739" customFormat="1" ht="26.25" customHeight="1">
      <c r="A11" s="743"/>
      <c r="B11" s="743"/>
      <c r="C11" s="757" t="s">
        <v>837</v>
      </c>
      <c r="D11" s="757" t="s">
        <v>838</v>
      </c>
      <c r="E11" s="767" t="s">
        <v>254</v>
      </c>
      <c r="F11" s="772" t="s">
        <v>514</v>
      </c>
      <c r="G11" s="743" t="s">
        <v>839</v>
      </c>
      <c r="H11" s="743" t="s">
        <v>840</v>
      </c>
      <c r="I11" s="743" t="s">
        <v>841</v>
      </c>
      <c r="J11" s="743" t="s">
        <v>842</v>
      </c>
      <c r="K11" s="743" t="s">
        <v>843</v>
      </c>
      <c r="L11" s="743" t="s">
        <v>190</v>
      </c>
      <c r="M11" s="743" t="s">
        <v>844</v>
      </c>
      <c r="N11" s="743" t="s">
        <v>824</v>
      </c>
      <c r="O11" s="743" t="s">
        <v>837</v>
      </c>
      <c r="P11" s="743" t="s">
        <v>838</v>
      </c>
      <c r="Q11" s="743" t="s">
        <v>254</v>
      </c>
      <c r="R11" s="792"/>
      <c r="S11" s="792"/>
      <c r="V11" s="739"/>
    </row>
    <row r="12" spans="1:22" s="739" customFormat="1" ht="30" customHeight="1">
      <c r="A12" s="744" t="s">
        <v>579</v>
      </c>
      <c r="B12" s="752" t="s">
        <v>845</v>
      </c>
      <c r="C12" s="758">
        <v>20</v>
      </c>
      <c r="D12" s="758">
        <v>20</v>
      </c>
      <c r="E12" s="768">
        <v>20</v>
      </c>
      <c r="F12" s="773">
        <v>20</v>
      </c>
      <c r="G12" s="758">
        <v>20</v>
      </c>
      <c r="H12" s="758">
        <v>20</v>
      </c>
      <c r="I12" s="758">
        <v>20</v>
      </c>
      <c r="J12" s="758">
        <v>20</v>
      </c>
      <c r="K12" s="758">
        <v>20</v>
      </c>
      <c r="L12" s="758">
        <v>20</v>
      </c>
      <c r="M12" s="758">
        <v>20</v>
      </c>
      <c r="N12" s="758">
        <v>20</v>
      </c>
      <c r="O12" s="758">
        <v>20</v>
      </c>
      <c r="P12" s="760">
        <v>30</v>
      </c>
      <c r="Q12" s="760">
        <v>30</v>
      </c>
      <c r="R12" s="768"/>
      <c r="S12" s="796"/>
      <c r="V12" s="739"/>
    </row>
    <row r="13" spans="1:22" ht="30" customHeight="1">
      <c r="A13" s="745" t="s">
        <v>769</v>
      </c>
      <c r="B13" s="752" t="s">
        <v>846</v>
      </c>
      <c r="C13" s="759">
        <v>364</v>
      </c>
      <c r="D13" s="759">
        <v>388</v>
      </c>
      <c r="E13" s="769">
        <v>447</v>
      </c>
      <c r="F13" s="774">
        <v>500</v>
      </c>
      <c r="G13" s="759">
        <v>517</v>
      </c>
      <c r="H13" s="759">
        <v>502</v>
      </c>
      <c r="I13" s="759">
        <v>528</v>
      </c>
      <c r="J13" s="759">
        <v>518</v>
      </c>
      <c r="K13" s="759">
        <v>515</v>
      </c>
      <c r="L13" s="759">
        <v>572</v>
      </c>
      <c r="M13" s="759">
        <v>545</v>
      </c>
      <c r="N13" s="759">
        <v>527</v>
      </c>
      <c r="O13" s="759">
        <v>528</v>
      </c>
      <c r="P13" s="759">
        <v>494</v>
      </c>
      <c r="Q13" s="759">
        <v>559</v>
      </c>
      <c r="R13" s="793">
        <f>SUM(F13:Q13)</f>
        <v>6305</v>
      </c>
      <c r="S13" s="797" t="s">
        <v>810</v>
      </c>
    </row>
    <row r="14" spans="1:22" ht="30" customHeight="1">
      <c r="A14" s="745" t="s">
        <v>127</v>
      </c>
      <c r="B14" s="752" t="s">
        <v>847</v>
      </c>
      <c r="C14" s="760">
        <v>21</v>
      </c>
      <c r="D14" s="760">
        <v>20</v>
      </c>
      <c r="E14" s="770">
        <v>20</v>
      </c>
      <c r="F14" s="775">
        <v>21</v>
      </c>
      <c r="G14" s="780">
        <v>22</v>
      </c>
      <c r="H14" s="780">
        <v>20</v>
      </c>
      <c r="I14" s="780">
        <v>23</v>
      </c>
      <c r="J14" s="782">
        <v>22</v>
      </c>
      <c r="K14" s="782">
        <v>20</v>
      </c>
      <c r="L14" s="780">
        <v>23</v>
      </c>
      <c r="M14" s="780">
        <v>22</v>
      </c>
      <c r="N14" s="780">
        <v>22</v>
      </c>
      <c r="O14" s="780">
        <v>23</v>
      </c>
      <c r="P14" s="780">
        <v>20</v>
      </c>
      <c r="Q14" s="780">
        <v>20</v>
      </c>
      <c r="R14" s="794">
        <f>SUM(F14:Q14)</f>
        <v>258</v>
      </c>
      <c r="S14" s="797" t="s">
        <v>411</v>
      </c>
    </row>
    <row r="15" spans="1:22" ht="30" customHeight="1">
      <c r="A15" s="745" t="s">
        <v>757</v>
      </c>
      <c r="B15" s="752" t="s">
        <v>848</v>
      </c>
      <c r="C15" s="761"/>
      <c r="D15" s="761"/>
      <c r="E15" s="761"/>
      <c r="F15" s="776"/>
      <c r="G15" s="781"/>
      <c r="H15" s="781"/>
      <c r="I15" s="781"/>
      <c r="J15" s="783">
        <f>ROUNDUP(R13/R14,1)</f>
        <v>24.5</v>
      </c>
      <c r="K15" s="783"/>
      <c r="L15" s="784" t="s">
        <v>536</v>
      </c>
      <c r="M15" s="781"/>
      <c r="N15" s="781"/>
      <c r="O15" s="784"/>
      <c r="P15" s="784"/>
      <c r="Q15" s="784"/>
      <c r="R15" s="784"/>
      <c r="S15" s="798"/>
    </row>
    <row r="16" spans="1:22" ht="30" customHeight="1">
      <c r="A16" s="746" t="s">
        <v>849</v>
      </c>
      <c r="B16" s="753" t="s">
        <v>850</v>
      </c>
      <c r="C16" s="762">
        <f t="shared" ref="C16:Q16" si="0">C12*C14*1.25</f>
        <v>525</v>
      </c>
      <c r="D16" s="762">
        <f t="shared" si="0"/>
        <v>500</v>
      </c>
      <c r="E16" s="762">
        <f t="shared" si="0"/>
        <v>500</v>
      </c>
      <c r="F16" s="762">
        <f t="shared" si="0"/>
        <v>525</v>
      </c>
      <c r="G16" s="762">
        <f t="shared" si="0"/>
        <v>550</v>
      </c>
      <c r="H16" s="762">
        <f t="shared" si="0"/>
        <v>500</v>
      </c>
      <c r="I16" s="762">
        <f t="shared" si="0"/>
        <v>575</v>
      </c>
      <c r="J16" s="762">
        <f t="shared" si="0"/>
        <v>550</v>
      </c>
      <c r="K16" s="762">
        <f t="shared" si="0"/>
        <v>500</v>
      </c>
      <c r="L16" s="762">
        <f t="shared" si="0"/>
        <v>575</v>
      </c>
      <c r="M16" s="762">
        <f t="shared" si="0"/>
        <v>550</v>
      </c>
      <c r="N16" s="762">
        <f t="shared" si="0"/>
        <v>550</v>
      </c>
      <c r="O16" s="762">
        <f t="shared" si="0"/>
        <v>575</v>
      </c>
      <c r="P16" s="762">
        <f t="shared" si="0"/>
        <v>750</v>
      </c>
      <c r="Q16" s="762">
        <f t="shared" si="0"/>
        <v>750</v>
      </c>
      <c r="R16" s="795"/>
      <c r="S16" s="795"/>
    </row>
    <row r="17" spans="1:19" ht="30" customHeight="1">
      <c r="A17" s="747" t="s">
        <v>65</v>
      </c>
      <c r="B17" s="754" t="s">
        <v>851</v>
      </c>
      <c r="C17" s="763"/>
      <c r="D17" s="763"/>
      <c r="E17" s="763"/>
      <c r="F17" s="777">
        <f t="shared" ref="F17:Q17" si="1">SUM(C16:E16)</f>
        <v>1525</v>
      </c>
      <c r="G17" s="777">
        <f t="shared" si="1"/>
        <v>1525</v>
      </c>
      <c r="H17" s="777">
        <f t="shared" si="1"/>
        <v>1575</v>
      </c>
      <c r="I17" s="777">
        <f t="shared" si="1"/>
        <v>1575</v>
      </c>
      <c r="J17" s="777">
        <f t="shared" si="1"/>
        <v>1625</v>
      </c>
      <c r="K17" s="777">
        <f t="shared" si="1"/>
        <v>1625</v>
      </c>
      <c r="L17" s="777">
        <f t="shared" si="1"/>
        <v>1625</v>
      </c>
      <c r="M17" s="777">
        <f t="shared" si="1"/>
        <v>1625</v>
      </c>
      <c r="N17" s="777">
        <f t="shared" si="1"/>
        <v>1625</v>
      </c>
      <c r="O17" s="777">
        <f t="shared" si="1"/>
        <v>1675</v>
      </c>
      <c r="P17" s="777">
        <f t="shared" si="1"/>
        <v>1675</v>
      </c>
      <c r="Q17" s="777">
        <f t="shared" si="1"/>
        <v>1875</v>
      </c>
      <c r="R17" s="760"/>
      <c r="S17" s="760"/>
    </row>
    <row r="18" spans="1:19" ht="30" customHeight="1">
      <c r="A18" s="747" t="s">
        <v>461</v>
      </c>
      <c r="B18" s="755" t="s">
        <v>852</v>
      </c>
      <c r="C18" s="763"/>
      <c r="D18" s="763"/>
      <c r="E18" s="763"/>
      <c r="F18" s="777">
        <f t="shared" ref="F18:Q18" si="2">SUM(C13:E13)</f>
        <v>1199</v>
      </c>
      <c r="G18" s="777">
        <f t="shared" si="2"/>
        <v>1335</v>
      </c>
      <c r="H18" s="777">
        <f t="shared" si="2"/>
        <v>1464</v>
      </c>
      <c r="I18" s="777">
        <f t="shared" si="2"/>
        <v>1519</v>
      </c>
      <c r="J18" s="777">
        <f t="shared" si="2"/>
        <v>1547</v>
      </c>
      <c r="K18" s="777">
        <f t="shared" si="2"/>
        <v>1548</v>
      </c>
      <c r="L18" s="777">
        <f t="shared" si="2"/>
        <v>1561</v>
      </c>
      <c r="M18" s="777">
        <f t="shared" si="2"/>
        <v>1605</v>
      </c>
      <c r="N18" s="777">
        <f t="shared" si="2"/>
        <v>1632</v>
      </c>
      <c r="O18" s="777">
        <f t="shared" si="2"/>
        <v>1644</v>
      </c>
      <c r="P18" s="777">
        <f t="shared" si="2"/>
        <v>1600</v>
      </c>
      <c r="Q18" s="777">
        <f t="shared" si="2"/>
        <v>1549</v>
      </c>
      <c r="R18" s="760"/>
      <c r="S18" s="760"/>
    </row>
    <row r="19" spans="1:19" ht="30" customHeight="1">
      <c r="A19" s="748" t="s">
        <v>618</v>
      </c>
      <c r="B19" s="748"/>
      <c r="C19" s="764"/>
      <c r="D19" s="764"/>
      <c r="E19" s="764"/>
      <c r="F19" s="778" t="str">
        <f t="shared" ref="F19:Q19" si="3">IF(F18&gt;F17,"○","")</f>
        <v/>
      </c>
      <c r="G19" s="778" t="str">
        <f t="shared" si="3"/>
        <v/>
      </c>
      <c r="H19" s="778" t="str">
        <f t="shared" si="3"/>
        <v/>
      </c>
      <c r="I19" s="778" t="str">
        <f t="shared" si="3"/>
        <v/>
      </c>
      <c r="J19" s="778" t="str">
        <f t="shared" si="3"/>
        <v/>
      </c>
      <c r="K19" s="778" t="str">
        <f t="shared" si="3"/>
        <v/>
      </c>
      <c r="L19" s="778" t="str">
        <f t="shared" si="3"/>
        <v/>
      </c>
      <c r="M19" s="778" t="str">
        <f t="shared" si="3"/>
        <v/>
      </c>
      <c r="N19" s="778" t="str">
        <f t="shared" si="3"/>
        <v>○</v>
      </c>
      <c r="O19" s="778" t="str">
        <f t="shared" si="3"/>
        <v/>
      </c>
      <c r="P19" s="778" t="str">
        <f t="shared" si="3"/>
        <v/>
      </c>
      <c r="Q19" s="778" t="str">
        <f t="shared" si="3"/>
        <v/>
      </c>
      <c r="R19" s="760"/>
      <c r="S19" s="760"/>
    </row>
    <row r="20" spans="1:19" ht="10.5" customHeight="1">
      <c r="A20" s="750"/>
      <c r="B20" s="750"/>
      <c r="C20" s="750"/>
      <c r="D20" s="750"/>
      <c r="E20" s="750"/>
    </row>
    <row r="21" spans="1:19" ht="18" customHeight="1">
      <c r="A21" s="750" t="s">
        <v>291</v>
      </c>
      <c r="B21" s="750"/>
      <c r="C21" s="750"/>
      <c r="D21" s="750"/>
      <c r="E21" s="750"/>
    </row>
    <row r="22" spans="1:19" ht="18" customHeight="1">
      <c r="A22" s="749" t="s">
        <v>1208</v>
      </c>
      <c r="B22" s="749"/>
      <c r="C22" s="749"/>
      <c r="D22" s="749"/>
      <c r="E22" s="749"/>
    </row>
    <row r="23" spans="1:19" ht="18" customHeight="1">
      <c r="A23" s="749" t="s">
        <v>854</v>
      </c>
      <c r="B23" s="749"/>
      <c r="C23" s="749"/>
      <c r="D23" s="749"/>
      <c r="E23" s="749"/>
    </row>
    <row r="24" spans="1:19" ht="18" customHeight="1">
      <c r="A24" s="749" t="s">
        <v>323</v>
      </c>
      <c r="B24" s="749"/>
      <c r="C24" s="749"/>
      <c r="D24" s="749"/>
      <c r="E24" s="749"/>
    </row>
    <row r="25" spans="1:19" ht="19.5" customHeight="1">
      <c r="A25" s="749" t="s">
        <v>457</v>
      </c>
      <c r="B25" s="749"/>
      <c r="C25" s="749"/>
      <c r="D25" s="749"/>
      <c r="E25" s="749"/>
    </row>
    <row r="26" spans="1:19" ht="18" customHeight="1">
      <c r="A26" s="751" t="s">
        <v>861</v>
      </c>
      <c r="B26" s="751"/>
      <c r="C26" s="765"/>
      <c r="D26" s="765"/>
      <c r="E26" s="765"/>
      <c r="F26" s="765"/>
      <c r="G26" s="765"/>
      <c r="H26" s="765"/>
      <c r="I26" s="765"/>
      <c r="J26" s="765"/>
      <c r="K26" s="765"/>
      <c r="L26" s="765"/>
      <c r="M26" s="765"/>
      <c r="N26" s="765"/>
      <c r="O26" s="765"/>
      <c r="P26" s="765"/>
      <c r="Q26" s="765"/>
      <c r="R26" s="765"/>
      <c r="S26" s="765"/>
    </row>
    <row r="27" spans="1:19" ht="18" customHeight="1">
      <c r="A27" s="751" t="s">
        <v>858</v>
      </c>
      <c r="B27" s="751"/>
      <c r="C27" s="765"/>
      <c r="D27" s="765"/>
      <c r="E27" s="765"/>
      <c r="F27" s="765"/>
      <c r="G27" s="765"/>
      <c r="H27" s="765"/>
      <c r="I27" s="765"/>
      <c r="J27" s="765"/>
      <c r="K27" s="765"/>
      <c r="L27" s="765"/>
      <c r="M27" s="765"/>
      <c r="N27" s="765"/>
      <c r="O27" s="765"/>
      <c r="P27" s="765"/>
      <c r="Q27" s="765"/>
      <c r="R27" s="765"/>
      <c r="S27" s="765"/>
    </row>
    <row r="28" spans="1:19" ht="10.5" customHeight="1"/>
    <row r="29" spans="1:19" ht="20.100000000000001" customHeight="1"/>
    <row r="30" spans="1:19" ht="20.100000000000001" customHeight="1"/>
  </sheetData>
  <mergeCells count="17">
    <mergeCell ref="R2:S2"/>
    <mergeCell ref="A4:R4"/>
    <mergeCell ref="N6:O6"/>
    <mergeCell ref="P6:S6"/>
    <mergeCell ref="N7:O7"/>
    <mergeCell ref="P7:S7"/>
    <mergeCell ref="N8:O8"/>
    <mergeCell ref="P8:S8"/>
    <mergeCell ref="O10:Q10"/>
    <mergeCell ref="J15:K15"/>
    <mergeCell ref="R16:S16"/>
    <mergeCell ref="R17:S17"/>
    <mergeCell ref="R18:S18"/>
    <mergeCell ref="A19:B19"/>
    <mergeCell ref="R19:S19"/>
    <mergeCell ref="A10:B11"/>
    <mergeCell ref="R10:S11"/>
  </mergeCells>
  <phoneticPr fontId="5"/>
  <conditionalFormatting sqref="C16:Q16">
    <cfRule type="containsErrors" dxfId="5" priority="2">
      <formula>ISERROR(C16)</formula>
    </cfRule>
  </conditionalFormatting>
  <conditionalFormatting sqref="M15:N15 G15:J15">
    <cfRule type="containsErrors" dxfId="4" priority="3">
      <formula>ISERROR(G15)</formula>
    </cfRule>
  </conditionalFormatting>
  <dataValidations count="1">
    <dataValidation type="list" allowBlank="1" showDropDown="0" showInputMessage="1" showErrorMessage="1" sqref="P7:S7 JL7:JO7 TH7:TK7 ADD7:ADG7">
      <formula1>"生活介護,自立訓練(生活訓練),自立訓練(機能訓練),就労移行支援,就労継続支援Ａ型,就労継続支援Ｂ型"</formula1>
    </dataValidation>
  </dataValidations>
  <hyperlinks>
    <hyperlink ref="V2" location="チェック表!A1"/>
  </hyperlinks>
  <printOptions horizontalCentered="1" verticalCentered="1"/>
  <pageMargins left="0.74791666666666701" right="0.74791666666666701" top="0.78749999999999998" bottom="0.78749999999999998" header="0.51180555555555496" footer="0.51180555555555496"/>
  <pageSetup paperSize="9" fitToWidth="1" fitToHeight="1" orientation="landscape" usePrinterDefaults="1"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AMK24"/>
  <sheetViews>
    <sheetView zoomScale="80" zoomScaleNormal="80" workbookViewId="0">
      <selection activeCell="A2" sqref="A2"/>
    </sheetView>
  </sheetViews>
  <sheetFormatPr defaultRowHeight="13.5"/>
  <cols>
    <col min="1" max="1" width="19.75" style="737" customWidth="1"/>
    <col min="2" max="2" width="3" style="737" customWidth="1"/>
    <col min="3" max="5" width="7.375" style="737" customWidth="1"/>
    <col min="6" max="17" width="7.625" style="737" customWidth="1"/>
    <col min="18" max="18" width="8.25" style="737" customWidth="1"/>
    <col min="19" max="19" width="3.75" style="737" customWidth="1"/>
    <col min="20" max="20" width="1.625" style="737" customWidth="1"/>
    <col min="21" max="21" width="6.875" style="737" customWidth="1"/>
    <col min="22" max="256" width="9" style="737" customWidth="1"/>
    <col min="257" max="257" width="19.75" style="737" customWidth="1"/>
    <col min="258" max="258" width="3" style="737" customWidth="1"/>
    <col min="259" max="261" width="7.375" style="737" customWidth="1"/>
    <col min="262" max="273" width="7.625" style="737" customWidth="1"/>
    <col min="274" max="274" width="8.25" style="737" customWidth="1"/>
    <col min="275" max="275" width="3.75" style="737" customWidth="1"/>
    <col min="276" max="276" width="1.625" style="737" customWidth="1"/>
    <col min="277" max="512" width="9" style="737" customWidth="1"/>
    <col min="513" max="513" width="19.75" style="737" customWidth="1"/>
    <col min="514" max="514" width="3" style="737" customWidth="1"/>
    <col min="515" max="517" width="7.375" style="737" customWidth="1"/>
    <col min="518" max="529" width="7.625" style="737" customWidth="1"/>
    <col min="530" max="530" width="8.25" style="737" customWidth="1"/>
    <col min="531" max="531" width="3.75" style="737" customWidth="1"/>
    <col min="532" max="532" width="1.625" style="737" customWidth="1"/>
    <col min="533" max="768" width="9" style="737" customWidth="1"/>
    <col min="769" max="769" width="19.75" style="737" customWidth="1"/>
    <col min="770" max="770" width="3" style="737" customWidth="1"/>
    <col min="771" max="773" width="7.375" style="737" customWidth="1"/>
    <col min="774" max="785" width="7.625" style="737" customWidth="1"/>
    <col min="786" max="786" width="8.25" style="737" customWidth="1"/>
    <col min="787" max="787" width="3.75" style="737" customWidth="1"/>
    <col min="788" max="788" width="1.625" style="737" customWidth="1"/>
    <col min="789" max="1025" width="9" style="737" customWidth="1"/>
  </cols>
  <sheetData>
    <row r="1" spans="1:22" ht="20.25" customHeight="1">
      <c r="A1" s="740" t="s">
        <v>748</v>
      </c>
      <c r="B1" s="738"/>
      <c r="R1" s="790" t="s">
        <v>214</v>
      </c>
      <c r="S1" s="790"/>
    </row>
    <row r="2" spans="1:22" ht="21" customHeight="1">
      <c r="B2" s="738"/>
      <c r="R2" s="791"/>
      <c r="S2" s="791"/>
      <c r="V2" s="736" t="s">
        <v>75</v>
      </c>
    </row>
    <row r="3" spans="1:22" s="738" customFormat="1" ht="22.5" customHeight="1">
      <c r="A3" s="741" t="s">
        <v>417</v>
      </c>
      <c r="B3" s="741"/>
      <c r="C3" s="741"/>
      <c r="D3" s="741"/>
      <c r="E3" s="741"/>
      <c r="F3" s="741"/>
      <c r="G3" s="741"/>
      <c r="H3" s="741"/>
      <c r="I3" s="741"/>
      <c r="J3" s="741"/>
      <c r="K3" s="741"/>
      <c r="L3" s="741"/>
      <c r="M3" s="741"/>
      <c r="N3" s="741"/>
      <c r="O3" s="741"/>
      <c r="P3" s="741"/>
      <c r="Q3" s="741"/>
      <c r="R3" s="741"/>
      <c r="S3" s="742"/>
    </row>
    <row r="4" spans="1:22" s="738" customFormat="1" ht="12" customHeight="1">
      <c r="A4" s="742"/>
      <c r="B4" s="742"/>
      <c r="C4" s="742"/>
      <c r="D4" s="742"/>
      <c r="E4" s="742"/>
      <c r="F4" s="742"/>
      <c r="G4" s="742"/>
      <c r="H4" s="742"/>
      <c r="I4" s="742"/>
      <c r="J4" s="742"/>
      <c r="K4" s="742"/>
      <c r="L4" s="742"/>
      <c r="M4" s="742"/>
      <c r="N4" s="742"/>
      <c r="O4" s="742"/>
      <c r="P4" s="742"/>
      <c r="Q4" s="742"/>
      <c r="R4" s="742"/>
      <c r="S4" s="742"/>
    </row>
    <row r="5" spans="1:22" s="737" customFormat="1" ht="20.25" customHeight="1">
      <c r="A5" s="739"/>
      <c r="B5" s="739"/>
      <c r="C5" s="739"/>
      <c r="D5" s="739"/>
      <c r="E5" s="739"/>
      <c r="F5" s="739"/>
      <c r="G5" s="739"/>
      <c r="H5" s="739"/>
      <c r="I5" s="739"/>
      <c r="J5" s="739"/>
      <c r="K5" s="739"/>
      <c r="L5" s="739"/>
      <c r="M5" s="739"/>
      <c r="N5" s="785" t="s">
        <v>265</v>
      </c>
      <c r="O5" s="785"/>
      <c r="P5" s="789"/>
      <c r="Q5" s="789"/>
      <c r="R5" s="789"/>
      <c r="S5" s="789"/>
    </row>
    <row r="6" spans="1:22" s="737" customFormat="1" ht="20.25" customHeight="1">
      <c r="A6" s="739"/>
      <c r="B6" s="739"/>
      <c r="C6" s="739"/>
      <c r="D6" s="739"/>
      <c r="E6" s="739"/>
      <c r="F6" s="739"/>
      <c r="G6" s="739"/>
      <c r="H6" s="739"/>
      <c r="I6" s="739"/>
      <c r="J6" s="739"/>
      <c r="K6" s="739"/>
      <c r="L6" s="739"/>
      <c r="M6" s="739"/>
      <c r="N6" s="785" t="s">
        <v>812</v>
      </c>
      <c r="O6" s="785"/>
      <c r="P6" s="789"/>
      <c r="Q6" s="789"/>
      <c r="R6" s="789"/>
      <c r="S6" s="789"/>
    </row>
    <row r="7" spans="1:22" s="737" customFormat="1" ht="20.25" customHeight="1">
      <c r="A7" s="739"/>
      <c r="B7" s="739"/>
      <c r="C7" s="739"/>
      <c r="D7" s="739"/>
      <c r="E7" s="739"/>
      <c r="F7" s="739"/>
      <c r="G7" s="739"/>
      <c r="H7" s="739"/>
      <c r="I7" s="739"/>
      <c r="J7" s="739"/>
      <c r="K7" s="739"/>
      <c r="L7" s="739"/>
      <c r="M7" s="739"/>
      <c r="N7" s="785" t="s">
        <v>737</v>
      </c>
      <c r="O7" s="785"/>
      <c r="P7" s="789" t="s">
        <v>197</v>
      </c>
      <c r="Q7" s="789"/>
      <c r="R7" s="789"/>
      <c r="S7" s="789"/>
    </row>
    <row r="8" spans="1:22" ht="20.25" customHeight="1">
      <c r="A8" s="739"/>
      <c r="B8" s="739"/>
      <c r="C8" s="739"/>
      <c r="D8" s="739"/>
      <c r="E8" s="739"/>
      <c r="F8" s="739"/>
      <c r="G8" s="739"/>
      <c r="H8" s="739"/>
      <c r="I8" s="739"/>
      <c r="J8" s="739"/>
      <c r="K8" s="739"/>
      <c r="L8" s="739"/>
      <c r="M8" s="739"/>
      <c r="N8" s="786"/>
      <c r="O8" s="786"/>
      <c r="P8" s="786"/>
      <c r="Q8" s="786"/>
      <c r="R8" s="786"/>
      <c r="S8" s="786"/>
    </row>
    <row r="9" spans="1:22" ht="26.25" customHeight="1">
      <c r="A9" s="743" t="s">
        <v>836</v>
      </c>
      <c r="B9" s="743"/>
      <c r="C9" s="756"/>
      <c r="D9" s="766" t="s">
        <v>1206</v>
      </c>
      <c r="E9" s="766"/>
      <c r="F9" s="771"/>
      <c r="G9" s="779"/>
      <c r="H9" s="779"/>
      <c r="I9" s="779" t="s">
        <v>1206</v>
      </c>
      <c r="J9" s="779"/>
      <c r="K9" s="779"/>
      <c r="L9" s="779"/>
      <c r="M9" s="779"/>
      <c r="N9" s="787"/>
      <c r="O9" s="788" t="s">
        <v>471</v>
      </c>
      <c r="P9" s="788"/>
      <c r="Q9" s="788"/>
      <c r="R9" s="792" t="s">
        <v>1207</v>
      </c>
      <c r="S9" s="792"/>
    </row>
    <row r="10" spans="1:22" s="739" customFormat="1" ht="26.25" customHeight="1">
      <c r="A10" s="743"/>
      <c r="B10" s="743"/>
      <c r="C10" s="757" t="s">
        <v>837</v>
      </c>
      <c r="D10" s="757" t="s">
        <v>838</v>
      </c>
      <c r="E10" s="767" t="s">
        <v>254</v>
      </c>
      <c r="F10" s="772" t="s">
        <v>514</v>
      </c>
      <c r="G10" s="743" t="s">
        <v>839</v>
      </c>
      <c r="H10" s="743" t="s">
        <v>840</v>
      </c>
      <c r="I10" s="743" t="s">
        <v>841</v>
      </c>
      <c r="J10" s="743" t="s">
        <v>842</v>
      </c>
      <c r="K10" s="743" t="s">
        <v>843</v>
      </c>
      <c r="L10" s="743" t="s">
        <v>190</v>
      </c>
      <c r="M10" s="743" t="s">
        <v>844</v>
      </c>
      <c r="N10" s="743" t="s">
        <v>824</v>
      </c>
      <c r="O10" s="743" t="s">
        <v>837</v>
      </c>
      <c r="P10" s="743" t="s">
        <v>838</v>
      </c>
      <c r="Q10" s="743" t="s">
        <v>254</v>
      </c>
      <c r="R10" s="792"/>
      <c r="S10" s="792"/>
      <c r="U10" s="739"/>
      <c r="V10" s="739"/>
    </row>
    <row r="11" spans="1:22" s="739" customFormat="1" ht="30" customHeight="1">
      <c r="A11" s="744" t="s">
        <v>579</v>
      </c>
      <c r="B11" s="752" t="s">
        <v>845</v>
      </c>
      <c r="C11" s="758"/>
      <c r="D11" s="758"/>
      <c r="E11" s="768"/>
      <c r="F11" s="773"/>
      <c r="G11" s="758"/>
      <c r="H11" s="758"/>
      <c r="I11" s="758"/>
      <c r="J11" s="758"/>
      <c r="K11" s="758"/>
      <c r="L11" s="758"/>
      <c r="M11" s="758"/>
      <c r="N11" s="758"/>
      <c r="O11" s="758"/>
      <c r="P11" s="760"/>
      <c r="Q11" s="760"/>
      <c r="R11" s="768"/>
      <c r="S11" s="796"/>
      <c r="U11" s="739"/>
      <c r="V11" s="739"/>
    </row>
    <row r="12" spans="1:22" ht="30" customHeight="1">
      <c r="A12" s="745" t="s">
        <v>769</v>
      </c>
      <c r="B12" s="752" t="s">
        <v>846</v>
      </c>
      <c r="C12" s="759"/>
      <c r="D12" s="759"/>
      <c r="E12" s="769"/>
      <c r="F12" s="774"/>
      <c r="G12" s="759"/>
      <c r="H12" s="759"/>
      <c r="I12" s="759"/>
      <c r="J12" s="759"/>
      <c r="K12" s="759"/>
      <c r="L12" s="759"/>
      <c r="M12" s="759"/>
      <c r="N12" s="759"/>
      <c r="O12" s="759"/>
      <c r="P12" s="759"/>
      <c r="Q12" s="759"/>
      <c r="R12" s="793">
        <f>SUM(F12:Q12)</f>
        <v>0</v>
      </c>
      <c r="S12" s="797" t="s">
        <v>810</v>
      </c>
    </row>
    <row r="13" spans="1:22" ht="30" customHeight="1">
      <c r="A13" s="745" t="s">
        <v>127</v>
      </c>
      <c r="B13" s="752" t="s">
        <v>847</v>
      </c>
      <c r="C13" s="760"/>
      <c r="D13" s="760"/>
      <c r="E13" s="770"/>
      <c r="F13" s="775"/>
      <c r="G13" s="780"/>
      <c r="H13" s="780"/>
      <c r="I13" s="780"/>
      <c r="J13" s="782"/>
      <c r="K13" s="782"/>
      <c r="L13" s="780"/>
      <c r="M13" s="780"/>
      <c r="N13" s="780"/>
      <c r="O13" s="780"/>
      <c r="P13" s="780"/>
      <c r="Q13" s="780"/>
      <c r="R13" s="794">
        <f>SUM(F13:Q13)</f>
        <v>0</v>
      </c>
      <c r="S13" s="797" t="s">
        <v>411</v>
      </c>
    </row>
    <row r="14" spans="1:22" ht="30" customHeight="1">
      <c r="A14" s="745" t="s">
        <v>757</v>
      </c>
      <c r="B14" s="752" t="s">
        <v>848</v>
      </c>
      <c r="C14" s="761"/>
      <c r="D14" s="761"/>
      <c r="E14" s="761"/>
      <c r="F14" s="776"/>
      <c r="G14" s="781"/>
      <c r="H14" s="781"/>
      <c r="I14" s="781"/>
      <c r="J14" s="783" t="e">
        <f>ROUNDUP(R12/R13,1)</f>
        <v>#DIV/0!</v>
      </c>
      <c r="K14" s="783"/>
      <c r="L14" s="784" t="s">
        <v>536</v>
      </c>
      <c r="M14" s="781"/>
      <c r="N14" s="781"/>
      <c r="O14" s="784"/>
      <c r="P14" s="784"/>
      <c r="Q14" s="784"/>
      <c r="R14" s="784"/>
      <c r="S14" s="798"/>
    </row>
    <row r="15" spans="1:22" ht="30" customHeight="1">
      <c r="A15" s="746" t="s">
        <v>862</v>
      </c>
      <c r="B15" s="753" t="s">
        <v>850</v>
      </c>
      <c r="C15" s="762">
        <f t="shared" ref="C15:Q15" si="0">C11*C13*1.05</f>
        <v>0</v>
      </c>
      <c r="D15" s="762">
        <f t="shared" si="0"/>
        <v>0</v>
      </c>
      <c r="E15" s="762">
        <f t="shared" si="0"/>
        <v>0</v>
      </c>
      <c r="F15" s="762">
        <f t="shared" si="0"/>
        <v>0</v>
      </c>
      <c r="G15" s="762">
        <f t="shared" si="0"/>
        <v>0</v>
      </c>
      <c r="H15" s="762">
        <f t="shared" si="0"/>
        <v>0</v>
      </c>
      <c r="I15" s="762">
        <f t="shared" si="0"/>
        <v>0</v>
      </c>
      <c r="J15" s="762">
        <f t="shared" si="0"/>
        <v>0</v>
      </c>
      <c r="K15" s="762">
        <f t="shared" si="0"/>
        <v>0</v>
      </c>
      <c r="L15" s="762">
        <f t="shared" si="0"/>
        <v>0</v>
      </c>
      <c r="M15" s="762">
        <f t="shared" si="0"/>
        <v>0</v>
      </c>
      <c r="N15" s="762">
        <f t="shared" si="0"/>
        <v>0</v>
      </c>
      <c r="O15" s="762">
        <f t="shared" si="0"/>
        <v>0</v>
      </c>
      <c r="P15" s="762">
        <f t="shared" si="0"/>
        <v>0</v>
      </c>
      <c r="Q15" s="762">
        <f t="shared" si="0"/>
        <v>0</v>
      </c>
      <c r="R15" s="795"/>
      <c r="S15" s="795"/>
    </row>
    <row r="16" spans="1:22" ht="30" customHeight="1">
      <c r="A16" s="801" t="s">
        <v>65</v>
      </c>
      <c r="B16" s="754" t="s">
        <v>851</v>
      </c>
      <c r="C16" s="763"/>
      <c r="D16" s="763"/>
      <c r="E16" s="763"/>
      <c r="F16" s="777">
        <f t="shared" ref="F16:Q16" si="1">SUM(C15:E15)</f>
        <v>0</v>
      </c>
      <c r="G16" s="777">
        <f t="shared" si="1"/>
        <v>0</v>
      </c>
      <c r="H16" s="777">
        <f t="shared" si="1"/>
        <v>0</v>
      </c>
      <c r="I16" s="777">
        <f t="shared" si="1"/>
        <v>0</v>
      </c>
      <c r="J16" s="777">
        <f t="shared" si="1"/>
        <v>0</v>
      </c>
      <c r="K16" s="777">
        <f t="shared" si="1"/>
        <v>0</v>
      </c>
      <c r="L16" s="777">
        <f t="shared" si="1"/>
        <v>0</v>
      </c>
      <c r="M16" s="777">
        <f t="shared" si="1"/>
        <v>0</v>
      </c>
      <c r="N16" s="777">
        <f t="shared" si="1"/>
        <v>0</v>
      </c>
      <c r="O16" s="777">
        <f t="shared" si="1"/>
        <v>0</v>
      </c>
      <c r="P16" s="777">
        <f t="shared" si="1"/>
        <v>0</v>
      </c>
      <c r="Q16" s="777">
        <f t="shared" si="1"/>
        <v>0</v>
      </c>
      <c r="R16" s="760"/>
      <c r="S16" s="760"/>
    </row>
    <row r="17" spans="1:19" ht="30" customHeight="1">
      <c r="A17" s="801" t="s">
        <v>461</v>
      </c>
      <c r="B17" s="755" t="s">
        <v>852</v>
      </c>
      <c r="C17" s="763"/>
      <c r="D17" s="763"/>
      <c r="E17" s="763"/>
      <c r="F17" s="777">
        <f t="shared" ref="F17:Q17" si="2">SUM(C12:E12)</f>
        <v>0</v>
      </c>
      <c r="G17" s="777">
        <f t="shared" si="2"/>
        <v>0</v>
      </c>
      <c r="H17" s="777">
        <f t="shared" si="2"/>
        <v>0</v>
      </c>
      <c r="I17" s="777">
        <f t="shared" si="2"/>
        <v>0</v>
      </c>
      <c r="J17" s="777">
        <f t="shared" si="2"/>
        <v>0</v>
      </c>
      <c r="K17" s="777">
        <f t="shared" si="2"/>
        <v>0</v>
      </c>
      <c r="L17" s="777">
        <f t="shared" si="2"/>
        <v>0</v>
      </c>
      <c r="M17" s="777">
        <f t="shared" si="2"/>
        <v>0</v>
      </c>
      <c r="N17" s="777">
        <f t="shared" si="2"/>
        <v>0</v>
      </c>
      <c r="O17" s="777">
        <f t="shared" si="2"/>
        <v>0</v>
      </c>
      <c r="P17" s="777">
        <f t="shared" si="2"/>
        <v>0</v>
      </c>
      <c r="Q17" s="777">
        <f t="shared" si="2"/>
        <v>0</v>
      </c>
      <c r="R17" s="760"/>
      <c r="S17" s="760"/>
    </row>
    <row r="18" spans="1:19" ht="30" customHeight="1">
      <c r="A18" s="748" t="s">
        <v>618</v>
      </c>
      <c r="B18" s="748"/>
      <c r="C18" s="764"/>
      <c r="D18" s="764"/>
      <c r="E18" s="764"/>
      <c r="F18" s="778" t="str">
        <f t="shared" ref="F18:Q18" si="3">IF(F17&gt;F16,"○","")</f>
        <v/>
      </c>
      <c r="G18" s="778" t="str">
        <f t="shared" si="3"/>
        <v/>
      </c>
      <c r="H18" s="778" t="str">
        <f t="shared" si="3"/>
        <v/>
      </c>
      <c r="I18" s="778" t="str">
        <f t="shared" si="3"/>
        <v/>
      </c>
      <c r="J18" s="778" t="str">
        <f t="shared" si="3"/>
        <v/>
      </c>
      <c r="K18" s="778" t="str">
        <f t="shared" si="3"/>
        <v/>
      </c>
      <c r="L18" s="778" t="str">
        <f t="shared" si="3"/>
        <v/>
      </c>
      <c r="M18" s="778" t="str">
        <f t="shared" si="3"/>
        <v/>
      </c>
      <c r="N18" s="778" t="str">
        <f t="shared" si="3"/>
        <v/>
      </c>
      <c r="O18" s="778" t="str">
        <f t="shared" si="3"/>
        <v/>
      </c>
      <c r="P18" s="778" t="str">
        <f t="shared" si="3"/>
        <v/>
      </c>
      <c r="Q18" s="778" t="str">
        <f t="shared" si="3"/>
        <v/>
      </c>
      <c r="R18" s="760"/>
      <c r="S18" s="760"/>
    </row>
    <row r="19" spans="1:19" ht="10.5" customHeight="1">
      <c r="A19" s="750"/>
      <c r="B19" s="750"/>
      <c r="C19" s="750"/>
      <c r="D19" s="750"/>
      <c r="E19" s="750"/>
    </row>
    <row r="20" spans="1:19" ht="17.25" customHeight="1">
      <c r="A20" s="750" t="s">
        <v>291</v>
      </c>
      <c r="B20" s="750"/>
      <c r="C20" s="750"/>
      <c r="D20" s="750"/>
      <c r="E20" s="750"/>
    </row>
    <row r="21" spans="1:19" ht="18" customHeight="1">
      <c r="A21" s="749" t="s">
        <v>1209</v>
      </c>
      <c r="B21" s="749"/>
      <c r="C21" s="749"/>
      <c r="D21" s="749"/>
      <c r="E21" s="749"/>
    </row>
    <row r="22" spans="1:19" ht="18" customHeight="1">
      <c r="A22" s="749" t="s">
        <v>863</v>
      </c>
      <c r="B22" s="749"/>
      <c r="C22" s="749"/>
      <c r="D22" s="749"/>
      <c r="E22" s="749"/>
    </row>
    <row r="23" spans="1:19" ht="18" customHeight="1">
      <c r="A23" s="751" t="s">
        <v>864</v>
      </c>
      <c r="B23" s="751"/>
      <c r="C23" s="765"/>
      <c r="D23" s="765"/>
      <c r="E23" s="765"/>
      <c r="F23" s="765"/>
      <c r="G23" s="765"/>
      <c r="H23" s="765"/>
      <c r="I23" s="765"/>
      <c r="J23" s="765"/>
      <c r="K23" s="765"/>
      <c r="L23" s="765"/>
      <c r="M23" s="765"/>
      <c r="N23" s="765"/>
      <c r="O23" s="765"/>
      <c r="P23" s="765"/>
      <c r="Q23" s="765"/>
      <c r="R23" s="765"/>
      <c r="S23" s="765"/>
    </row>
    <row r="24" spans="1:19" ht="18" customHeight="1">
      <c r="A24" s="751" t="s">
        <v>865</v>
      </c>
      <c r="B24" s="751"/>
      <c r="C24" s="765"/>
      <c r="D24" s="765"/>
      <c r="E24" s="765"/>
      <c r="F24" s="765"/>
      <c r="G24" s="765"/>
      <c r="H24" s="765"/>
      <c r="I24" s="765"/>
      <c r="J24" s="765"/>
      <c r="K24" s="765"/>
      <c r="L24" s="765"/>
      <c r="M24" s="765"/>
      <c r="N24" s="765"/>
      <c r="O24" s="765"/>
      <c r="P24" s="765"/>
      <c r="Q24" s="765"/>
      <c r="R24" s="765"/>
      <c r="S24" s="765"/>
    </row>
    <row r="25" spans="1:19" ht="10.5" customHeight="1"/>
    <row r="26" spans="1:19" ht="20.100000000000001" customHeight="1"/>
    <row r="27" spans="1:19" ht="20.100000000000001" customHeight="1"/>
  </sheetData>
  <mergeCells count="17">
    <mergeCell ref="R1:S1"/>
    <mergeCell ref="A3:R3"/>
    <mergeCell ref="N5:O5"/>
    <mergeCell ref="P5:S5"/>
    <mergeCell ref="N6:O6"/>
    <mergeCell ref="P6:S6"/>
    <mergeCell ref="N7:O7"/>
    <mergeCell ref="P7:S7"/>
    <mergeCell ref="O9:Q9"/>
    <mergeCell ref="J14:K14"/>
    <mergeCell ref="R15:S15"/>
    <mergeCell ref="R16:S16"/>
    <mergeCell ref="R17:S17"/>
    <mergeCell ref="A18:B18"/>
    <mergeCell ref="R18:S18"/>
    <mergeCell ref="A9:B10"/>
    <mergeCell ref="R9:S10"/>
  </mergeCells>
  <phoneticPr fontId="5"/>
  <conditionalFormatting sqref="C15:Q15">
    <cfRule type="containsErrors" dxfId="3" priority="2">
      <formula>ISERROR(C15)</formula>
    </cfRule>
  </conditionalFormatting>
  <conditionalFormatting sqref="M14:N14 G14:J14">
    <cfRule type="containsErrors" dxfId="2" priority="3">
      <formula>ISERROR(G14)</formula>
    </cfRule>
  </conditionalFormatting>
  <dataValidations count="1">
    <dataValidation type="list" allowBlank="1" showDropDown="0" showInputMessage="1" showErrorMessage="1" sqref="P6:S6 JL6:JO6 TH6:TK6 ADD6:ADG6">
      <formula1>"療養介護,短期入所,宿泊型自立訓練,施設入所支援"</formula1>
    </dataValidation>
  </dataValidations>
  <hyperlinks>
    <hyperlink ref="V2" location="チェック表!A1"/>
  </hyperlinks>
  <printOptions horizontalCentered="1" verticalCentered="1"/>
  <pageMargins left="0.74791666666666701" right="0.74791666666666701" top="0.78749999999999998" bottom="0.78749999999999998" header="0.51180555555555496" footer="0.51180555555555496"/>
  <pageSetup paperSize="9" fitToWidth="1" fitToHeight="1" orientation="landscape" usePrinterDefaults="1"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1:AMK25"/>
  <sheetViews>
    <sheetView zoomScale="80" zoomScaleNormal="80" workbookViewId="0">
      <selection activeCell="G15" sqref="G15"/>
    </sheetView>
  </sheetViews>
  <sheetFormatPr defaultRowHeight="13.5"/>
  <cols>
    <col min="1" max="1" width="19.75" style="737" customWidth="1"/>
    <col min="2" max="2" width="3" style="737" customWidth="1"/>
    <col min="3" max="5" width="7.375" style="737" customWidth="1"/>
    <col min="6" max="17" width="7.625" style="737" customWidth="1"/>
    <col min="18" max="18" width="8.25" style="737" customWidth="1"/>
    <col min="19" max="19" width="3.75" style="737" customWidth="1"/>
    <col min="20" max="20" width="1.625" style="737" customWidth="1"/>
    <col min="21" max="21" width="5.5" style="737" customWidth="1"/>
    <col min="22" max="256" width="9" style="737" customWidth="1"/>
    <col min="257" max="257" width="19.75" style="737" customWidth="1"/>
    <col min="258" max="258" width="3" style="737" customWidth="1"/>
    <col min="259" max="261" width="7.375" style="737" customWidth="1"/>
    <col min="262" max="273" width="7.625" style="737" customWidth="1"/>
    <col min="274" max="274" width="8.25" style="737" customWidth="1"/>
    <col min="275" max="275" width="3.75" style="737" customWidth="1"/>
    <col min="276" max="276" width="1.625" style="737" customWidth="1"/>
    <col min="277" max="512" width="9" style="737" customWidth="1"/>
    <col min="513" max="513" width="19.75" style="737" customWidth="1"/>
    <col min="514" max="514" width="3" style="737" customWidth="1"/>
    <col min="515" max="517" width="7.375" style="737" customWidth="1"/>
    <col min="518" max="529" width="7.625" style="737" customWidth="1"/>
    <col min="530" max="530" width="8.25" style="737" customWidth="1"/>
    <col min="531" max="531" width="3.75" style="737" customWidth="1"/>
    <col min="532" max="532" width="1.625" style="737" customWidth="1"/>
    <col min="533" max="768" width="9" style="737" customWidth="1"/>
    <col min="769" max="769" width="19.75" style="737" customWidth="1"/>
    <col min="770" max="770" width="3" style="737" customWidth="1"/>
    <col min="771" max="773" width="7.375" style="737" customWidth="1"/>
    <col min="774" max="785" width="7.625" style="737" customWidth="1"/>
    <col min="786" max="786" width="8.25" style="737" customWidth="1"/>
    <col min="787" max="787" width="3.75" style="737" customWidth="1"/>
    <col min="788" max="788" width="1.625" style="737" customWidth="1"/>
    <col min="789" max="1025" width="9" style="737" customWidth="1"/>
  </cols>
  <sheetData>
    <row r="1" spans="1:22" ht="17.25">
      <c r="A1" s="799" t="s">
        <v>859</v>
      </c>
    </row>
    <row r="2" spans="1:22" ht="20.25" customHeight="1">
      <c r="A2" s="740" t="s">
        <v>748</v>
      </c>
      <c r="B2" s="738"/>
      <c r="R2" s="790" t="s">
        <v>214</v>
      </c>
      <c r="S2" s="790"/>
      <c r="V2" s="736" t="s">
        <v>75</v>
      </c>
    </row>
    <row r="3" spans="1:22" ht="21" customHeight="1">
      <c r="B3" s="738"/>
      <c r="R3" s="791"/>
      <c r="S3" s="791"/>
    </row>
    <row r="4" spans="1:22" s="738" customFormat="1" ht="22.5" customHeight="1">
      <c r="A4" s="741" t="s">
        <v>417</v>
      </c>
      <c r="B4" s="741"/>
      <c r="C4" s="741"/>
      <c r="D4" s="741"/>
      <c r="E4" s="741"/>
      <c r="F4" s="741"/>
      <c r="G4" s="741"/>
      <c r="H4" s="741"/>
      <c r="I4" s="741"/>
      <c r="J4" s="741"/>
      <c r="K4" s="741"/>
      <c r="L4" s="741"/>
      <c r="M4" s="741"/>
      <c r="N4" s="741"/>
      <c r="O4" s="741"/>
      <c r="P4" s="741"/>
      <c r="Q4" s="741"/>
      <c r="R4" s="741"/>
      <c r="S4" s="742"/>
    </row>
    <row r="5" spans="1:22" s="738" customFormat="1" ht="12" customHeight="1">
      <c r="A5" s="742"/>
      <c r="B5" s="742"/>
      <c r="C5" s="742"/>
      <c r="D5" s="742"/>
      <c r="E5" s="742"/>
      <c r="F5" s="742"/>
      <c r="G5" s="742"/>
      <c r="H5" s="742"/>
      <c r="I5" s="742"/>
      <c r="J5" s="742"/>
      <c r="K5" s="742"/>
      <c r="L5" s="742"/>
      <c r="M5" s="742"/>
      <c r="N5" s="742"/>
      <c r="O5" s="742"/>
      <c r="P5" s="742"/>
      <c r="Q5" s="742"/>
      <c r="R5" s="742"/>
      <c r="S5" s="742"/>
    </row>
    <row r="6" spans="1:22" s="737" customFormat="1" ht="20.25" customHeight="1">
      <c r="A6" s="739"/>
      <c r="B6" s="739"/>
      <c r="C6" s="739"/>
      <c r="D6" s="739"/>
      <c r="E6" s="739"/>
      <c r="F6" s="739"/>
      <c r="G6" s="739"/>
      <c r="H6" s="739"/>
      <c r="I6" s="739"/>
      <c r="J6" s="739"/>
      <c r="K6" s="739"/>
      <c r="L6" s="739"/>
      <c r="M6" s="739"/>
      <c r="N6" s="785" t="s">
        <v>265</v>
      </c>
      <c r="O6" s="785"/>
      <c r="P6" s="789" t="s">
        <v>572</v>
      </c>
      <c r="Q6" s="789"/>
      <c r="R6" s="789"/>
      <c r="S6" s="789"/>
    </row>
    <row r="7" spans="1:22" s="737" customFormat="1" ht="20.25" customHeight="1">
      <c r="A7" s="739"/>
      <c r="B7" s="739"/>
      <c r="C7" s="739"/>
      <c r="D7" s="739"/>
      <c r="E7" s="739"/>
      <c r="F7" s="739"/>
      <c r="G7" s="739"/>
      <c r="H7" s="739"/>
      <c r="I7" s="739"/>
      <c r="J7" s="739"/>
      <c r="K7" s="739"/>
      <c r="L7" s="739"/>
      <c r="M7" s="739"/>
      <c r="N7" s="785" t="s">
        <v>812</v>
      </c>
      <c r="O7" s="785"/>
      <c r="P7" s="789" t="s">
        <v>792</v>
      </c>
      <c r="Q7" s="789"/>
      <c r="R7" s="789"/>
      <c r="S7" s="789"/>
    </row>
    <row r="8" spans="1:22" s="737" customFormat="1" ht="20.25" customHeight="1">
      <c r="A8" s="739"/>
      <c r="B8" s="739"/>
      <c r="C8" s="739"/>
      <c r="D8" s="739"/>
      <c r="E8" s="739"/>
      <c r="F8" s="739"/>
      <c r="G8" s="739"/>
      <c r="H8" s="739"/>
      <c r="I8" s="739"/>
      <c r="J8" s="739"/>
      <c r="K8" s="739"/>
      <c r="L8" s="739"/>
      <c r="M8" s="739"/>
      <c r="N8" s="785" t="s">
        <v>737</v>
      </c>
      <c r="O8" s="785"/>
      <c r="P8" s="789" t="s">
        <v>197</v>
      </c>
      <c r="Q8" s="789"/>
      <c r="R8" s="789"/>
      <c r="S8" s="789"/>
    </row>
    <row r="9" spans="1:22" ht="20.25" customHeight="1">
      <c r="A9" s="739"/>
      <c r="B9" s="739"/>
      <c r="C9" s="739"/>
      <c r="D9" s="739"/>
      <c r="E9" s="739"/>
      <c r="F9" s="739"/>
      <c r="G9" s="739"/>
      <c r="H9" s="739"/>
      <c r="I9" s="739"/>
      <c r="J9" s="739"/>
      <c r="K9" s="739"/>
      <c r="L9" s="739"/>
      <c r="M9" s="739"/>
      <c r="N9" s="786"/>
      <c r="O9" s="786"/>
      <c r="P9" s="786"/>
      <c r="Q9" s="786"/>
      <c r="R9" s="786"/>
      <c r="S9" s="786"/>
    </row>
    <row r="10" spans="1:22" ht="26.25" customHeight="1">
      <c r="A10" s="743" t="s">
        <v>836</v>
      </c>
      <c r="B10" s="743"/>
      <c r="C10" s="756"/>
      <c r="D10" s="766" t="s">
        <v>1206</v>
      </c>
      <c r="E10" s="766"/>
      <c r="F10" s="771"/>
      <c r="G10" s="779"/>
      <c r="H10" s="779"/>
      <c r="I10" s="779" t="s">
        <v>1206</v>
      </c>
      <c r="J10" s="779"/>
      <c r="K10" s="779"/>
      <c r="L10" s="779"/>
      <c r="M10" s="779"/>
      <c r="N10" s="787"/>
      <c r="O10" s="788" t="s">
        <v>471</v>
      </c>
      <c r="P10" s="788"/>
      <c r="Q10" s="788"/>
      <c r="R10" s="792" t="s">
        <v>1207</v>
      </c>
      <c r="S10" s="792"/>
    </row>
    <row r="11" spans="1:22" s="739" customFormat="1" ht="26.25" customHeight="1">
      <c r="A11" s="743"/>
      <c r="B11" s="743"/>
      <c r="C11" s="757" t="s">
        <v>837</v>
      </c>
      <c r="D11" s="757" t="s">
        <v>838</v>
      </c>
      <c r="E11" s="767" t="s">
        <v>254</v>
      </c>
      <c r="F11" s="772" t="s">
        <v>514</v>
      </c>
      <c r="G11" s="743" t="s">
        <v>839</v>
      </c>
      <c r="H11" s="743" t="s">
        <v>840</v>
      </c>
      <c r="I11" s="743" t="s">
        <v>841</v>
      </c>
      <c r="J11" s="743" t="s">
        <v>842</v>
      </c>
      <c r="K11" s="743" t="s">
        <v>843</v>
      </c>
      <c r="L11" s="743" t="s">
        <v>190</v>
      </c>
      <c r="M11" s="743" t="s">
        <v>844</v>
      </c>
      <c r="N11" s="743" t="s">
        <v>824</v>
      </c>
      <c r="O11" s="743" t="s">
        <v>837</v>
      </c>
      <c r="P11" s="743" t="s">
        <v>838</v>
      </c>
      <c r="Q11" s="743" t="s">
        <v>254</v>
      </c>
      <c r="R11" s="792"/>
      <c r="S11" s="792"/>
      <c r="V11" s="739"/>
    </row>
    <row r="12" spans="1:22" s="739" customFormat="1" ht="30" customHeight="1">
      <c r="A12" s="744" t="s">
        <v>579</v>
      </c>
      <c r="B12" s="752" t="s">
        <v>845</v>
      </c>
      <c r="C12" s="758">
        <v>50</v>
      </c>
      <c r="D12" s="758">
        <v>50</v>
      </c>
      <c r="E12" s="768">
        <v>50</v>
      </c>
      <c r="F12" s="773">
        <v>50</v>
      </c>
      <c r="G12" s="758">
        <v>50</v>
      </c>
      <c r="H12" s="758">
        <v>50</v>
      </c>
      <c r="I12" s="758">
        <v>50</v>
      </c>
      <c r="J12" s="758">
        <v>50</v>
      </c>
      <c r="K12" s="758">
        <v>50</v>
      </c>
      <c r="L12" s="758">
        <v>50</v>
      </c>
      <c r="M12" s="758">
        <v>50</v>
      </c>
      <c r="N12" s="758">
        <v>50</v>
      </c>
      <c r="O12" s="758">
        <v>50</v>
      </c>
      <c r="P12" s="760">
        <v>50</v>
      </c>
      <c r="Q12" s="760">
        <v>50</v>
      </c>
      <c r="R12" s="768"/>
      <c r="S12" s="796"/>
      <c r="V12" s="739"/>
    </row>
    <row r="13" spans="1:22" ht="30" customHeight="1">
      <c r="A13" s="745" t="s">
        <v>769</v>
      </c>
      <c r="B13" s="752" t="s">
        <v>846</v>
      </c>
      <c r="C13" s="759">
        <v>1452</v>
      </c>
      <c r="D13" s="759">
        <v>1416</v>
      </c>
      <c r="E13" s="769">
        <v>1556</v>
      </c>
      <c r="F13" s="774">
        <v>1497</v>
      </c>
      <c r="G13" s="759">
        <v>1502</v>
      </c>
      <c r="H13" s="759">
        <v>1468</v>
      </c>
      <c r="I13" s="759">
        <v>1627</v>
      </c>
      <c r="J13" s="759">
        <v>1630</v>
      </c>
      <c r="K13" s="759">
        <v>1578</v>
      </c>
      <c r="L13" s="759">
        <v>1561</v>
      </c>
      <c r="M13" s="759">
        <v>1512</v>
      </c>
      <c r="N13" s="759">
        <v>1467</v>
      </c>
      <c r="O13" s="759">
        <v>1452</v>
      </c>
      <c r="P13" s="759">
        <v>1416</v>
      </c>
      <c r="Q13" s="759">
        <v>1556</v>
      </c>
      <c r="R13" s="793">
        <f>SUM(F13:Q13)</f>
        <v>18266</v>
      </c>
      <c r="S13" s="797" t="s">
        <v>810</v>
      </c>
    </row>
    <row r="14" spans="1:22" ht="30" customHeight="1">
      <c r="A14" s="745" t="s">
        <v>127</v>
      </c>
      <c r="B14" s="752" t="s">
        <v>847</v>
      </c>
      <c r="C14" s="760">
        <v>31</v>
      </c>
      <c r="D14" s="760">
        <v>28</v>
      </c>
      <c r="E14" s="770">
        <v>31</v>
      </c>
      <c r="F14" s="775">
        <v>30</v>
      </c>
      <c r="G14" s="780">
        <v>31</v>
      </c>
      <c r="H14" s="780">
        <v>30</v>
      </c>
      <c r="I14" s="780">
        <v>31</v>
      </c>
      <c r="J14" s="782">
        <v>31</v>
      </c>
      <c r="K14" s="782">
        <v>30</v>
      </c>
      <c r="L14" s="780">
        <v>31</v>
      </c>
      <c r="M14" s="780">
        <v>30</v>
      </c>
      <c r="N14" s="780">
        <v>31</v>
      </c>
      <c r="O14" s="780">
        <v>31</v>
      </c>
      <c r="P14" s="780">
        <v>28</v>
      </c>
      <c r="Q14" s="780">
        <v>31</v>
      </c>
      <c r="R14" s="794">
        <f>SUM(F14:Q14)</f>
        <v>365</v>
      </c>
      <c r="S14" s="797" t="s">
        <v>411</v>
      </c>
    </row>
    <row r="15" spans="1:22" ht="30" customHeight="1">
      <c r="A15" s="745" t="s">
        <v>757</v>
      </c>
      <c r="B15" s="752" t="s">
        <v>848</v>
      </c>
      <c r="C15" s="761"/>
      <c r="D15" s="761"/>
      <c r="E15" s="761"/>
      <c r="F15" s="776"/>
      <c r="G15" s="781"/>
      <c r="H15" s="781"/>
      <c r="I15" s="781"/>
      <c r="J15" s="783">
        <f>ROUNDUP(R13/R14,1)</f>
        <v>50.1</v>
      </c>
      <c r="K15" s="783"/>
      <c r="L15" s="784" t="s">
        <v>536</v>
      </c>
      <c r="M15" s="781"/>
      <c r="N15" s="781"/>
      <c r="O15" s="784"/>
      <c r="P15" s="784"/>
      <c r="Q15" s="784"/>
      <c r="R15" s="784"/>
      <c r="S15" s="798"/>
    </row>
    <row r="16" spans="1:22" ht="30" customHeight="1">
      <c r="A16" s="746" t="s">
        <v>862</v>
      </c>
      <c r="B16" s="753" t="s">
        <v>850</v>
      </c>
      <c r="C16" s="762">
        <f t="shared" ref="C16:Q16" si="0">C12*C14*1.05</f>
        <v>1627.5</v>
      </c>
      <c r="D16" s="762">
        <f t="shared" si="0"/>
        <v>1470</v>
      </c>
      <c r="E16" s="762">
        <f t="shared" si="0"/>
        <v>1627.5</v>
      </c>
      <c r="F16" s="762">
        <f t="shared" si="0"/>
        <v>1575</v>
      </c>
      <c r="G16" s="762">
        <f t="shared" si="0"/>
        <v>1627.5</v>
      </c>
      <c r="H16" s="762">
        <f t="shared" si="0"/>
        <v>1575</v>
      </c>
      <c r="I16" s="762">
        <f t="shared" si="0"/>
        <v>1627.5</v>
      </c>
      <c r="J16" s="762">
        <f t="shared" si="0"/>
        <v>1627.5</v>
      </c>
      <c r="K16" s="762">
        <f t="shared" si="0"/>
        <v>1575</v>
      </c>
      <c r="L16" s="762">
        <f t="shared" si="0"/>
        <v>1627.5</v>
      </c>
      <c r="M16" s="762">
        <f t="shared" si="0"/>
        <v>1575</v>
      </c>
      <c r="N16" s="762">
        <f t="shared" si="0"/>
        <v>1627.5</v>
      </c>
      <c r="O16" s="762">
        <f t="shared" si="0"/>
        <v>1627.5</v>
      </c>
      <c r="P16" s="762">
        <f t="shared" si="0"/>
        <v>1470</v>
      </c>
      <c r="Q16" s="762">
        <f t="shared" si="0"/>
        <v>1627.5</v>
      </c>
      <c r="R16" s="795"/>
      <c r="S16" s="795"/>
    </row>
    <row r="17" spans="1:19" ht="30" customHeight="1">
      <c r="A17" s="747" t="s">
        <v>65</v>
      </c>
      <c r="B17" s="754" t="s">
        <v>851</v>
      </c>
      <c r="C17" s="763"/>
      <c r="D17" s="763"/>
      <c r="E17" s="763"/>
      <c r="F17" s="777">
        <f t="shared" ref="F17:Q17" si="1">SUM(C16:E16)</f>
        <v>4725</v>
      </c>
      <c r="G17" s="777">
        <f t="shared" si="1"/>
        <v>4672.5</v>
      </c>
      <c r="H17" s="777">
        <f t="shared" si="1"/>
        <v>4830</v>
      </c>
      <c r="I17" s="777">
        <f t="shared" si="1"/>
        <v>4777.5</v>
      </c>
      <c r="J17" s="777">
        <f t="shared" si="1"/>
        <v>4830</v>
      </c>
      <c r="K17" s="777">
        <f t="shared" si="1"/>
        <v>4830</v>
      </c>
      <c r="L17" s="777">
        <f t="shared" si="1"/>
        <v>4830</v>
      </c>
      <c r="M17" s="777">
        <f t="shared" si="1"/>
        <v>4830</v>
      </c>
      <c r="N17" s="777">
        <f t="shared" si="1"/>
        <v>4777.5</v>
      </c>
      <c r="O17" s="777">
        <f t="shared" si="1"/>
        <v>4830</v>
      </c>
      <c r="P17" s="777">
        <f t="shared" si="1"/>
        <v>4830</v>
      </c>
      <c r="Q17" s="777">
        <f t="shared" si="1"/>
        <v>4725</v>
      </c>
      <c r="R17" s="760"/>
      <c r="S17" s="760"/>
    </row>
    <row r="18" spans="1:19" ht="30" customHeight="1">
      <c r="A18" s="747" t="s">
        <v>461</v>
      </c>
      <c r="B18" s="755" t="s">
        <v>852</v>
      </c>
      <c r="C18" s="763"/>
      <c r="D18" s="763"/>
      <c r="E18" s="763"/>
      <c r="F18" s="777">
        <f t="shared" ref="F18:Q18" si="2">SUM(C13:E13)</f>
        <v>4424</v>
      </c>
      <c r="G18" s="777">
        <f t="shared" si="2"/>
        <v>4469</v>
      </c>
      <c r="H18" s="777">
        <f t="shared" si="2"/>
        <v>4555</v>
      </c>
      <c r="I18" s="777">
        <f t="shared" si="2"/>
        <v>4467</v>
      </c>
      <c r="J18" s="777">
        <f t="shared" si="2"/>
        <v>4597</v>
      </c>
      <c r="K18" s="777">
        <f t="shared" si="2"/>
        <v>4725</v>
      </c>
      <c r="L18" s="777">
        <f t="shared" si="2"/>
        <v>4835</v>
      </c>
      <c r="M18" s="777">
        <f t="shared" si="2"/>
        <v>4769</v>
      </c>
      <c r="N18" s="777">
        <f t="shared" si="2"/>
        <v>4651</v>
      </c>
      <c r="O18" s="777">
        <f t="shared" si="2"/>
        <v>4540</v>
      </c>
      <c r="P18" s="777">
        <f t="shared" si="2"/>
        <v>4431</v>
      </c>
      <c r="Q18" s="777">
        <f t="shared" si="2"/>
        <v>4335</v>
      </c>
      <c r="R18" s="760"/>
      <c r="S18" s="760"/>
    </row>
    <row r="19" spans="1:19" ht="30" customHeight="1">
      <c r="A19" s="748" t="s">
        <v>618</v>
      </c>
      <c r="B19" s="748"/>
      <c r="C19" s="764"/>
      <c r="D19" s="764"/>
      <c r="E19" s="764"/>
      <c r="F19" s="778" t="str">
        <f t="shared" ref="F19:Q19" si="3">IF(F18&gt;F17,"○","")</f>
        <v/>
      </c>
      <c r="G19" s="778" t="str">
        <f t="shared" si="3"/>
        <v/>
      </c>
      <c r="H19" s="778" t="str">
        <f t="shared" si="3"/>
        <v/>
      </c>
      <c r="I19" s="778" t="str">
        <f t="shared" si="3"/>
        <v/>
      </c>
      <c r="J19" s="778" t="str">
        <f t="shared" si="3"/>
        <v/>
      </c>
      <c r="K19" s="778" t="str">
        <f t="shared" si="3"/>
        <v/>
      </c>
      <c r="L19" s="778" t="str">
        <f t="shared" si="3"/>
        <v>○</v>
      </c>
      <c r="M19" s="778" t="str">
        <f t="shared" si="3"/>
        <v/>
      </c>
      <c r="N19" s="778" t="str">
        <f t="shared" si="3"/>
        <v/>
      </c>
      <c r="O19" s="778" t="str">
        <f t="shared" si="3"/>
        <v/>
      </c>
      <c r="P19" s="778" t="str">
        <f t="shared" si="3"/>
        <v/>
      </c>
      <c r="Q19" s="778" t="str">
        <f t="shared" si="3"/>
        <v/>
      </c>
      <c r="R19" s="760"/>
      <c r="S19" s="760"/>
    </row>
    <row r="20" spans="1:19" ht="10.5" customHeight="1">
      <c r="A20" s="750"/>
      <c r="B20" s="750"/>
      <c r="C20" s="750"/>
      <c r="D20" s="750"/>
      <c r="E20" s="750"/>
    </row>
    <row r="21" spans="1:19" ht="18" customHeight="1">
      <c r="A21" s="750" t="s">
        <v>291</v>
      </c>
      <c r="B21" s="750"/>
      <c r="C21" s="750"/>
      <c r="D21" s="750"/>
      <c r="E21" s="750"/>
    </row>
    <row r="22" spans="1:19" ht="18" customHeight="1">
      <c r="A22" s="749" t="s">
        <v>1210</v>
      </c>
      <c r="B22" s="749"/>
      <c r="C22" s="749"/>
      <c r="D22" s="749"/>
      <c r="E22" s="749"/>
    </row>
    <row r="23" spans="1:19" ht="18" customHeight="1">
      <c r="A23" s="749" t="s">
        <v>863</v>
      </c>
      <c r="B23" s="749"/>
      <c r="C23" s="749"/>
      <c r="D23" s="749"/>
      <c r="E23" s="749"/>
    </row>
    <row r="24" spans="1:19" ht="18" customHeight="1">
      <c r="A24" s="751" t="s">
        <v>864</v>
      </c>
      <c r="B24" s="751"/>
      <c r="C24" s="765"/>
      <c r="D24" s="765"/>
      <c r="E24" s="765"/>
      <c r="F24" s="765"/>
      <c r="G24" s="765"/>
      <c r="H24" s="765"/>
      <c r="I24" s="765"/>
      <c r="J24" s="765"/>
      <c r="K24" s="765"/>
      <c r="L24" s="765"/>
      <c r="M24" s="765"/>
      <c r="N24" s="765"/>
      <c r="O24" s="765"/>
      <c r="P24" s="765"/>
      <c r="Q24" s="765"/>
      <c r="R24" s="765"/>
      <c r="S24" s="765"/>
    </row>
    <row r="25" spans="1:19" ht="18" customHeight="1">
      <c r="A25" s="751" t="s">
        <v>865</v>
      </c>
      <c r="B25" s="751"/>
      <c r="C25" s="765"/>
      <c r="D25" s="765"/>
      <c r="E25" s="765"/>
      <c r="F25" s="765"/>
      <c r="G25" s="765"/>
      <c r="H25" s="765"/>
      <c r="I25" s="765"/>
      <c r="J25" s="765"/>
      <c r="K25" s="765"/>
      <c r="L25" s="765"/>
      <c r="M25" s="765"/>
      <c r="N25" s="765"/>
      <c r="O25" s="765"/>
      <c r="P25" s="765"/>
      <c r="Q25" s="765"/>
      <c r="R25" s="765"/>
      <c r="S25" s="765"/>
    </row>
    <row r="26" spans="1:19" ht="10.5" customHeight="1"/>
    <row r="27" spans="1:19" ht="20.100000000000001" customHeight="1"/>
    <row r="28" spans="1:19" ht="20.100000000000001" customHeight="1"/>
  </sheetData>
  <mergeCells count="17">
    <mergeCell ref="R2:S2"/>
    <mergeCell ref="A4:R4"/>
    <mergeCell ref="N6:O6"/>
    <mergeCell ref="P6:S6"/>
    <mergeCell ref="N7:O7"/>
    <mergeCell ref="P7:S7"/>
    <mergeCell ref="N8:O8"/>
    <mergeCell ref="P8:S8"/>
    <mergeCell ref="O10:Q10"/>
    <mergeCell ref="J15:K15"/>
    <mergeCell ref="R16:S16"/>
    <mergeCell ref="R17:S17"/>
    <mergeCell ref="R18:S18"/>
    <mergeCell ref="A19:B19"/>
    <mergeCell ref="R19:S19"/>
    <mergeCell ref="A10:B11"/>
    <mergeCell ref="R10:S11"/>
  </mergeCells>
  <phoneticPr fontId="5"/>
  <conditionalFormatting sqref="C16:Q16">
    <cfRule type="containsErrors" dxfId="1" priority="2">
      <formula>ISERROR(C16)</formula>
    </cfRule>
  </conditionalFormatting>
  <conditionalFormatting sqref="M15:N15 G15:J15">
    <cfRule type="containsErrors" dxfId="0" priority="3">
      <formula>ISERROR(G15)</formula>
    </cfRule>
  </conditionalFormatting>
  <dataValidations count="1">
    <dataValidation type="list" allowBlank="1" showDropDown="0" showInputMessage="1" showErrorMessage="1" sqref="P7:S7 JL7:JO7 TH7:TK7 ADD7:ADG7">
      <formula1>"療養介護,短期入所,宿泊型自立訓練,施設入所支援"</formula1>
    </dataValidation>
  </dataValidations>
  <hyperlinks>
    <hyperlink ref="V2" location="チェック表!A1"/>
  </hyperlinks>
  <printOptions horizontalCentered="1" verticalCentered="1"/>
  <pageMargins left="0.74791666666666701" right="0.74791666666666701" top="0.78749999999999998" bottom="0.78749999999999998" header="0.51180555555555496" footer="0.51180555555555496"/>
  <pageSetup paperSize="9" fitToWidth="1" fitToHeight="1" orientation="landscape" usePrinterDefaults="1"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dimension ref="A1:AMK46"/>
  <sheetViews>
    <sheetView showGridLines="0" zoomScale="75" zoomScaleNormal="75" workbookViewId="0"/>
  </sheetViews>
  <sheetFormatPr defaultRowHeight="14.25"/>
  <cols>
    <col min="1" max="1" width="4.25" style="550" customWidth="1"/>
    <col min="2" max="6" width="2.625" style="550" customWidth="1"/>
    <col min="7" max="21" width="2.625" style="551" customWidth="1"/>
    <col min="22" max="49" width="2.875" style="551" customWidth="1"/>
    <col min="50" max="58" width="2.625" style="551" customWidth="1"/>
    <col min="59" max="59" width="15.625" style="551" customWidth="1"/>
    <col min="60" max="73" width="2.625" style="551" customWidth="1"/>
    <col min="74" max="257" width="9" style="551" customWidth="1"/>
    <col min="258" max="258" width="4.25" style="551" customWidth="1"/>
    <col min="259" max="277" width="2.625" style="551" customWidth="1"/>
    <col min="278" max="305" width="2.875" style="551" customWidth="1"/>
    <col min="306" max="314" width="2.625" style="551" customWidth="1"/>
    <col min="315" max="315" width="15.625" style="551" customWidth="1"/>
    <col min="316" max="329" width="2.625" style="551" customWidth="1"/>
    <col min="330" max="513" width="9" style="551" customWidth="1"/>
    <col min="514" max="514" width="4.25" style="551" customWidth="1"/>
    <col min="515" max="533" width="2.625" style="551" customWidth="1"/>
    <col min="534" max="561" width="2.875" style="551" customWidth="1"/>
    <col min="562" max="570" width="2.625" style="551" customWidth="1"/>
    <col min="571" max="571" width="15.625" style="551" customWidth="1"/>
    <col min="572" max="585" width="2.625" style="551" customWidth="1"/>
    <col min="586" max="769" width="9" style="551" customWidth="1"/>
    <col min="770" max="770" width="4.25" style="551" customWidth="1"/>
    <col min="771" max="789" width="2.625" style="551" customWidth="1"/>
    <col min="790" max="817" width="2.875" style="551" customWidth="1"/>
    <col min="818" max="826" width="2.625" style="551" customWidth="1"/>
    <col min="827" max="827" width="15.625" style="551" customWidth="1"/>
    <col min="828" max="841" width="2.625" style="551" customWidth="1"/>
    <col min="842" max="1025" width="9" style="551" customWidth="1"/>
  </cols>
  <sheetData>
    <row r="1" spans="1:65" ht="21" customHeight="1">
      <c r="BG1" s="599" t="s">
        <v>866</v>
      </c>
    </row>
    <row r="2" spans="1:65" ht="21" customHeight="1">
      <c r="A2" s="553" t="s">
        <v>867</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c r="AP2" s="553"/>
      <c r="AQ2" s="553"/>
      <c r="AR2" s="553"/>
      <c r="AS2" s="553"/>
      <c r="AT2" s="553"/>
      <c r="AU2" s="553"/>
      <c r="AV2" s="553"/>
      <c r="AW2" s="553"/>
      <c r="AX2" s="553"/>
      <c r="AY2" s="553"/>
      <c r="AZ2" s="553"/>
      <c r="BA2" s="553"/>
      <c r="BB2" s="553"/>
      <c r="BC2" s="553"/>
      <c r="BD2" s="553"/>
      <c r="BE2" s="553"/>
      <c r="BF2" s="553"/>
    </row>
    <row r="3" spans="1:65" ht="22.5" customHeight="1">
      <c r="A3" s="551"/>
      <c r="B3" s="551"/>
      <c r="C3" s="551"/>
      <c r="D3" s="551"/>
      <c r="E3" s="551"/>
      <c r="F3" s="551"/>
      <c r="AU3" s="849" t="s">
        <v>737</v>
      </c>
      <c r="AV3" s="849"/>
      <c r="AW3" s="849"/>
      <c r="AX3" s="849"/>
      <c r="AY3" s="849"/>
      <c r="AZ3" s="849"/>
      <c r="BA3" s="337" t="s">
        <v>197</v>
      </c>
      <c r="BB3" s="337"/>
      <c r="BC3" s="337"/>
      <c r="BD3" s="337"/>
      <c r="BE3" s="337"/>
      <c r="BF3" s="337"/>
      <c r="BG3" s="337"/>
      <c r="BJ3" s="736" t="s">
        <v>75</v>
      </c>
      <c r="BM3" s="736"/>
    </row>
    <row r="4" spans="1:65" ht="9.75" customHeight="1">
      <c r="A4" s="551"/>
      <c r="B4" s="551"/>
      <c r="C4" s="551"/>
      <c r="D4" s="551"/>
      <c r="E4" s="551"/>
      <c r="F4" s="551"/>
      <c r="BA4" s="595"/>
      <c r="BB4" s="595"/>
      <c r="BC4" s="595"/>
      <c r="BD4" s="595"/>
      <c r="BE4" s="595"/>
      <c r="BF4" s="595"/>
      <c r="BG4" s="595"/>
    </row>
    <row r="5" spans="1:65" ht="25.5" customHeight="1">
      <c r="A5" s="802" t="s">
        <v>868</v>
      </c>
      <c r="B5" s="802"/>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c r="AF5" s="802"/>
      <c r="AG5" s="802"/>
      <c r="AH5" s="802"/>
      <c r="AI5" s="802"/>
      <c r="AJ5" s="802"/>
      <c r="AK5" s="802"/>
      <c r="AL5" s="802"/>
      <c r="AM5" s="802"/>
      <c r="AN5" s="802"/>
      <c r="AO5" s="802"/>
      <c r="AP5" s="802"/>
      <c r="AQ5" s="802"/>
      <c r="AR5" s="802"/>
      <c r="AS5" s="802"/>
      <c r="AT5" s="802"/>
      <c r="AU5" s="802"/>
      <c r="AV5" s="802"/>
      <c r="AW5" s="802"/>
      <c r="AX5" s="802"/>
      <c r="BA5" s="595"/>
      <c r="BB5" s="595"/>
      <c r="BC5" s="595"/>
      <c r="BD5" s="595"/>
      <c r="BE5" s="595"/>
      <c r="BF5" s="595"/>
      <c r="BG5" s="595"/>
    </row>
    <row r="6" spans="1:65" ht="9.75" customHeight="1">
      <c r="A6" s="551"/>
      <c r="B6" s="551"/>
      <c r="C6" s="551"/>
      <c r="D6" s="551"/>
      <c r="E6" s="551"/>
      <c r="F6" s="551"/>
      <c r="BA6" s="595"/>
      <c r="BB6" s="595"/>
      <c r="BC6" s="595"/>
      <c r="BD6" s="595"/>
      <c r="BE6" s="595"/>
      <c r="BF6" s="595"/>
      <c r="BG6" s="595"/>
    </row>
    <row r="7" spans="1:65" ht="21" customHeight="1">
      <c r="A7" s="803" t="s">
        <v>869</v>
      </c>
      <c r="B7" s="803"/>
      <c r="C7" s="803"/>
      <c r="D7" s="803"/>
      <c r="E7" s="803"/>
      <c r="F7" s="803"/>
      <c r="G7" s="803"/>
      <c r="H7" s="803"/>
      <c r="I7" s="803"/>
      <c r="J7" s="803"/>
      <c r="K7" s="803"/>
      <c r="L7" s="803"/>
      <c r="M7" s="803"/>
      <c r="N7" s="803"/>
      <c r="O7" s="803"/>
      <c r="P7" s="803"/>
      <c r="Q7" s="803"/>
      <c r="R7" s="803"/>
      <c r="S7" s="803"/>
      <c r="T7" s="803"/>
      <c r="U7" s="803"/>
      <c r="V7" s="821"/>
      <c r="W7" s="821"/>
      <c r="X7" s="821"/>
      <c r="Y7" s="821"/>
      <c r="Z7" s="821"/>
      <c r="AA7" s="821"/>
      <c r="AB7" s="821"/>
      <c r="AC7" s="821"/>
      <c r="AD7" s="821"/>
      <c r="AE7" s="821"/>
      <c r="AF7" s="821"/>
      <c r="AG7" s="821"/>
      <c r="AH7" s="821"/>
      <c r="AI7" s="841" t="s">
        <v>513</v>
      </c>
      <c r="AJ7" s="841"/>
      <c r="AK7" s="841"/>
      <c r="AL7" s="841"/>
      <c r="AM7" s="841"/>
      <c r="AN7" s="841"/>
      <c r="AO7" s="841"/>
      <c r="AP7" s="841"/>
      <c r="AQ7" s="845"/>
      <c r="AR7" s="845"/>
      <c r="AS7" s="845"/>
      <c r="AT7" s="845"/>
      <c r="AU7" s="845"/>
      <c r="AV7" s="845"/>
      <c r="AW7" s="845"/>
      <c r="AX7" s="845"/>
      <c r="AY7" s="845"/>
      <c r="AZ7" s="845"/>
      <c r="BA7" s="845"/>
      <c r="BB7" s="845"/>
      <c r="BC7" s="845"/>
      <c r="BD7" s="845"/>
      <c r="BE7" s="845"/>
      <c r="BF7" s="845"/>
      <c r="BG7" s="845"/>
    </row>
    <row r="8" spans="1:65" ht="21" customHeight="1">
      <c r="A8" s="804" t="s">
        <v>466</v>
      </c>
      <c r="B8" s="804"/>
      <c r="C8" s="804"/>
      <c r="D8" s="804"/>
      <c r="E8" s="804"/>
      <c r="F8" s="804"/>
      <c r="G8" s="804"/>
      <c r="H8" s="804"/>
      <c r="I8" s="804"/>
      <c r="J8" s="818"/>
      <c r="K8" s="818"/>
      <c r="L8" s="818"/>
      <c r="M8" s="818"/>
      <c r="N8" s="818"/>
      <c r="O8" s="818"/>
      <c r="P8" s="818"/>
      <c r="Q8" s="818"/>
      <c r="R8" s="818"/>
      <c r="S8" s="818"/>
      <c r="T8" s="818"/>
      <c r="U8" s="818"/>
      <c r="V8" s="822" t="s">
        <v>870</v>
      </c>
      <c r="W8" s="822"/>
      <c r="X8" s="822"/>
      <c r="Y8" s="822"/>
      <c r="Z8" s="822"/>
      <c r="AA8" s="822"/>
      <c r="AB8" s="822"/>
      <c r="AC8" s="822"/>
      <c r="AD8" s="840"/>
      <c r="AE8" s="840"/>
      <c r="AF8" s="840"/>
      <c r="AG8" s="840"/>
      <c r="AH8" s="840"/>
      <c r="AI8" s="840"/>
      <c r="AJ8" s="840"/>
      <c r="AK8" s="840"/>
      <c r="AL8" s="840"/>
      <c r="AM8" s="840"/>
      <c r="AN8" s="844"/>
      <c r="AO8" s="844"/>
      <c r="AP8" s="844"/>
      <c r="AQ8" s="844"/>
      <c r="AR8" s="844"/>
      <c r="AS8" s="844"/>
      <c r="AT8" s="844"/>
      <c r="AU8" s="844"/>
      <c r="AV8" s="844"/>
      <c r="AW8" s="845"/>
      <c r="AX8" s="845"/>
      <c r="AY8" s="845"/>
      <c r="AZ8" s="845"/>
      <c r="BA8" s="845"/>
      <c r="BB8" s="845"/>
      <c r="BC8" s="845"/>
      <c r="BD8" s="845"/>
      <c r="BE8" s="845"/>
      <c r="BF8" s="845"/>
      <c r="BG8" s="845"/>
    </row>
    <row r="9" spans="1:65" ht="21" customHeight="1">
      <c r="A9" s="803" t="s">
        <v>871</v>
      </c>
      <c r="B9" s="803"/>
      <c r="C9" s="803"/>
      <c r="D9" s="803"/>
      <c r="E9" s="803"/>
      <c r="F9" s="803"/>
      <c r="G9" s="803"/>
      <c r="H9" s="803"/>
      <c r="I9" s="803"/>
      <c r="J9" s="803"/>
      <c r="K9" s="803"/>
      <c r="L9" s="803"/>
      <c r="M9" s="803"/>
      <c r="N9" s="803"/>
      <c r="O9" s="803"/>
      <c r="P9" s="803"/>
      <c r="Q9" s="803"/>
      <c r="R9" s="803"/>
      <c r="S9" s="803"/>
      <c r="T9" s="803"/>
      <c r="U9" s="803"/>
      <c r="V9" s="823"/>
      <c r="W9" s="823"/>
      <c r="X9" s="823"/>
      <c r="Y9" s="823"/>
      <c r="Z9" s="823"/>
      <c r="AA9" s="823"/>
      <c r="AB9" s="823"/>
      <c r="AC9" s="823"/>
      <c r="AD9" s="823"/>
      <c r="AE9" s="823"/>
      <c r="AF9" s="823"/>
      <c r="AG9" s="823"/>
      <c r="AH9" s="823"/>
      <c r="AI9" s="842" t="s">
        <v>873</v>
      </c>
      <c r="AJ9" s="842"/>
      <c r="AK9" s="842"/>
      <c r="AL9" s="842"/>
      <c r="AM9" s="842"/>
      <c r="AN9" s="842"/>
      <c r="AO9" s="842"/>
      <c r="AP9" s="842"/>
      <c r="AQ9" s="845"/>
      <c r="AR9" s="845"/>
      <c r="AS9" s="845"/>
      <c r="AT9" s="845"/>
      <c r="AU9" s="845"/>
      <c r="AV9" s="845"/>
      <c r="AW9" s="845"/>
      <c r="AX9" s="845"/>
      <c r="AY9" s="845"/>
      <c r="AZ9" s="845"/>
      <c r="BA9" s="845"/>
      <c r="BB9" s="845"/>
      <c r="BC9" s="845"/>
      <c r="BD9" s="845"/>
      <c r="BE9" s="845"/>
      <c r="BF9" s="845"/>
      <c r="BG9" s="845"/>
    </row>
    <row r="10" spans="1:65" ht="21" customHeight="1">
      <c r="A10" s="805" t="s">
        <v>183</v>
      </c>
      <c r="B10" s="805"/>
      <c r="C10" s="805"/>
      <c r="D10" s="805"/>
      <c r="E10" s="805"/>
      <c r="F10" s="805"/>
      <c r="G10" s="805"/>
      <c r="H10" s="805"/>
      <c r="I10" s="815" t="s">
        <v>459</v>
      </c>
      <c r="J10" s="815"/>
      <c r="K10" s="815"/>
      <c r="L10" s="815"/>
      <c r="M10" s="815"/>
      <c r="N10" s="815"/>
      <c r="O10" s="819" t="s">
        <v>636</v>
      </c>
      <c r="P10" s="819"/>
      <c r="Q10" s="819"/>
      <c r="R10" s="819"/>
      <c r="S10" s="819"/>
      <c r="T10" s="819"/>
      <c r="U10" s="819"/>
      <c r="V10" s="824" t="s">
        <v>875</v>
      </c>
      <c r="W10" s="824"/>
      <c r="X10" s="824"/>
      <c r="Y10" s="824"/>
      <c r="Z10" s="824"/>
      <c r="AA10" s="824"/>
      <c r="AB10" s="824"/>
      <c r="AC10" s="824" t="s">
        <v>740</v>
      </c>
      <c r="AD10" s="824"/>
      <c r="AE10" s="824"/>
      <c r="AF10" s="824"/>
      <c r="AG10" s="824"/>
      <c r="AH10" s="824"/>
      <c r="AI10" s="824"/>
      <c r="AJ10" s="824" t="s">
        <v>828</v>
      </c>
      <c r="AK10" s="824"/>
      <c r="AL10" s="824"/>
      <c r="AM10" s="824"/>
      <c r="AN10" s="824"/>
      <c r="AO10" s="824"/>
      <c r="AP10" s="824"/>
      <c r="AQ10" s="846" t="s">
        <v>877</v>
      </c>
      <c r="AR10" s="846"/>
      <c r="AS10" s="846"/>
      <c r="AT10" s="846"/>
      <c r="AU10" s="846"/>
      <c r="AV10" s="846"/>
      <c r="AW10" s="846"/>
      <c r="AX10" s="850" t="s">
        <v>307</v>
      </c>
      <c r="AY10" s="850"/>
      <c r="AZ10" s="850"/>
      <c r="BA10" s="854" t="s">
        <v>878</v>
      </c>
      <c r="BB10" s="854"/>
      <c r="BC10" s="854"/>
      <c r="BD10" s="858" t="s">
        <v>881</v>
      </c>
      <c r="BE10" s="858"/>
      <c r="BF10" s="858"/>
      <c r="BG10" s="862" t="s">
        <v>882</v>
      </c>
    </row>
    <row r="11" spans="1:65" ht="21" customHeight="1">
      <c r="A11" s="805"/>
      <c r="B11" s="805"/>
      <c r="C11" s="805"/>
      <c r="D11" s="805"/>
      <c r="E11" s="805"/>
      <c r="F11" s="805"/>
      <c r="G11" s="805"/>
      <c r="H11" s="805"/>
      <c r="I11" s="815"/>
      <c r="J11" s="815"/>
      <c r="K11" s="815"/>
      <c r="L11" s="815"/>
      <c r="M11" s="815"/>
      <c r="N11" s="815"/>
      <c r="O11" s="819"/>
      <c r="P11" s="819"/>
      <c r="Q11" s="819"/>
      <c r="R11" s="819"/>
      <c r="S11" s="819"/>
      <c r="T11" s="819"/>
      <c r="U11" s="819"/>
      <c r="V11" s="825">
        <v>1</v>
      </c>
      <c r="W11" s="830">
        <v>2</v>
      </c>
      <c r="X11" s="830">
        <v>3</v>
      </c>
      <c r="Y11" s="830">
        <v>4</v>
      </c>
      <c r="Z11" s="830">
        <v>5</v>
      </c>
      <c r="AA11" s="830">
        <v>6</v>
      </c>
      <c r="AB11" s="835">
        <v>7</v>
      </c>
      <c r="AC11" s="825">
        <v>8</v>
      </c>
      <c r="AD11" s="830">
        <v>9</v>
      </c>
      <c r="AE11" s="830">
        <v>10</v>
      </c>
      <c r="AF11" s="830">
        <v>11</v>
      </c>
      <c r="AG11" s="830">
        <v>12</v>
      </c>
      <c r="AH11" s="830">
        <v>13</v>
      </c>
      <c r="AI11" s="835">
        <v>14</v>
      </c>
      <c r="AJ11" s="825">
        <v>15</v>
      </c>
      <c r="AK11" s="830">
        <v>16</v>
      </c>
      <c r="AL11" s="830">
        <v>17</v>
      </c>
      <c r="AM11" s="830">
        <v>18</v>
      </c>
      <c r="AN11" s="830">
        <v>19</v>
      </c>
      <c r="AO11" s="830">
        <v>20</v>
      </c>
      <c r="AP11" s="835">
        <v>21</v>
      </c>
      <c r="AQ11" s="847">
        <v>22</v>
      </c>
      <c r="AR11" s="830">
        <v>23</v>
      </c>
      <c r="AS11" s="830">
        <v>24</v>
      </c>
      <c r="AT11" s="830">
        <v>25</v>
      </c>
      <c r="AU11" s="830">
        <v>26</v>
      </c>
      <c r="AV11" s="830">
        <v>27</v>
      </c>
      <c r="AW11" s="835">
        <v>28</v>
      </c>
      <c r="AX11" s="850"/>
      <c r="AY11" s="850"/>
      <c r="AZ11" s="850"/>
      <c r="BA11" s="854"/>
      <c r="BB11" s="854"/>
      <c r="BC11" s="854"/>
      <c r="BD11" s="858"/>
      <c r="BE11" s="858"/>
      <c r="BF11" s="858"/>
      <c r="BG11" s="862"/>
    </row>
    <row r="12" spans="1:65" ht="33.75" customHeight="1">
      <c r="A12" s="805"/>
      <c r="B12" s="805"/>
      <c r="C12" s="805"/>
      <c r="D12" s="805"/>
      <c r="E12" s="805"/>
      <c r="F12" s="805"/>
      <c r="G12" s="805"/>
      <c r="H12" s="805"/>
      <c r="I12" s="816" t="s">
        <v>883</v>
      </c>
      <c r="J12" s="816"/>
      <c r="K12" s="816"/>
      <c r="L12" s="816" t="s">
        <v>884</v>
      </c>
      <c r="M12" s="816"/>
      <c r="N12" s="816"/>
      <c r="O12" s="819"/>
      <c r="P12" s="819"/>
      <c r="Q12" s="819"/>
      <c r="R12" s="819"/>
      <c r="S12" s="819"/>
      <c r="T12" s="819"/>
      <c r="U12" s="819"/>
      <c r="V12" s="826" t="s">
        <v>885</v>
      </c>
      <c r="W12" s="830" t="b">
        <f t="shared" ref="W12:AW12" si="0">IF(V12="月","火",IF(V12="火","水",IF(V12="水","木",IF(V12="木","金",IF(V12="金","土",IF(V12="土","日",IF(V12="日","月")))))))</f>
        <v>0</v>
      </c>
      <c r="X12" s="830" t="b">
        <f t="shared" si="0"/>
        <v>0</v>
      </c>
      <c r="Y12" s="830" t="b">
        <f t="shared" si="0"/>
        <v>0</v>
      </c>
      <c r="Z12" s="830" t="b">
        <f t="shared" si="0"/>
        <v>0</v>
      </c>
      <c r="AA12" s="830" t="b">
        <f t="shared" si="0"/>
        <v>0</v>
      </c>
      <c r="AB12" s="835" t="b">
        <f t="shared" si="0"/>
        <v>0</v>
      </c>
      <c r="AC12" s="825" t="b">
        <f t="shared" si="0"/>
        <v>0</v>
      </c>
      <c r="AD12" s="830" t="b">
        <f t="shared" si="0"/>
        <v>0</v>
      </c>
      <c r="AE12" s="830" t="b">
        <f t="shared" si="0"/>
        <v>0</v>
      </c>
      <c r="AF12" s="830" t="b">
        <f t="shared" si="0"/>
        <v>0</v>
      </c>
      <c r="AG12" s="830" t="b">
        <f t="shared" si="0"/>
        <v>0</v>
      </c>
      <c r="AH12" s="830" t="b">
        <f t="shared" si="0"/>
        <v>0</v>
      </c>
      <c r="AI12" s="835" t="b">
        <f t="shared" si="0"/>
        <v>0</v>
      </c>
      <c r="AJ12" s="825" t="b">
        <f t="shared" si="0"/>
        <v>0</v>
      </c>
      <c r="AK12" s="830" t="b">
        <f t="shared" si="0"/>
        <v>0</v>
      </c>
      <c r="AL12" s="830" t="b">
        <f t="shared" si="0"/>
        <v>0</v>
      </c>
      <c r="AM12" s="830" t="b">
        <f t="shared" si="0"/>
        <v>0</v>
      </c>
      <c r="AN12" s="830" t="b">
        <f t="shared" si="0"/>
        <v>0</v>
      </c>
      <c r="AO12" s="830" t="b">
        <f t="shared" si="0"/>
        <v>0</v>
      </c>
      <c r="AP12" s="835" t="b">
        <f t="shared" si="0"/>
        <v>0</v>
      </c>
      <c r="AQ12" s="847" t="b">
        <f t="shared" si="0"/>
        <v>0</v>
      </c>
      <c r="AR12" s="830" t="b">
        <f t="shared" si="0"/>
        <v>0</v>
      </c>
      <c r="AS12" s="830" t="b">
        <f t="shared" si="0"/>
        <v>0</v>
      </c>
      <c r="AT12" s="830" t="b">
        <f t="shared" si="0"/>
        <v>0</v>
      </c>
      <c r="AU12" s="830" t="b">
        <f t="shared" si="0"/>
        <v>0</v>
      </c>
      <c r="AV12" s="830" t="b">
        <f t="shared" si="0"/>
        <v>0</v>
      </c>
      <c r="AW12" s="835" t="b">
        <f t="shared" si="0"/>
        <v>0</v>
      </c>
      <c r="AX12" s="850"/>
      <c r="AY12" s="850"/>
      <c r="AZ12" s="850"/>
      <c r="BA12" s="854"/>
      <c r="BB12" s="854"/>
      <c r="BC12" s="854"/>
      <c r="BD12" s="858"/>
      <c r="BE12" s="858"/>
      <c r="BF12" s="858"/>
      <c r="BG12" s="862"/>
    </row>
    <row r="13" spans="1:65" ht="25.5" customHeight="1">
      <c r="A13" s="806"/>
      <c r="B13" s="813"/>
      <c r="C13" s="813"/>
      <c r="D13" s="813"/>
      <c r="E13" s="813"/>
      <c r="F13" s="813"/>
      <c r="G13" s="813"/>
      <c r="H13" s="813"/>
      <c r="I13" s="817"/>
      <c r="J13" s="817"/>
      <c r="K13" s="817"/>
      <c r="L13" s="817"/>
      <c r="M13" s="817"/>
      <c r="N13" s="817"/>
      <c r="O13" s="820"/>
      <c r="P13" s="820"/>
      <c r="Q13" s="820"/>
      <c r="R13" s="820"/>
      <c r="S13" s="820"/>
      <c r="T13" s="820"/>
      <c r="U13" s="820"/>
      <c r="V13" s="827"/>
      <c r="W13" s="831"/>
      <c r="X13" s="831"/>
      <c r="Y13" s="831"/>
      <c r="Z13" s="831"/>
      <c r="AA13" s="832"/>
      <c r="AB13" s="836"/>
      <c r="AC13" s="827"/>
      <c r="AD13" s="832"/>
      <c r="AE13" s="832"/>
      <c r="AF13" s="832"/>
      <c r="AG13" s="832"/>
      <c r="AH13" s="832"/>
      <c r="AI13" s="836"/>
      <c r="AJ13" s="827"/>
      <c r="AK13" s="832"/>
      <c r="AL13" s="832"/>
      <c r="AM13" s="832"/>
      <c r="AN13" s="832"/>
      <c r="AO13" s="832"/>
      <c r="AP13" s="836"/>
      <c r="AQ13" s="848"/>
      <c r="AR13" s="832"/>
      <c r="AS13" s="832"/>
      <c r="AT13" s="832"/>
      <c r="AU13" s="832"/>
      <c r="AV13" s="832"/>
      <c r="AW13" s="836"/>
      <c r="AX13" s="851">
        <f t="shared" ref="AX13:AX28" si="1">SUM(V13:AW13)</f>
        <v>0</v>
      </c>
      <c r="AY13" s="851"/>
      <c r="AZ13" s="851"/>
      <c r="BA13" s="855"/>
      <c r="BB13" s="855"/>
      <c r="BC13" s="855"/>
      <c r="BD13" s="859"/>
      <c r="BE13" s="859"/>
      <c r="BF13" s="859"/>
      <c r="BG13" s="863"/>
    </row>
    <row r="14" spans="1:65" ht="21" customHeight="1">
      <c r="A14" s="806"/>
      <c r="B14" s="813"/>
      <c r="C14" s="813"/>
      <c r="D14" s="813"/>
      <c r="E14" s="813"/>
      <c r="F14" s="813"/>
      <c r="G14" s="813"/>
      <c r="H14" s="813"/>
      <c r="I14" s="817"/>
      <c r="J14" s="817"/>
      <c r="K14" s="817"/>
      <c r="L14" s="817"/>
      <c r="M14" s="817"/>
      <c r="N14" s="817"/>
      <c r="O14" s="820"/>
      <c r="P14" s="820"/>
      <c r="Q14" s="820"/>
      <c r="R14" s="820"/>
      <c r="S14" s="820"/>
      <c r="T14" s="820"/>
      <c r="U14" s="820"/>
      <c r="V14" s="827"/>
      <c r="W14" s="831"/>
      <c r="X14" s="831"/>
      <c r="Y14" s="831"/>
      <c r="Z14" s="831"/>
      <c r="AA14" s="832"/>
      <c r="AB14" s="836"/>
      <c r="AC14" s="827"/>
      <c r="AD14" s="832"/>
      <c r="AE14" s="832"/>
      <c r="AF14" s="832"/>
      <c r="AG14" s="832"/>
      <c r="AH14" s="832"/>
      <c r="AI14" s="836"/>
      <c r="AJ14" s="827"/>
      <c r="AK14" s="832"/>
      <c r="AL14" s="832"/>
      <c r="AM14" s="832"/>
      <c r="AN14" s="832"/>
      <c r="AO14" s="832"/>
      <c r="AP14" s="836"/>
      <c r="AQ14" s="848"/>
      <c r="AR14" s="832"/>
      <c r="AS14" s="832"/>
      <c r="AT14" s="832"/>
      <c r="AU14" s="832"/>
      <c r="AV14" s="832"/>
      <c r="AW14" s="836"/>
      <c r="AX14" s="851">
        <f t="shared" si="1"/>
        <v>0</v>
      </c>
      <c r="AY14" s="851"/>
      <c r="AZ14" s="851"/>
      <c r="BA14" s="855"/>
      <c r="BB14" s="855"/>
      <c r="BC14" s="855"/>
      <c r="BD14" s="859"/>
      <c r="BE14" s="859"/>
      <c r="BF14" s="859"/>
      <c r="BG14" s="863"/>
    </row>
    <row r="15" spans="1:65" ht="21" customHeight="1">
      <c r="A15" s="806"/>
      <c r="B15" s="813"/>
      <c r="C15" s="813"/>
      <c r="D15" s="813"/>
      <c r="E15" s="813"/>
      <c r="F15" s="813"/>
      <c r="G15" s="813"/>
      <c r="H15" s="813"/>
      <c r="I15" s="817"/>
      <c r="J15" s="817"/>
      <c r="K15" s="817"/>
      <c r="L15" s="817"/>
      <c r="M15" s="817"/>
      <c r="N15" s="817"/>
      <c r="O15" s="820"/>
      <c r="P15" s="820"/>
      <c r="Q15" s="820"/>
      <c r="R15" s="820"/>
      <c r="S15" s="820"/>
      <c r="T15" s="820"/>
      <c r="U15" s="820"/>
      <c r="V15" s="827"/>
      <c r="W15" s="831"/>
      <c r="X15" s="831"/>
      <c r="Y15" s="831"/>
      <c r="Z15" s="831"/>
      <c r="AA15" s="832"/>
      <c r="AB15" s="836"/>
      <c r="AC15" s="827"/>
      <c r="AD15" s="832"/>
      <c r="AE15" s="832"/>
      <c r="AF15" s="832"/>
      <c r="AG15" s="832"/>
      <c r="AH15" s="832"/>
      <c r="AI15" s="836"/>
      <c r="AJ15" s="827"/>
      <c r="AK15" s="832"/>
      <c r="AL15" s="832"/>
      <c r="AM15" s="832"/>
      <c r="AN15" s="832"/>
      <c r="AO15" s="832"/>
      <c r="AP15" s="836"/>
      <c r="AQ15" s="848"/>
      <c r="AR15" s="832"/>
      <c r="AS15" s="832"/>
      <c r="AT15" s="832"/>
      <c r="AU15" s="832"/>
      <c r="AV15" s="832"/>
      <c r="AW15" s="836"/>
      <c r="AX15" s="851">
        <f t="shared" si="1"/>
        <v>0</v>
      </c>
      <c r="AY15" s="851"/>
      <c r="AZ15" s="851"/>
      <c r="BA15" s="855"/>
      <c r="BB15" s="855"/>
      <c r="BC15" s="855"/>
      <c r="BD15" s="859"/>
      <c r="BE15" s="859"/>
      <c r="BF15" s="859"/>
      <c r="BG15" s="863"/>
    </row>
    <row r="16" spans="1:65" ht="21" customHeight="1">
      <c r="A16" s="806"/>
      <c r="B16" s="813"/>
      <c r="C16" s="813"/>
      <c r="D16" s="813"/>
      <c r="E16" s="813"/>
      <c r="F16" s="813"/>
      <c r="G16" s="813"/>
      <c r="H16" s="813"/>
      <c r="I16" s="817"/>
      <c r="J16" s="817"/>
      <c r="K16" s="817"/>
      <c r="L16" s="817"/>
      <c r="M16" s="817"/>
      <c r="N16" s="817"/>
      <c r="O16" s="820"/>
      <c r="P16" s="820"/>
      <c r="Q16" s="820"/>
      <c r="R16" s="820"/>
      <c r="S16" s="820"/>
      <c r="T16" s="820"/>
      <c r="U16" s="820"/>
      <c r="V16" s="827"/>
      <c r="W16" s="832"/>
      <c r="X16" s="832"/>
      <c r="Y16" s="832"/>
      <c r="Z16" s="832"/>
      <c r="AA16" s="832"/>
      <c r="AB16" s="836"/>
      <c r="AC16" s="827"/>
      <c r="AD16" s="832"/>
      <c r="AE16" s="832"/>
      <c r="AF16" s="832"/>
      <c r="AG16" s="832"/>
      <c r="AH16" s="832"/>
      <c r="AI16" s="836"/>
      <c r="AJ16" s="827"/>
      <c r="AK16" s="832"/>
      <c r="AL16" s="832"/>
      <c r="AM16" s="832"/>
      <c r="AN16" s="832"/>
      <c r="AO16" s="832"/>
      <c r="AP16" s="836"/>
      <c r="AQ16" s="848"/>
      <c r="AR16" s="832"/>
      <c r="AS16" s="832"/>
      <c r="AT16" s="832"/>
      <c r="AU16" s="832"/>
      <c r="AV16" s="832"/>
      <c r="AW16" s="836"/>
      <c r="AX16" s="851">
        <f t="shared" si="1"/>
        <v>0</v>
      </c>
      <c r="AY16" s="851"/>
      <c r="AZ16" s="851"/>
      <c r="BA16" s="855"/>
      <c r="BB16" s="855"/>
      <c r="BC16" s="855"/>
      <c r="BD16" s="859"/>
      <c r="BE16" s="859"/>
      <c r="BF16" s="859"/>
      <c r="BG16" s="863"/>
    </row>
    <row r="17" spans="1:59" ht="21" customHeight="1">
      <c r="A17" s="806"/>
      <c r="B17" s="813"/>
      <c r="C17" s="813"/>
      <c r="D17" s="813"/>
      <c r="E17" s="813"/>
      <c r="F17" s="813"/>
      <c r="G17" s="813"/>
      <c r="H17" s="813"/>
      <c r="I17" s="817"/>
      <c r="J17" s="817"/>
      <c r="K17" s="817"/>
      <c r="L17" s="817"/>
      <c r="M17" s="817"/>
      <c r="N17" s="817"/>
      <c r="O17" s="820"/>
      <c r="P17" s="820"/>
      <c r="Q17" s="820"/>
      <c r="R17" s="820"/>
      <c r="S17" s="820"/>
      <c r="T17" s="820"/>
      <c r="U17" s="820"/>
      <c r="V17" s="827"/>
      <c r="W17" s="831"/>
      <c r="X17" s="831"/>
      <c r="Y17" s="831"/>
      <c r="Z17" s="831"/>
      <c r="AA17" s="832"/>
      <c r="AB17" s="836"/>
      <c r="AC17" s="827"/>
      <c r="AD17" s="832"/>
      <c r="AE17" s="832"/>
      <c r="AF17" s="832"/>
      <c r="AG17" s="832"/>
      <c r="AH17" s="832"/>
      <c r="AI17" s="836"/>
      <c r="AJ17" s="827"/>
      <c r="AK17" s="832"/>
      <c r="AL17" s="832"/>
      <c r="AM17" s="832"/>
      <c r="AN17" s="832"/>
      <c r="AO17" s="832"/>
      <c r="AP17" s="836"/>
      <c r="AQ17" s="848"/>
      <c r="AR17" s="832"/>
      <c r="AS17" s="832"/>
      <c r="AT17" s="832"/>
      <c r="AU17" s="832"/>
      <c r="AV17" s="832"/>
      <c r="AW17" s="836"/>
      <c r="AX17" s="851">
        <f t="shared" si="1"/>
        <v>0</v>
      </c>
      <c r="AY17" s="851"/>
      <c r="AZ17" s="851"/>
      <c r="BA17" s="855"/>
      <c r="BB17" s="855"/>
      <c r="BC17" s="855"/>
      <c r="BD17" s="859"/>
      <c r="BE17" s="859"/>
      <c r="BF17" s="859"/>
      <c r="BG17" s="863"/>
    </row>
    <row r="18" spans="1:59" ht="21" customHeight="1">
      <c r="A18" s="806"/>
      <c r="B18" s="813"/>
      <c r="C18" s="813"/>
      <c r="D18" s="813"/>
      <c r="E18" s="813"/>
      <c r="F18" s="813"/>
      <c r="G18" s="813"/>
      <c r="H18" s="813"/>
      <c r="I18" s="817"/>
      <c r="J18" s="817"/>
      <c r="K18" s="817"/>
      <c r="L18" s="817"/>
      <c r="M18" s="817"/>
      <c r="N18" s="817"/>
      <c r="O18" s="820"/>
      <c r="P18" s="820"/>
      <c r="Q18" s="820"/>
      <c r="R18" s="820"/>
      <c r="S18" s="820"/>
      <c r="T18" s="820"/>
      <c r="U18" s="820"/>
      <c r="V18" s="827"/>
      <c r="W18" s="831"/>
      <c r="X18" s="831"/>
      <c r="Y18" s="831"/>
      <c r="Z18" s="831"/>
      <c r="AA18" s="832"/>
      <c r="AB18" s="836"/>
      <c r="AC18" s="827"/>
      <c r="AD18" s="832"/>
      <c r="AE18" s="832"/>
      <c r="AF18" s="832"/>
      <c r="AG18" s="832"/>
      <c r="AH18" s="832"/>
      <c r="AI18" s="836"/>
      <c r="AJ18" s="827"/>
      <c r="AK18" s="832"/>
      <c r="AL18" s="832"/>
      <c r="AM18" s="832"/>
      <c r="AN18" s="832"/>
      <c r="AO18" s="832"/>
      <c r="AP18" s="836"/>
      <c r="AQ18" s="848"/>
      <c r="AR18" s="832"/>
      <c r="AS18" s="832"/>
      <c r="AT18" s="832"/>
      <c r="AU18" s="832"/>
      <c r="AV18" s="832"/>
      <c r="AW18" s="836"/>
      <c r="AX18" s="851">
        <f t="shared" si="1"/>
        <v>0</v>
      </c>
      <c r="AY18" s="851"/>
      <c r="AZ18" s="851"/>
      <c r="BA18" s="855"/>
      <c r="BB18" s="855"/>
      <c r="BC18" s="855"/>
      <c r="BD18" s="859"/>
      <c r="BE18" s="859"/>
      <c r="BF18" s="859"/>
      <c r="BG18" s="863"/>
    </row>
    <row r="19" spans="1:59" ht="21" customHeight="1">
      <c r="A19" s="806"/>
      <c r="B19" s="813"/>
      <c r="C19" s="813"/>
      <c r="D19" s="813"/>
      <c r="E19" s="813"/>
      <c r="F19" s="813"/>
      <c r="G19" s="813"/>
      <c r="H19" s="813"/>
      <c r="I19" s="817"/>
      <c r="J19" s="817"/>
      <c r="K19" s="817"/>
      <c r="L19" s="817"/>
      <c r="M19" s="817"/>
      <c r="N19" s="817"/>
      <c r="O19" s="820"/>
      <c r="P19" s="820"/>
      <c r="Q19" s="820"/>
      <c r="R19" s="820"/>
      <c r="S19" s="820"/>
      <c r="T19" s="820"/>
      <c r="U19" s="820"/>
      <c r="V19" s="827"/>
      <c r="W19" s="832"/>
      <c r="X19" s="832"/>
      <c r="Y19" s="832"/>
      <c r="Z19" s="832"/>
      <c r="AA19" s="832"/>
      <c r="AB19" s="836"/>
      <c r="AC19" s="827"/>
      <c r="AD19" s="832"/>
      <c r="AE19" s="832"/>
      <c r="AF19" s="832"/>
      <c r="AG19" s="832"/>
      <c r="AH19" s="832"/>
      <c r="AI19" s="836"/>
      <c r="AJ19" s="827"/>
      <c r="AK19" s="832"/>
      <c r="AL19" s="832"/>
      <c r="AM19" s="832"/>
      <c r="AN19" s="832"/>
      <c r="AO19" s="832"/>
      <c r="AP19" s="836"/>
      <c r="AQ19" s="848"/>
      <c r="AR19" s="832"/>
      <c r="AS19" s="832"/>
      <c r="AT19" s="832"/>
      <c r="AU19" s="832"/>
      <c r="AV19" s="832"/>
      <c r="AW19" s="836"/>
      <c r="AX19" s="851">
        <f t="shared" si="1"/>
        <v>0</v>
      </c>
      <c r="AY19" s="851"/>
      <c r="AZ19" s="851"/>
      <c r="BA19" s="855"/>
      <c r="BB19" s="855"/>
      <c r="BC19" s="855"/>
      <c r="BD19" s="859"/>
      <c r="BE19" s="859"/>
      <c r="BF19" s="859"/>
      <c r="BG19" s="863"/>
    </row>
    <row r="20" spans="1:59" ht="21" customHeight="1">
      <c r="A20" s="806"/>
      <c r="B20" s="813"/>
      <c r="C20" s="813"/>
      <c r="D20" s="813"/>
      <c r="E20" s="813"/>
      <c r="F20" s="813"/>
      <c r="G20" s="813"/>
      <c r="H20" s="813"/>
      <c r="I20" s="817"/>
      <c r="J20" s="817"/>
      <c r="K20" s="817"/>
      <c r="L20" s="817"/>
      <c r="M20" s="817"/>
      <c r="N20" s="817"/>
      <c r="O20" s="820"/>
      <c r="P20" s="820"/>
      <c r="Q20" s="820"/>
      <c r="R20" s="820"/>
      <c r="S20" s="820"/>
      <c r="T20" s="820"/>
      <c r="U20" s="820"/>
      <c r="V20" s="827"/>
      <c r="W20" s="832"/>
      <c r="X20" s="832"/>
      <c r="Y20" s="832"/>
      <c r="Z20" s="832"/>
      <c r="AA20" s="832"/>
      <c r="AB20" s="836"/>
      <c r="AC20" s="827"/>
      <c r="AD20" s="832"/>
      <c r="AE20" s="832"/>
      <c r="AF20" s="832"/>
      <c r="AG20" s="832"/>
      <c r="AH20" s="832"/>
      <c r="AI20" s="836"/>
      <c r="AJ20" s="827"/>
      <c r="AK20" s="832"/>
      <c r="AL20" s="832"/>
      <c r="AM20" s="832"/>
      <c r="AN20" s="832"/>
      <c r="AO20" s="832"/>
      <c r="AP20" s="836"/>
      <c r="AQ20" s="848"/>
      <c r="AR20" s="832"/>
      <c r="AS20" s="832"/>
      <c r="AT20" s="832"/>
      <c r="AU20" s="832"/>
      <c r="AV20" s="832"/>
      <c r="AW20" s="836"/>
      <c r="AX20" s="851">
        <f t="shared" si="1"/>
        <v>0</v>
      </c>
      <c r="AY20" s="851"/>
      <c r="AZ20" s="851"/>
      <c r="BA20" s="855"/>
      <c r="BB20" s="855"/>
      <c r="BC20" s="855"/>
      <c r="BD20" s="859"/>
      <c r="BE20" s="859"/>
      <c r="BF20" s="859"/>
      <c r="BG20" s="863"/>
    </row>
    <row r="21" spans="1:59" ht="21" customHeight="1">
      <c r="A21" s="806"/>
      <c r="B21" s="813"/>
      <c r="C21" s="813"/>
      <c r="D21" s="813"/>
      <c r="E21" s="813"/>
      <c r="F21" s="813"/>
      <c r="G21" s="813"/>
      <c r="H21" s="813"/>
      <c r="I21" s="817"/>
      <c r="J21" s="817"/>
      <c r="K21" s="817"/>
      <c r="L21" s="817"/>
      <c r="M21" s="817"/>
      <c r="N21" s="817"/>
      <c r="O21" s="820"/>
      <c r="P21" s="820"/>
      <c r="Q21" s="820"/>
      <c r="R21" s="820"/>
      <c r="S21" s="820"/>
      <c r="T21" s="820"/>
      <c r="U21" s="820"/>
      <c r="V21" s="827"/>
      <c r="W21" s="832"/>
      <c r="X21" s="832"/>
      <c r="Y21" s="832"/>
      <c r="Z21" s="832"/>
      <c r="AA21" s="832"/>
      <c r="AB21" s="836"/>
      <c r="AC21" s="827"/>
      <c r="AD21" s="832"/>
      <c r="AE21" s="832"/>
      <c r="AF21" s="832"/>
      <c r="AG21" s="832"/>
      <c r="AH21" s="832"/>
      <c r="AI21" s="836"/>
      <c r="AJ21" s="827"/>
      <c r="AK21" s="832"/>
      <c r="AL21" s="832"/>
      <c r="AM21" s="832"/>
      <c r="AN21" s="832"/>
      <c r="AO21" s="832"/>
      <c r="AP21" s="836"/>
      <c r="AQ21" s="848"/>
      <c r="AR21" s="832"/>
      <c r="AS21" s="832"/>
      <c r="AT21" s="832"/>
      <c r="AU21" s="832"/>
      <c r="AV21" s="832"/>
      <c r="AW21" s="836"/>
      <c r="AX21" s="851">
        <f t="shared" si="1"/>
        <v>0</v>
      </c>
      <c r="AY21" s="851"/>
      <c r="AZ21" s="851"/>
      <c r="BA21" s="855"/>
      <c r="BB21" s="855"/>
      <c r="BC21" s="855"/>
      <c r="BD21" s="859"/>
      <c r="BE21" s="859"/>
      <c r="BF21" s="859"/>
      <c r="BG21" s="863"/>
    </row>
    <row r="22" spans="1:59" ht="21" customHeight="1">
      <c r="A22" s="806"/>
      <c r="B22" s="813"/>
      <c r="C22" s="813"/>
      <c r="D22" s="813"/>
      <c r="E22" s="813"/>
      <c r="F22" s="813"/>
      <c r="G22" s="813"/>
      <c r="H22" s="813"/>
      <c r="I22" s="817"/>
      <c r="J22" s="817"/>
      <c r="K22" s="817"/>
      <c r="L22" s="817"/>
      <c r="M22" s="817"/>
      <c r="N22" s="817"/>
      <c r="O22" s="820"/>
      <c r="P22" s="820"/>
      <c r="Q22" s="820"/>
      <c r="R22" s="820"/>
      <c r="S22" s="820"/>
      <c r="T22" s="820"/>
      <c r="U22" s="820"/>
      <c r="V22" s="827"/>
      <c r="W22" s="831"/>
      <c r="X22" s="831"/>
      <c r="Y22" s="831"/>
      <c r="Z22" s="831"/>
      <c r="AA22" s="832"/>
      <c r="AB22" s="836"/>
      <c r="AC22" s="827"/>
      <c r="AD22" s="832"/>
      <c r="AE22" s="832"/>
      <c r="AF22" s="832"/>
      <c r="AG22" s="832"/>
      <c r="AH22" s="832"/>
      <c r="AI22" s="836"/>
      <c r="AJ22" s="827"/>
      <c r="AK22" s="832"/>
      <c r="AL22" s="832"/>
      <c r="AM22" s="832"/>
      <c r="AN22" s="832"/>
      <c r="AO22" s="832"/>
      <c r="AP22" s="836"/>
      <c r="AQ22" s="848"/>
      <c r="AR22" s="832"/>
      <c r="AS22" s="832"/>
      <c r="AT22" s="832"/>
      <c r="AU22" s="832"/>
      <c r="AV22" s="832"/>
      <c r="AW22" s="836"/>
      <c r="AX22" s="851">
        <f t="shared" si="1"/>
        <v>0</v>
      </c>
      <c r="AY22" s="851"/>
      <c r="AZ22" s="851"/>
      <c r="BA22" s="855"/>
      <c r="BB22" s="855"/>
      <c r="BC22" s="855"/>
      <c r="BD22" s="859"/>
      <c r="BE22" s="859"/>
      <c r="BF22" s="859"/>
      <c r="BG22" s="863"/>
    </row>
    <row r="23" spans="1:59" ht="21" customHeight="1">
      <c r="A23" s="806"/>
      <c r="B23" s="813"/>
      <c r="C23" s="813"/>
      <c r="D23" s="813"/>
      <c r="E23" s="813"/>
      <c r="F23" s="813"/>
      <c r="G23" s="813"/>
      <c r="H23" s="813"/>
      <c r="I23" s="817"/>
      <c r="J23" s="817"/>
      <c r="K23" s="817"/>
      <c r="L23" s="817"/>
      <c r="M23" s="817"/>
      <c r="N23" s="817"/>
      <c r="O23" s="820"/>
      <c r="P23" s="820"/>
      <c r="Q23" s="820"/>
      <c r="R23" s="820"/>
      <c r="S23" s="820"/>
      <c r="T23" s="820"/>
      <c r="U23" s="820"/>
      <c r="V23" s="827"/>
      <c r="W23" s="831"/>
      <c r="X23" s="831"/>
      <c r="Y23" s="831"/>
      <c r="Z23" s="831"/>
      <c r="AA23" s="832"/>
      <c r="AB23" s="836"/>
      <c r="AC23" s="827"/>
      <c r="AD23" s="832"/>
      <c r="AE23" s="832"/>
      <c r="AF23" s="832"/>
      <c r="AG23" s="832"/>
      <c r="AH23" s="832"/>
      <c r="AI23" s="836"/>
      <c r="AJ23" s="827"/>
      <c r="AK23" s="832"/>
      <c r="AL23" s="832"/>
      <c r="AM23" s="832"/>
      <c r="AN23" s="832"/>
      <c r="AO23" s="832"/>
      <c r="AP23" s="836"/>
      <c r="AQ23" s="848"/>
      <c r="AR23" s="832"/>
      <c r="AS23" s="832"/>
      <c r="AT23" s="832"/>
      <c r="AU23" s="832"/>
      <c r="AV23" s="832"/>
      <c r="AW23" s="836"/>
      <c r="AX23" s="851">
        <f t="shared" si="1"/>
        <v>0</v>
      </c>
      <c r="AY23" s="851"/>
      <c r="AZ23" s="851"/>
      <c r="BA23" s="855"/>
      <c r="BB23" s="855"/>
      <c r="BC23" s="855"/>
      <c r="BD23" s="859"/>
      <c r="BE23" s="859"/>
      <c r="BF23" s="859"/>
      <c r="BG23" s="863"/>
    </row>
    <row r="24" spans="1:59" ht="21" customHeight="1">
      <c r="A24" s="806"/>
      <c r="B24" s="813"/>
      <c r="C24" s="813"/>
      <c r="D24" s="813"/>
      <c r="E24" s="813"/>
      <c r="F24" s="813"/>
      <c r="G24" s="813"/>
      <c r="H24" s="813"/>
      <c r="I24" s="817"/>
      <c r="J24" s="817"/>
      <c r="K24" s="817"/>
      <c r="L24" s="817"/>
      <c r="M24" s="817"/>
      <c r="N24" s="817"/>
      <c r="O24" s="820"/>
      <c r="P24" s="820"/>
      <c r="Q24" s="820"/>
      <c r="R24" s="820"/>
      <c r="S24" s="820"/>
      <c r="T24" s="820"/>
      <c r="U24" s="820"/>
      <c r="V24" s="827"/>
      <c r="W24" s="832"/>
      <c r="X24" s="832"/>
      <c r="Y24" s="832"/>
      <c r="Z24" s="832"/>
      <c r="AA24" s="832"/>
      <c r="AB24" s="836"/>
      <c r="AC24" s="827"/>
      <c r="AD24" s="832"/>
      <c r="AE24" s="832"/>
      <c r="AF24" s="832"/>
      <c r="AG24" s="832"/>
      <c r="AH24" s="832"/>
      <c r="AI24" s="836"/>
      <c r="AJ24" s="827"/>
      <c r="AK24" s="832"/>
      <c r="AL24" s="832"/>
      <c r="AM24" s="832"/>
      <c r="AN24" s="832"/>
      <c r="AO24" s="832"/>
      <c r="AP24" s="836"/>
      <c r="AQ24" s="848"/>
      <c r="AR24" s="832"/>
      <c r="AS24" s="832"/>
      <c r="AT24" s="832"/>
      <c r="AU24" s="832"/>
      <c r="AV24" s="832"/>
      <c r="AW24" s="836"/>
      <c r="AX24" s="851">
        <f t="shared" si="1"/>
        <v>0</v>
      </c>
      <c r="AY24" s="851"/>
      <c r="AZ24" s="851"/>
      <c r="BA24" s="855"/>
      <c r="BB24" s="855"/>
      <c r="BC24" s="855"/>
      <c r="BD24" s="859"/>
      <c r="BE24" s="859"/>
      <c r="BF24" s="859"/>
      <c r="BG24" s="863"/>
    </row>
    <row r="25" spans="1:59" ht="21" customHeight="1">
      <c r="A25" s="806"/>
      <c r="B25" s="813"/>
      <c r="C25" s="813"/>
      <c r="D25" s="813"/>
      <c r="E25" s="813"/>
      <c r="F25" s="813"/>
      <c r="G25" s="813"/>
      <c r="H25" s="813"/>
      <c r="I25" s="817"/>
      <c r="J25" s="817"/>
      <c r="K25" s="817"/>
      <c r="L25" s="817"/>
      <c r="M25" s="817"/>
      <c r="N25" s="817"/>
      <c r="O25" s="820"/>
      <c r="P25" s="820"/>
      <c r="Q25" s="820"/>
      <c r="R25" s="820"/>
      <c r="S25" s="820"/>
      <c r="T25" s="820"/>
      <c r="U25" s="820"/>
      <c r="V25" s="827"/>
      <c r="W25" s="832"/>
      <c r="X25" s="832"/>
      <c r="Y25" s="832"/>
      <c r="Z25" s="832"/>
      <c r="AA25" s="832"/>
      <c r="AB25" s="836"/>
      <c r="AC25" s="827"/>
      <c r="AD25" s="832"/>
      <c r="AE25" s="832"/>
      <c r="AF25" s="832"/>
      <c r="AG25" s="832"/>
      <c r="AH25" s="832"/>
      <c r="AI25" s="836"/>
      <c r="AJ25" s="827"/>
      <c r="AK25" s="832"/>
      <c r="AL25" s="832"/>
      <c r="AM25" s="832"/>
      <c r="AN25" s="832"/>
      <c r="AO25" s="832"/>
      <c r="AP25" s="836"/>
      <c r="AQ25" s="848"/>
      <c r="AR25" s="832"/>
      <c r="AS25" s="832"/>
      <c r="AT25" s="832"/>
      <c r="AU25" s="832"/>
      <c r="AV25" s="832"/>
      <c r="AW25" s="836"/>
      <c r="AX25" s="851">
        <f t="shared" si="1"/>
        <v>0</v>
      </c>
      <c r="AY25" s="851"/>
      <c r="AZ25" s="851"/>
      <c r="BA25" s="855"/>
      <c r="BB25" s="855"/>
      <c r="BC25" s="855"/>
      <c r="BD25" s="859"/>
      <c r="BE25" s="859"/>
      <c r="BF25" s="859"/>
      <c r="BG25" s="863"/>
    </row>
    <row r="26" spans="1:59" ht="21" customHeight="1">
      <c r="A26" s="806"/>
      <c r="B26" s="813"/>
      <c r="C26" s="813"/>
      <c r="D26" s="813"/>
      <c r="E26" s="813"/>
      <c r="F26" s="813"/>
      <c r="G26" s="813"/>
      <c r="H26" s="813"/>
      <c r="I26" s="817"/>
      <c r="J26" s="817"/>
      <c r="K26" s="817"/>
      <c r="L26" s="817"/>
      <c r="M26" s="817"/>
      <c r="N26" s="817"/>
      <c r="O26" s="820"/>
      <c r="P26" s="820"/>
      <c r="Q26" s="820"/>
      <c r="R26" s="820"/>
      <c r="S26" s="820"/>
      <c r="T26" s="820"/>
      <c r="U26" s="820"/>
      <c r="V26" s="827"/>
      <c r="W26" s="832"/>
      <c r="X26" s="832"/>
      <c r="Y26" s="832"/>
      <c r="Z26" s="832"/>
      <c r="AA26" s="832"/>
      <c r="AB26" s="836"/>
      <c r="AC26" s="827"/>
      <c r="AD26" s="832"/>
      <c r="AE26" s="832"/>
      <c r="AF26" s="832"/>
      <c r="AG26" s="832"/>
      <c r="AH26" s="832"/>
      <c r="AI26" s="836"/>
      <c r="AJ26" s="827"/>
      <c r="AK26" s="832"/>
      <c r="AL26" s="832"/>
      <c r="AM26" s="832"/>
      <c r="AN26" s="832"/>
      <c r="AO26" s="832"/>
      <c r="AP26" s="836"/>
      <c r="AQ26" s="848"/>
      <c r="AR26" s="832"/>
      <c r="AS26" s="832"/>
      <c r="AT26" s="832"/>
      <c r="AU26" s="832"/>
      <c r="AV26" s="832"/>
      <c r="AW26" s="836"/>
      <c r="AX26" s="851">
        <f t="shared" si="1"/>
        <v>0</v>
      </c>
      <c r="AY26" s="851"/>
      <c r="AZ26" s="851"/>
      <c r="BA26" s="855"/>
      <c r="BB26" s="855"/>
      <c r="BC26" s="855"/>
      <c r="BD26" s="859"/>
      <c r="BE26" s="859"/>
      <c r="BF26" s="859"/>
      <c r="BG26" s="863"/>
    </row>
    <row r="27" spans="1:59" ht="21" customHeight="1">
      <c r="A27" s="806"/>
      <c r="B27" s="813"/>
      <c r="C27" s="813"/>
      <c r="D27" s="813"/>
      <c r="E27" s="813"/>
      <c r="F27" s="813"/>
      <c r="G27" s="813"/>
      <c r="H27" s="813"/>
      <c r="I27" s="817"/>
      <c r="J27" s="817"/>
      <c r="K27" s="817"/>
      <c r="L27" s="817"/>
      <c r="M27" s="817"/>
      <c r="N27" s="817"/>
      <c r="O27" s="820"/>
      <c r="P27" s="820"/>
      <c r="Q27" s="820"/>
      <c r="R27" s="820"/>
      <c r="S27" s="820"/>
      <c r="T27" s="820"/>
      <c r="U27" s="820"/>
      <c r="V27" s="827"/>
      <c r="W27" s="831"/>
      <c r="X27" s="831"/>
      <c r="Y27" s="831"/>
      <c r="Z27" s="831"/>
      <c r="AA27" s="832"/>
      <c r="AB27" s="836"/>
      <c r="AC27" s="827"/>
      <c r="AD27" s="832"/>
      <c r="AE27" s="832"/>
      <c r="AF27" s="832"/>
      <c r="AG27" s="832"/>
      <c r="AH27" s="832"/>
      <c r="AI27" s="836"/>
      <c r="AJ27" s="827"/>
      <c r="AK27" s="832"/>
      <c r="AL27" s="832"/>
      <c r="AM27" s="832"/>
      <c r="AN27" s="832"/>
      <c r="AO27" s="832"/>
      <c r="AP27" s="836"/>
      <c r="AQ27" s="848"/>
      <c r="AR27" s="832"/>
      <c r="AS27" s="832"/>
      <c r="AT27" s="832"/>
      <c r="AU27" s="832"/>
      <c r="AV27" s="832"/>
      <c r="AW27" s="836"/>
      <c r="AX27" s="851">
        <f t="shared" si="1"/>
        <v>0</v>
      </c>
      <c r="AY27" s="851"/>
      <c r="AZ27" s="851"/>
      <c r="BA27" s="855"/>
      <c r="BB27" s="855"/>
      <c r="BC27" s="855"/>
      <c r="BD27" s="859"/>
      <c r="BE27" s="859"/>
      <c r="BF27" s="859"/>
      <c r="BG27" s="863"/>
    </row>
    <row r="28" spans="1:59" ht="21" customHeight="1">
      <c r="A28" s="806"/>
      <c r="B28" s="814"/>
      <c r="C28" s="814"/>
      <c r="D28" s="814"/>
      <c r="E28" s="814"/>
      <c r="F28" s="814"/>
      <c r="G28" s="814"/>
      <c r="H28" s="814"/>
      <c r="I28" s="817"/>
      <c r="J28" s="817"/>
      <c r="K28" s="817"/>
      <c r="L28" s="817"/>
      <c r="M28" s="817"/>
      <c r="N28" s="817"/>
      <c r="O28" s="820"/>
      <c r="P28" s="820"/>
      <c r="Q28" s="820"/>
      <c r="R28" s="820"/>
      <c r="S28" s="820"/>
      <c r="T28" s="820"/>
      <c r="U28" s="820"/>
      <c r="V28" s="827"/>
      <c r="W28" s="832"/>
      <c r="X28" s="832"/>
      <c r="Y28" s="832"/>
      <c r="Z28" s="832"/>
      <c r="AA28" s="832"/>
      <c r="AB28" s="836"/>
      <c r="AC28" s="827"/>
      <c r="AD28" s="832"/>
      <c r="AE28" s="832"/>
      <c r="AF28" s="832"/>
      <c r="AG28" s="832"/>
      <c r="AH28" s="832"/>
      <c r="AI28" s="836"/>
      <c r="AJ28" s="827"/>
      <c r="AK28" s="832"/>
      <c r="AL28" s="832"/>
      <c r="AM28" s="832"/>
      <c r="AN28" s="832"/>
      <c r="AO28" s="832"/>
      <c r="AP28" s="836"/>
      <c r="AQ28" s="848"/>
      <c r="AR28" s="832"/>
      <c r="AS28" s="832"/>
      <c r="AT28" s="832"/>
      <c r="AU28" s="832"/>
      <c r="AV28" s="832"/>
      <c r="AW28" s="836"/>
      <c r="AX28" s="851">
        <f t="shared" si="1"/>
        <v>0</v>
      </c>
      <c r="AY28" s="851"/>
      <c r="AZ28" s="851"/>
      <c r="BA28" s="855"/>
      <c r="BB28" s="855"/>
      <c r="BC28" s="855"/>
      <c r="BD28" s="859"/>
      <c r="BE28" s="859"/>
      <c r="BF28" s="859"/>
      <c r="BG28" s="864"/>
    </row>
    <row r="29" spans="1:59" ht="21" customHeight="1">
      <c r="A29" s="807" t="s">
        <v>566</v>
      </c>
      <c r="B29" s="807"/>
      <c r="C29" s="807"/>
      <c r="D29" s="807"/>
      <c r="E29" s="807"/>
      <c r="F29" s="807"/>
      <c r="G29" s="807"/>
      <c r="H29" s="807"/>
      <c r="I29" s="807"/>
      <c r="J29" s="807"/>
      <c r="K29" s="807"/>
      <c r="L29" s="807"/>
      <c r="M29" s="807"/>
      <c r="N29" s="807"/>
      <c r="O29" s="807"/>
      <c r="P29" s="807"/>
      <c r="Q29" s="807"/>
      <c r="R29" s="807"/>
      <c r="S29" s="807"/>
      <c r="T29" s="807"/>
      <c r="U29" s="807"/>
      <c r="V29" s="828">
        <f t="shared" ref="V29:AW29" si="2">SUM(V13:V28)</f>
        <v>0</v>
      </c>
      <c r="W29" s="833">
        <f t="shared" si="2"/>
        <v>0</v>
      </c>
      <c r="X29" s="833">
        <f t="shared" si="2"/>
        <v>0</v>
      </c>
      <c r="Y29" s="833">
        <f t="shared" si="2"/>
        <v>0</v>
      </c>
      <c r="Z29" s="833">
        <f t="shared" si="2"/>
        <v>0</v>
      </c>
      <c r="AA29" s="833">
        <f t="shared" si="2"/>
        <v>0</v>
      </c>
      <c r="AB29" s="837">
        <f t="shared" si="2"/>
        <v>0</v>
      </c>
      <c r="AC29" s="839">
        <f t="shared" si="2"/>
        <v>0</v>
      </c>
      <c r="AD29" s="833">
        <f t="shared" si="2"/>
        <v>0</v>
      </c>
      <c r="AE29" s="833">
        <f t="shared" si="2"/>
        <v>0</v>
      </c>
      <c r="AF29" s="833">
        <f t="shared" si="2"/>
        <v>0</v>
      </c>
      <c r="AG29" s="833">
        <f t="shared" si="2"/>
        <v>0</v>
      </c>
      <c r="AH29" s="833">
        <f t="shared" si="2"/>
        <v>0</v>
      </c>
      <c r="AI29" s="837">
        <f t="shared" si="2"/>
        <v>0</v>
      </c>
      <c r="AJ29" s="839">
        <f t="shared" si="2"/>
        <v>0</v>
      </c>
      <c r="AK29" s="833">
        <f t="shared" si="2"/>
        <v>0</v>
      </c>
      <c r="AL29" s="833">
        <f t="shared" si="2"/>
        <v>0</v>
      </c>
      <c r="AM29" s="833">
        <f t="shared" si="2"/>
        <v>0</v>
      </c>
      <c r="AN29" s="833">
        <f t="shared" si="2"/>
        <v>0</v>
      </c>
      <c r="AO29" s="833">
        <f t="shared" si="2"/>
        <v>0</v>
      </c>
      <c r="AP29" s="837">
        <f t="shared" si="2"/>
        <v>0</v>
      </c>
      <c r="AQ29" s="839">
        <f t="shared" si="2"/>
        <v>0</v>
      </c>
      <c r="AR29" s="833">
        <f t="shared" si="2"/>
        <v>0</v>
      </c>
      <c r="AS29" s="833">
        <f t="shared" si="2"/>
        <v>0</v>
      </c>
      <c r="AT29" s="833">
        <f t="shared" si="2"/>
        <v>0</v>
      </c>
      <c r="AU29" s="833">
        <f t="shared" si="2"/>
        <v>0</v>
      </c>
      <c r="AV29" s="833">
        <f t="shared" si="2"/>
        <v>0</v>
      </c>
      <c r="AW29" s="837">
        <f t="shared" si="2"/>
        <v>0</v>
      </c>
      <c r="AX29" s="852">
        <f>SUM(AX13:AZ28)</f>
        <v>0</v>
      </c>
      <c r="AY29" s="852"/>
      <c r="AZ29" s="852"/>
      <c r="BA29" s="856"/>
      <c r="BB29" s="856"/>
      <c r="BC29" s="856"/>
      <c r="BD29" s="860"/>
      <c r="BE29" s="860"/>
      <c r="BF29" s="860"/>
      <c r="BG29" s="865"/>
    </row>
    <row r="30" spans="1:59" ht="21" customHeight="1">
      <c r="A30" s="808" t="s">
        <v>346</v>
      </c>
      <c r="B30" s="808"/>
      <c r="C30" s="808"/>
      <c r="D30" s="808"/>
      <c r="E30" s="808"/>
      <c r="F30" s="808"/>
      <c r="G30" s="808"/>
      <c r="H30" s="808"/>
      <c r="I30" s="808"/>
      <c r="J30" s="808"/>
      <c r="K30" s="808"/>
      <c r="L30" s="808"/>
      <c r="M30" s="808"/>
      <c r="N30" s="808"/>
      <c r="O30" s="808"/>
      <c r="P30" s="808"/>
      <c r="Q30" s="808"/>
      <c r="R30" s="808"/>
      <c r="S30" s="808"/>
      <c r="T30" s="808"/>
      <c r="U30" s="808"/>
      <c r="V30" s="808"/>
      <c r="W30" s="808"/>
      <c r="X30" s="808"/>
      <c r="Y30" s="808"/>
      <c r="Z30" s="808"/>
      <c r="AA30" s="808"/>
      <c r="AB30" s="808"/>
      <c r="AC30" s="808"/>
      <c r="AD30" s="808"/>
      <c r="AE30" s="808"/>
      <c r="AF30" s="808"/>
      <c r="AG30" s="808"/>
      <c r="AH30" s="808"/>
      <c r="AI30" s="808"/>
      <c r="AJ30" s="808"/>
      <c r="AK30" s="808"/>
      <c r="AL30" s="808"/>
      <c r="AM30" s="808"/>
      <c r="AN30" s="808"/>
      <c r="AO30" s="808"/>
      <c r="AP30" s="808"/>
      <c r="AQ30" s="808"/>
      <c r="AR30" s="808"/>
      <c r="AS30" s="808"/>
      <c r="AT30" s="808"/>
      <c r="AU30" s="808"/>
      <c r="AV30" s="808"/>
      <c r="AW30" s="808"/>
      <c r="AX30" s="853"/>
      <c r="AY30" s="853"/>
      <c r="AZ30" s="853"/>
      <c r="BA30" s="853"/>
      <c r="BB30" s="853"/>
      <c r="BC30" s="853"/>
      <c r="BD30" s="853"/>
      <c r="BE30" s="853"/>
      <c r="BF30" s="853"/>
      <c r="BG30" s="865"/>
    </row>
    <row r="31" spans="1:59" ht="21" customHeight="1">
      <c r="A31" s="809" t="s">
        <v>886</v>
      </c>
      <c r="B31" s="809"/>
      <c r="C31" s="809"/>
      <c r="D31" s="809"/>
      <c r="E31" s="809"/>
      <c r="F31" s="809"/>
      <c r="G31" s="809"/>
      <c r="H31" s="809"/>
      <c r="I31" s="809"/>
      <c r="J31" s="809"/>
      <c r="K31" s="809"/>
      <c r="L31" s="809"/>
      <c r="M31" s="809"/>
      <c r="N31" s="809"/>
      <c r="O31" s="809"/>
      <c r="P31" s="809"/>
      <c r="Q31" s="809"/>
      <c r="R31" s="809"/>
      <c r="S31" s="809"/>
      <c r="T31" s="809"/>
      <c r="U31" s="809"/>
      <c r="V31" s="829"/>
      <c r="W31" s="834"/>
      <c r="X31" s="834"/>
      <c r="Y31" s="834"/>
      <c r="Z31" s="834"/>
      <c r="AA31" s="834"/>
      <c r="AB31" s="838"/>
      <c r="AC31" s="829"/>
      <c r="AD31" s="834"/>
      <c r="AE31" s="834"/>
      <c r="AF31" s="834"/>
      <c r="AG31" s="834"/>
      <c r="AH31" s="834"/>
      <c r="AI31" s="843"/>
      <c r="AJ31" s="829"/>
      <c r="AK31" s="834"/>
      <c r="AL31" s="834"/>
      <c r="AM31" s="834"/>
      <c r="AN31" s="834"/>
      <c r="AO31" s="834"/>
      <c r="AP31" s="843"/>
      <c r="AQ31" s="829"/>
      <c r="AR31" s="834"/>
      <c r="AS31" s="834"/>
      <c r="AT31" s="834"/>
      <c r="AU31" s="834"/>
      <c r="AV31" s="834"/>
      <c r="AW31" s="843"/>
      <c r="AX31" s="852"/>
      <c r="AY31" s="852"/>
      <c r="AZ31" s="852"/>
      <c r="BA31" s="857"/>
      <c r="BB31" s="857"/>
      <c r="BC31" s="857"/>
      <c r="BD31" s="861"/>
      <c r="BE31" s="861"/>
      <c r="BF31" s="861"/>
      <c r="BG31" s="865"/>
    </row>
    <row r="32" spans="1:59" ht="21.95" customHeight="1">
      <c r="A32" s="564" t="s">
        <v>874</v>
      </c>
      <c r="B32" s="564"/>
      <c r="C32" s="564"/>
      <c r="D32" s="564"/>
      <c r="E32" s="564"/>
      <c r="F32" s="564"/>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4"/>
      <c r="AZ32" s="564"/>
      <c r="BA32" s="564"/>
      <c r="BB32" s="564"/>
      <c r="BC32" s="564"/>
      <c r="BD32" s="564"/>
      <c r="BE32" s="564"/>
      <c r="BF32" s="564"/>
      <c r="BG32" s="564"/>
    </row>
    <row r="33" spans="1:59" ht="21.95" customHeight="1">
      <c r="A33" s="564" t="s">
        <v>887</v>
      </c>
      <c r="B33" s="564"/>
      <c r="C33" s="564"/>
      <c r="D33" s="564"/>
      <c r="E33" s="564"/>
      <c r="F33" s="564"/>
      <c r="G33" s="564"/>
      <c r="H33" s="564"/>
      <c r="I33" s="564"/>
      <c r="J33" s="564"/>
      <c r="K33" s="564"/>
      <c r="L33" s="564"/>
      <c r="M33" s="564"/>
      <c r="N33" s="564"/>
      <c r="O33" s="564"/>
      <c r="P33" s="564"/>
      <c r="Q33" s="564"/>
      <c r="R33" s="564"/>
      <c r="S33" s="564"/>
      <c r="T33" s="564"/>
      <c r="U33" s="564"/>
      <c r="V33" s="564"/>
      <c r="W33" s="564"/>
      <c r="X33" s="564"/>
      <c r="Y33" s="564"/>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4"/>
      <c r="AZ33" s="564"/>
      <c r="BA33" s="564"/>
      <c r="BB33" s="564"/>
      <c r="BC33" s="564"/>
      <c r="BD33" s="564"/>
      <c r="BE33" s="564"/>
      <c r="BF33" s="564"/>
      <c r="BG33" s="564"/>
    </row>
    <row r="34" spans="1:59" ht="21.95" customHeight="1">
      <c r="A34" s="810" t="s">
        <v>888</v>
      </c>
      <c r="B34" s="810"/>
      <c r="C34" s="810"/>
      <c r="D34" s="810"/>
      <c r="E34" s="810"/>
      <c r="F34" s="810"/>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0"/>
      <c r="AY34" s="810"/>
      <c r="AZ34" s="810"/>
      <c r="BA34" s="810"/>
      <c r="BB34" s="810"/>
      <c r="BC34" s="810"/>
      <c r="BD34" s="810"/>
      <c r="BE34" s="810"/>
      <c r="BF34" s="810"/>
      <c r="BG34" s="810"/>
    </row>
    <row r="35" spans="1:59" ht="21.95" customHeight="1">
      <c r="A35" s="811" t="s">
        <v>889</v>
      </c>
      <c r="B35" s="811"/>
      <c r="C35" s="811"/>
      <c r="D35" s="811"/>
      <c r="E35" s="811"/>
      <c r="F35" s="811"/>
      <c r="G35" s="811"/>
      <c r="H35" s="811"/>
      <c r="I35" s="811"/>
      <c r="J35" s="811"/>
      <c r="K35" s="811"/>
      <c r="L35" s="811"/>
      <c r="M35" s="811"/>
      <c r="N35" s="811"/>
      <c r="O35" s="811"/>
      <c r="P35" s="811"/>
      <c r="Q35" s="811"/>
      <c r="R35" s="811"/>
      <c r="S35" s="811"/>
      <c r="T35" s="811"/>
      <c r="U35" s="811"/>
      <c r="V35" s="811"/>
      <c r="W35" s="811"/>
      <c r="X35" s="811"/>
      <c r="Y35" s="811"/>
      <c r="Z35" s="811"/>
      <c r="AA35" s="811"/>
      <c r="AB35" s="811"/>
      <c r="AC35" s="811"/>
      <c r="AD35" s="811"/>
      <c r="AE35" s="811"/>
      <c r="AF35" s="811"/>
      <c r="AG35" s="811"/>
      <c r="AH35" s="811"/>
      <c r="AI35" s="811"/>
      <c r="AJ35" s="811"/>
      <c r="AK35" s="811"/>
      <c r="AL35" s="811"/>
      <c r="AM35" s="811"/>
      <c r="AN35" s="811"/>
      <c r="AO35" s="811"/>
      <c r="AP35" s="811"/>
      <c r="AQ35" s="811"/>
      <c r="AR35" s="811"/>
      <c r="AS35" s="811"/>
      <c r="AT35" s="811"/>
      <c r="AU35" s="811"/>
      <c r="AV35" s="811"/>
      <c r="AW35" s="811"/>
      <c r="AX35" s="811"/>
      <c r="AY35" s="811"/>
      <c r="AZ35" s="811"/>
      <c r="BA35" s="811"/>
      <c r="BB35" s="811"/>
      <c r="BC35" s="811"/>
      <c r="BD35" s="811"/>
      <c r="BE35" s="811"/>
      <c r="BF35" s="811"/>
      <c r="BG35" s="811"/>
    </row>
    <row r="36" spans="1:59" ht="21.95" customHeight="1">
      <c r="A36" s="564" t="s">
        <v>890</v>
      </c>
      <c r="B36" s="564"/>
      <c r="C36" s="564"/>
      <c r="D36" s="564"/>
      <c r="E36" s="564"/>
      <c r="F36" s="564"/>
      <c r="G36" s="564"/>
      <c r="H36" s="564"/>
      <c r="I36" s="564"/>
      <c r="J36" s="564"/>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4"/>
      <c r="AP36" s="564"/>
      <c r="AQ36" s="564"/>
      <c r="AR36" s="564"/>
      <c r="AS36" s="564"/>
      <c r="AT36" s="564"/>
      <c r="AU36" s="564"/>
      <c r="AV36" s="564"/>
      <c r="AW36" s="564"/>
      <c r="AX36" s="564"/>
      <c r="AY36" s="564"/>
      <c r="AZ36" s="564"/>
      <c r="BA36" s="564"/>
      <c r="BB36" s="564"/>
      <c r="BC36" s="564"/>
      <c r="BD36" s="564"/>
      <c r="BE36" s="564"/>
      <c r="BF36" s="564"/>
      <c r="BG36" s="564"/>
    </row>
    <row r="37" spans="1:59" ht="21.95" customHeight="1">
      <c r="A37" s="564" t="s">
        <v>891</v>
      </c>
      <c r="B37" s="564"/>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564"/>
      <c r="AL37" s="564"/>
      <c r="AM37" s="564"/>
      <c r="AN37" s="564"/>
      <c r="AO37" s="564"/>
      <c r="AP37" s="564"/>
      <c r="AQ37" s="564"/>
      <c r="AR37" s="564"/>
      <c r="AS37" s="564"/>
      <c r="AT37" s="564"/>
      <c r="AU37" s="564"/>
      <c r="AV37" s="564"/>
      <c r="AW37" s="564"/>
      <c r="AX37" s="564"/>
      <c r="AY37" s="564"/>
      <c r="AZ37" s="564"/>
      <c r="BA37" s="564"/>
      <c r="BB37" s="564"/>
      <c r="BC37" s="564"/>
      <c r="BD37" s="564"/>
      <c r="BE37" s="564"/>
      <c r="BF37" s="564"/>
      <c r="BG37" s="564"/>
    </row>
    <row r="38" spans="1:59" ht="21.95" customHeight="1">
      <c r="A38" s="811" t="s">
        <v>894</v>
      </c>
      <c r="B38" s="811"/>
      <c r="C38" s="811"/>
      <c r="D38" s="811"/>
      <c r="E38" s="811"/>
      <c r="F38" s="811"/>
      <c r="G38" s="811"/>
      <c r="H38" s="811"/>
      <c r="I38" s="811"/>
      <c r="J38" s="811"/>
      <c r="K38" s="811"/>
      <c r="L38" s="811"/>
      <c r="M38" s="811"/>
      <c r="N38" s="811"/>
      <c r="O38" s="811"/>
      <c r="P38" s="811"/>
      <c r="Q38" s="811"/>
      <c r="R38" s="811"/>
      <c r="S38" s="811"/>
      <c r="T38" s="811"/>
      <c r="U38" s="811"/>
      <c r="V38" s="811"/>
      <c r="W38" s="811"/>
      <c r="X38" s="811"/>
      <c r="Y38" s="811"/>
      <c r="Z38" s="811"/>
      <c r="AA38" s="811"/>
      <c r="AB38" s="811"/>
      <c r="AC38" s="811"/>
      <c r="AD38" s="811"/>
      <c r="AE38" s="811"/>
      <c r="AF38" s="811"/>
      <c r="AG38" s="811"/>
      <c r="AH38" s="811"/>
      <c r="AI38" s="811"/>
      <c r="AJ38" s="811"/>
      <c r="AK38" s="811"/>
      <c r="AL38" s="811"/>
      <c r="AM38" s="811"/>
      <c r="AN38" s="811"/>
      <c r="AO38" s="811"/>
      <c r="AP38" s="811"/>
      <c r="AQ38" s="811"/>
      <c r="AR38" s="811"/>
      <c r="AS38" s="811"/>
      <c r="AT38" s="811"/>
      <c r="AU38" s="811"/>
      <c r="AV38" s="811"/>
      <c r="AW38" s="811"/>
      <c r="AX38" s="811"/>
      <c r="AY38" s="811"/>
      <c r="AZ38" s="811"/>
      <c r="BA38" s="811"/>
      <c r="BB38" s="811"/>
      <c r="BC38" s="811"/>
      <c r="BD38" s="811"/>
      <c r="BE38" s="811"/>
      <c r="BF38" s="811"/>
      <c r="BG38" s="811"/>
    </row>
    <row r="39" spans="1:59" ht="21.95" customHeight="1">
      <c r="A39" s="811"/>
      <c r="B39" s="811"/>
      <c r="C39" s="811"/>
      <c r="D39" s="811"/>
      <c r="E39" s="811"/>
      <c r="F39" s="811"/>
      <c r="G39" s="811"/>
      <c r="H39" s="811"/>
      <c r="I39" s="811"/>
      <c r="J39" s="811"/>
      <c r="K39" s="811"/>
      <c r="L39" s="811"/>
      <c r="M39" s="811"/>
      <c r="N39" s="811"/>
      <c r="O39" s="811"/>
      <c r="P39" s="811"/>
      <c r="Q39" s="811"/>
      <c r="R39" s="811"/>
      <c r="S39" s="811"/>
      <c r="T39" s="811"/>
      <c r="U39" s="811"/>
      <c r="V39" s="811"/>
      <c r="W39" s="811"/>
      <c r="X39" s="811"/>
      <c r="Y39" s="811"/>
      <c r="Z39" s="811"/>
      <c r="AA39" s="811"/>
      <c r="AB39" s="811"/>
      <c r="AC39" s="811"/>
      <c r="AD39" s="811"/>
      <c r="AE39" s="811"/>
      <c r="AF39" s="811"/>
      <c r="AG39" s="811"/>
      <c r="AH39" s="811"/>
      <c r="AI39" s="811"/>
      <c r="AJ39" s="811"/>
      <c r="AK39" s="811"/>
      <c r="AL39" s="811"/>
      <c r="AM39" s="811"/>
      <c r="AN39" s="811"/>
      <c r="AO39" s="811"/>
      <c r="AP39" s="811"/>
      <c r="AQ39" s="811"/>
      <c r="AR39" s="811"/>
      <c r="AS39" s="811"/>
      <c r="AT39" s="811"/>
      <c r="AU39" s="811"/>
      <c r="AV39" s="811"/>
      <c r="AW39" s="811"/>
      <c r="AX39" s="811"/>
      <c r="AY39" s="811"/>
      <c r="AZ39" s="811"/>
      <c r="BA39" s="811"/>
      <c r="BB39" s="811"/>
      <c r="BC39" s="811"/>
      <c r="BD39" s="811"/>
      <c r="BE39" s="811"/>
      <c r="BF39" s="811"/>
      <c r="BG39" s="811"/>
    </row>
    <row r="40" spans="1:59" ht="21.95" customHeight="1">
      <c r="A40" s="811" t="s">
        <v>895</v>
      </c>
      <c r="B40" s="811"/>
      <c r="C40" s="811"/>
      <c r="D40" s="811"/>
      <c r="E40" s="811"/>
      <c r="F40" s="811"/>
      <c r="G40" s="811"/>
      <c r="H40" s="811"/>
      <c r="I40" s="811"/>
      <c r="J40" s="811"/>
      <c r="K40" s="811"/>
      <c r="L40" s="811"/>
      <c r="M40" s="811"/>
      <c r="N40" s="811"/>
      <c r="O40" s="811"/>
      <c r="P40" s="811"/>
      <c r="Q40" s="811"/>
      <c r="R40" s="811"/>
      <c r="S40" s="811"/>
      <c r="T40" s="811"/>
      <c r="U40" s="811"/>
      <c r="V40" s="811"/>
      <c r="W40" s="811"/>
      <c r="X40" s="811"/>
      <c r="Y40" s="811"/>
      <c r="Z40" s="811"/>
      <c r="AA40" s="811"/>
      <c r="AB40" s="811"/>
      <c r="AC40" s="811"/>
      <c r="AD40" s="811"/>
      <c r="AE40" s="811"/>
      <c r="AF40" s="811"/>
      <c r="AG40" s="811"/>
      <c r="AH40" s="811"/>
      <c r="AI40" s="811"/>
      <c r="AJ40" s="811"/>
      <c r="AK40" s="811"/>
      <c r="AL40" s="811"/>
      <c r="AM40" s="811"/>
      <c r="AN40" s="811"/>
      <c r="AO40" s="811"/>
      <c r="AP40" s="811"/>
      <c r="AQ40" s="811"/>
      <c r="AR40" s="811"/>
      <c r="AS40" s="811"/>
      <c r="AT40" s="811"/>
      <c r="AU40" s="811"/>
      <c r="AV40" s="811"/>
      <c r="AW40" s="811"/>
      <c r="AX40" s="811"/>
      <c r="AY40" s="811"/>
      <c r="AZ40" s="811"/>
      <c r="BA40" s="811"/>
      <c r="BB40" s="811"/>
      <c r="BC40" s="811"/>
      <c r="BD40" s="811"/>
      <c r="BE40" s="811"/>
      <c r="BF40" s="811"/>
      <c r="BG40" s="811"/>
    </row>
    <row r="41" spans="1:59" s="481" customFormat="1" ht="21" customHeight="1">
      <c r="A41" s="480" t="s">
        <v>896</v>
      </c>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480"/>
      <c r="AM41" s="480"/>
      <c r="AN41" s="480"/>
      <c r="AO41" s="480"/>
      <c r="AP41" s="480"/>
      <c r="AQ41" s="480"/>
      <c r="AR41" s="480"/>
      <c r="AS41" s="480"/>
      <c r="AT41" s="480"/>
      <c r="AU41" s="480"/>
      <c r="AV41" s="480"/>
      <c r="AW41" s="480"/>
      <c r="AX41" s="480"/>
      <c r="AY41" s="480"/>
      <c r="AZ41" s="480"/>
      <c r="BA41" s="480"/>
      <c r="BB41" s="480"/>
      <c r="BC41" s="480"/>
      <c r="BD41" s="480"/>
      <c r="BE41" s="480"/>
      <c r="BF41" s="480"/>
      <c r="BG41" s="480"/>
    </row>
    <row r="42" spans="1:59" s="481" customFormat="1" ht="21" customHeight="1">
      <c r="A42" s="812"/>
      <c r="B42" s="812" t="s">
        <v>701</v>
      </c>
      <c r="C42" s="480" t="s">
        <v>797</v>
      </c>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480"/>
      <c r="AL42" s="480"/>
      <c r="AM42" s="480"/>
      <c r="AN42" s="480"/>
      <c r="AO42" s="480"/>
      <c r="AP42" s="480"/>
      <c r="AQ42" s="480"/>
      <c r="AR42" s="480"/>
      <c r="AS42" s="480"/>
      <c r="AT42" s="480"/>
      <c r="AU42" s="480"/>
      <c r="AV42" s="480"/>
      <c r="AW42" s="480"/>
      <c r="AX42" s="480"/>
      <c r="AY42" s="480"/>
      <c r="AZ42" s="480"/>
      <c r="BA42" s="480"/>
      <c r="BB42" s="480"/>
      <c r="BC42" s="480"/>
      <c r="BD42" s="480"/>
      <c r="BE42" s="480"/>
      <c r="BF42" s="480"/>
      <c r="BG42" s="480"/>
    </row>
    <row r="43" spans="1:59" s="481" customFormat="1" ht="21" customHeight="1">
      <c r="A43" s="812"/>
      <c r="B43" s="812" t="s">
        <v>701</v>
      </c>
      <c r="C43" s="480" t="s">
        <v>898</v>
      </c>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c r="AK43" s="480"/>
      <c r="AL43" s="480"/>
      <c r="AM43" s="480"/>
      <c r="AN43" s="480"/>
      <c r="AO43" s="480"/>
      <c r="AP43" s="480"/>
      <c r="AQ43" s="480"/>
      <c r="AR43" s="480"/>
      <c r="AS43" s="480"/>
      <c r="AT43" s="480"/>
      <c r="AU43" s="480"/>
      <c r="AV43" s="480"/>
      <c r="AW43" s="480"/>
      <c r="AX43" s="480"/>
      <c r="AY43" s="480"/>
      <c r="AZ43" s="480"/>
      <c r="BA43" s="480"/>
      <c r="BB43" s="480"/>
      <c r="BC43" s="480"/>
      <c r="BD43" s="480"/>
      <c r="BE43" s="480"/>
      <c r="BF43" s="480"/>
      <c r="BG43" s="480"/>
    </row>
    <row r="44" spans="1:59" s="481" customFormat="1" ht="21" customHeight="1">
      <c r="A44" s="812"/>
      <c r="B44" s="812" t="s">
        <v>701</v>
      </c>
      <c r="C44" s="480" t="s">
        <v>899</v>
      </c>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480"/>
      <c r="AK44" s="480"/>
      <c r="AL44" s="480"/>
      <c r="AM44" s="480"/>
      <c r="AN44" s="480"/>
      <c r="AO44" s="480"/>
      <c r="AP44" s="480"/>
      <c r="AQ44" s="480"/>
      <c r="AR44" s="480"/>
      <c r="AS44" s="480"/>
      <c r="AT44" s="480"/>
      <c r="AU44" s="480"/>
      <c r="AV44" s="480"/>
      <c r="AW44" s="480"/>
      <c r="AX44" s="480"/>
      <c r="AY44" s="480"/>
      <c r="AZ44" s="480"/>
      <c r="BA44" s="480"/>
      <c r="BB44" s="480"/>
      <c r="BC44" s="480"/>
      <c r="BD44" s="480"/>
      <c r="BE44" s="480"/>
      <c r="BF44" s="480"/>
      <c r="BG44" s="480"/>
    </row>
    <row r="45" spans="1:59" s="481" customFormat="1" ht="21" customHeight="1">
      <c r="A45" s="812"/>
      <c r="B45" s="812" t="s">
        <v>701</v>
      </c>
      <c r="C45" s="480" t="s">
        <v>876</v>
      </c>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480"/>
      <c r="AN45" s="480"/>
      <c r="AO45" s="480"/>
      <c r="AP45" s="480"/>
      <c r="AQ45" s="480"/>
      <c r="AR45" s="480"/>
      <c r="AS45" s="480"/>
      <c r="AT45" s="480"/>
      <c r="AU45" s="480"/>
      <c r="AV45" s="480"/>
      <c r="AW45" s="480"/>
      <c r="AX45" s="480"/>
      <c r="AY45" s="480"/>
      <c r="AZ45" s="480"/>
      <c r="BA45" s="480"/>
      <c r="BB45" s="480"/>
      <c r="BC45" s="480"/>
      <c r="BD45" s="480"/>
      <c r="BE45" s="480"/>
      <c r="BF45" s="480"/>
      <c r="BG45" s="480"/>
    </row>
    <row r="46" spans="1:59" s="481" customFormat="1" ht="21" customHeight="1">
      <c r="A46" s="480" t="s">
        <v>222</v>
      </c>
      <c r="B46" s="480"/>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c r="AP46" s="480"/>
      <c r="AQ46" s="480"/>
      <c r="AR46" s="480"/>
      <c r="AS46" s="480"/>
      <c r="AT46" s="480"/>
      <c r="AU46" s="480"/>
      <c r="AV46" s="480"/>
      <c r="AW46" s="480"/>
      <c r="AX46" s="480"/>
      <c r="AY46" s="480"/>
      <c r="AZ46" s="480"/>
      <c r="BA46" s="480"/>
      <c r="BB46" s="480"/>
      <c r="BC46" s="480"/>
      <c r="BD46" s="480"/>
      <c r="BE46" s="480"/>
      <c r="BF46" s="480"/>
      <c r="BG46" s="480"/>
    </row>
  </sheetData>
  <mergeCells count="167">
    <mergeCell ref="A2:BF2"/>
    <mergeCell ref="AU3:AZ3"/>
    <mergeCell ref="BA3:BG3"/>
    <mergeCell ref="A5:AX5"/>
    <mergeCell ref="A7:U7"/>
    <mergeCell ref="V7:AH7"/>
    <mergeCell ref="AI7:AP7"/>
    <mergeCell ref="AQ7:BG7"/>
    <mergeCell ref="A8:I8"/>
    <mergeCell ref="J8:U8"/>
    <mergeCell ref="V8:AC8"/>
    <mergeCell ref="AD8:AM8"/>
    <mergeCell ref="AN8:AV8"/>
    <mergeCell ref="AW8:BG8"/>
    <mergeCell ref="A9:U9"/>
    <mergeCell ref="V9:AH9"/>
    <mergeCell ref="AI9:AP9"/>
    <mergeCell ref="AQ9:BG9"/>
    <mergeCell ref="V10:AB10"/>
    <mergeCell ref="AC10:AI10"/>
    <mergeCell ref="AJ10:AP10"/>
    <mergeCell ref="AQ10:AW10"/>
    <mergeCell ref="I12:K12"/>
    <mergeCell ref="L12:N12"/>
    <mergeCell ref="B13:H13"/>
    <mergeCell ref="I13:K13"/>
    <mergeCell ref="L13:N13"/>
    <mergeCell ref="O13:U13"/>
    <mergeCell ref="AX13:AZ13"/>
    <mergeCell ref="BA13:BC13"/>
    <mergeCell ref="BD13:BF13"/>
    <mergeCell ref="B14:H14"/>
    <mergeCell ref="I14:K14"/>
    <mergeCell ref="L14:N14"/>
    <mergeCell ref="O14:U14"/>
    <mergeCell ref="AX14:AZ14"/>
    <mergeCell ref="BA14:BC14"/>
    <mergeCell ref="BD14:BF14"/>
    <mergeCell ref="B15:H15"/>
    <mergeCell ref="I15:K15"/>
    <mergeCell ref="L15:N15"/>
    <mergeCell ref="O15:U15"/>
    <mergeCell ref="AX15:AZ15"/>
    <mergeCell ref="BA15:BC15"/>
    <mergeCell ref="BD15:BF15"/>
    <mergeCell ref="B16:H16"/>
    <mergeCell ref="I16:K16"/>
    <mergeCell ref="L16:N16"/>
    <mergeCell ref="O16:U16"/>
    <mergeCell ref="AX16:AZ16"/>
    <mergeCell ref="BA16:BC16"/>
    <mergeCell ref="BD16:BF16"/>
    <mergeCell ref="B17:H17"/>
    <mergeCell ref="I17:K17"/>
    <mergeCell ref="L17:N17"/>
    <mergeCell ref="O17:U17"/>
    <mergeCell ref="AX17:AZ17"/>
    <mergeCell ref="BA17:BC17"/>
    <mergeCell ref="BD17:BF17"/>
    <mergeCell ref="B18:H18"/>
    <mergeCell ref="I18:K18"/>
    <mergeCell ref="L18:N18"/>
    <mergeCell ref="O18:U18"/>
    <mergeCell ref="AX18:AZ18"/>
    <mergeCell ref="BA18:BC18"/>
    <mergeCell ref="BD18:BF18"/>
    <mergeCell ref="B19:H19"/>
    <mergeCell ref="I19:K19"/>
    <mergeCell ref="L19:N19"/>
    <mergeCell ref="O19:U19"/>
    <mergeCell ref="AX19:AZ19"/>
    <mergeCell ref="BA19:BC19"/>
    <mergeCell ref="BD19:BF19"/>
    <mergeCell ref="B20:H20"/>
    <mergeCell ref="I20:K20"/>
    <mergeCell ref="L20:N20"/>
    <mergeCell ref="O20:U20"/>
    <mergeCell ref="AX20:AZ20"/>
    <mergeCell ref="BA20:BC20"/>
    <mergeCell ref="BD20:BF20"/>
    <mergeCell ref="B21:H21"/>
    <mergeCell ref="I21:K21"/>
    <mergeCell ref="L21:N21"/>
    <mergeCell ref="O21:U21"/>
    <mergeCell ref="AX21:AZ21"/>
    <mergeCell ref="BA21:BC21"/>
    <mergeCell ref="BD21:BF21"/>
    <mergeCell ref="B22:H22"/>
    <mergeCell ref="I22:K22"/>
    <mergeCell ref="L22:N22"/>
    <mergeCell ref="O22:U22"/>
    <mergeCell ref="AX22:AZ22"/>
    <mergeCell ref="BA22:BC22"/>
    <mergeCell ref="BD22:BF22"/>
    <mergeCell ref="B23:H23"/>
    <mergeCell ref="I23:K23"/>
    <mergeCell ref="L23:N23"/>
    <mergeCell ref="O23:U23"/>
    <mergeCell ref="AX23:AZ23"/>
    <mergeCell ref="BA23:BC23"/>
    <mergeCell ref="BD23:BF23"/>
    <mergeCell ref="B24:H24"/>
    <mergeCell ref="I24:K24"/>
    <mergeCell ref="L24:N24"/>
    <mergeCell ref="O24:U24"/>
    <mergeCell ref="AX24:AZ24"/>
    <mergeCell ref="BA24:BC24"/>
    <mergeCell ref="BD24:BF24"/>
    <mergeCell ref="B25:H25"/>
    <mergeCell ref="I25:K25"/>
    <mergeCell ref="L25:N25"/>
    <mergeCell ref="O25:U25"/>
    <mergeCell ref="AX25:AZ25"/>
    <mergeCell ref="BA25:BC25"/>
    <mergeCell ref="BD25:BF25"/>
    <mergeCell ref="B26:H26"/>
    <mergeCell ref="I26:K26"/>
    <mergeCell ref="L26:N26"/>
    <mergeCell ref="O26:U26"/>
    <mergeCell ref="AX26:AZ26"/>
    <mergeCell ref="BA26:BC26"/>
    <mergeCell ref="BD26:BF26"/>
    <mergeCell ref="B27:H27"/>
    <mergeCell ref="I27:K27"/>
    <mergeCell ref="L27:N27"/>
    <mergeCell ref="O27:U27"/>
    <mergeCell ref="AX27:AZ27"/>
    <mergeCell ref="BA27:BC27"/>
    <mergeCell ref="BD27:BF27"/>
    <mergeCell ref="B28:H28"/>
    <mergeCell ref="I28:K28"/>
    <mergeCell ref="L28:N28"/>
    <mergeCell ref="O28:U28"/>
    <mergeCell ref="AX28:AZ28"/>
    <mergeCell ref="BA28:BC28"/>
    <mergeCell ref="BD28:BF28"/>
    <mergeCell ref="A29:U29"/>
    <mergeCell ref="AX29:AZ29"/>
    <mergeCell ref="BA29:BC29"/>
    <mergeCell ref="BD29:BF29"/>
    <mergeCell ref="A30:AW30"/>
    <mergeCell ref="AX30:BF30"/>
    <mergeCell ref="A31:U31"/>
    <mergeCell ref="AX31:AZ31"/>
    <mergeCell ref="BA31:BC31"/>
    <mergeCell ref="BD31:BF31"/>
    <mergeCell ref="A32:BG32"/>
    <mergeCell ref="A33:BG33"/>
    <mergeCell ref="A34:BG34"/>
    <mergeCell ref="A35:BG35"/>
    <mergeCell ref="A36:BG36"/>
    <mergeCell ref="A37:BG37"/>
    <mergeCell ref="A40:BG40"/>
    <mergeCell ref="A41:BG41"/>
    <mergeCell ref="C42:BG42"/>
    <mergeCell ref="C43:BG43"/>
    <mergeCell ref="C44:BG44"/>
    <mergeCell ref="C45:BG45"/>
    <mergeCell ref="A46:BG46"/>
    <mergeCell ref="A10:H12"/>
    <mergeCell ref="I10:N11"/>
    <mergeCell ref="O10:U12"/>
    <mergeCell ref="AX10:AZ12"/>
    <mergeCell ref="BA10:BC12"/>
    <mergeCell ref="BD10:BF12"/>
    <mergeCell ref="BG10:BG12"/>
    <mergeCell ref="A38:BG39"/>
  </mergeCells>
  <phoneticPr fontId="5"/>
  <dataValidations count="2">
    <dataValidation type="list" allowBlank="1" showDropDown="0" showInputMessage="1" showErrorMessage="1" sqref="L13:N28">
      <formula1>"専従,兼務"</formula1>
    </dataValidation>
    <dataValidation type="list" allowBlank="1" showDropDown="0" showInputMessage="1" showErrorMessage="1" sqref="I13:K28">
      <formula1>"常勤,非常勤"</formula1>
    </dataValidation>
  </dataValidations>
  <hyperlinks>
    <hyperlink ref="BJ3" location="チェック表!A1"/>
  </hyperlinks>
  <printOptions horizontalCentered="1" verticalCentered="1"/>
  <pageMargins left="0.196527777777778" right="0.196527777777778" top="0.47222222222222199" bottom="0.51180555555555596" header="0.51180555555555496" footer="0.27569444444444402"/>
  <pageSetup paperSize="9" scale="80" fitToWidth="1" fitToHeight="1" orientation="landscape" usePrinterDefaults="1" horizontalDpi="300" verticalDpi="300" r:id="rId1"/>
  <rowBreaks count="1" manualBreakCount="1">
    <brk id="3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1:AMK33"/>
  <sheetViews>
    <sheetView showGridLines="0" zoomScale="75" zoomScaleNormal="75" workbookViewId="0">
      <selection activeCell="BH29" sqref="BH29"/>
    </sheetView>
  </sheetViews>
  <sheetFormatPr defaultRowHeight="14.25"/>
  <cols>
    <col min="1" max="1" width="4.25" style="550" customWidth="1"/>
    <col min="2" max="6" width="2.625" style="550" customWidth="1"/>
    <col min="7" max="21" width="2.625" style="551" customWidth="1"/>
    <col min="22" max="49" width="2.875" style="551" customWidth="1"/>
    <col min="50" max="58" width="2.625" style="551" customWidth="1"/>
    <col min="59" max="59" width="15.625" style="551" customWidth="1"/>
    <col min="60" max="73" width="2.625" style="551" customWidth="1"/>
    <col min="74" max="85" width="9" style="551" customWidth="1"/>
    <col min="86" max="86" width="21.25" style="551" customWidth="1"/>
    <col min="87" max="87" width="14.5" style="551" customWidth="1"/>
    <col min="88" max="88" width="21.25" style="551" customWidth="1"/>
    <col min="89" max="90" width="19.125" style="551" customWidth="1"/>
    <col min="91" max="91" width="21.25" style="551" customWidth="1"/>
    <col min="92" max="92" width="26" style="551" customWidth="1"/>
    <col min="93" max="94" width="9" style="551" customWidth="1"/>
    <col min="95" max="95" width="51.125" style="551" customWidth="1"/>
    <col min="96" max="257" width="9" style="551" customWidth="1"/>
    <col min="258" max="258" width="4.25" style="551" customWidth="1"/>
    <col min="259" max="277" width="2.625" style="551" customWidth="1"/>
    <col min="278" max="305" width="2.875" style="551" customWidth="1"/>
    <col min="306" max="314" width="2.625" style="551" customWidth="1"/>
    <col min="315" max="315" width="15.625" style="551" customWidth="1"/>
    <col min="316" max="329" width="2.625" style="551" customWidth="1"/>
    <col min="330" max="513" width="9" style="551" customWidth="1"/>
    <col min="514" max="514" width="4.25" style="551" customWidth="1"/>
    <col min="515" max="533" width="2.625" style="551" customWidth="1"/>
    <col min="534" max="561" width="2.875" style="551" customWidth="1"/>
    <col min="562" max="570" width="2.625" style="551" customWidth="1"/>
    <col min="571" max="571" width="15.625" style="551" customWidth="1"/>
    <col min="572" max="585" width="2.625" style="551" customWidth="1"/>
    <col min="586" max="769" width="9" style="551" customWidth="1"/>
    <col min="770" max="770" width="4.25" style="551" customWidth="1"/>
    <col min="771" max="789" width="2.625" style="551" customWidth="1"/>
    <col min="790" max="817" width="2.875" style="551" customWidth="1"/>
    <col min="818" max="826" width="2.625" style="551" customWidth="1"/>
    <col min="827" max="827" width="15.625" style="551" customWidth="1"/>
    <col min="828" max="841" width="2.625" style="551" customWidth="1"/>
    <col min="842" max="1025" width="9" style="551" customWidth="1"/>
  </cols>
  <sheetData>
    <row r="1" spans="1:96" ht="21" customHeight="1">
      <c r="BG1" s="599" t="s">
        <v>866</v>
      </c>
    </row>
    <row r="2" spans="1:96" ht="21" customHeight="1">
      <c r="A2" s="553" t="s">
        <v>867</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c r="AP2" s="553"/>
      <c r="AQ2" s="553"/>
      <c r="AR2" s="553"/>
      <c r="AS2" s="553"/>
      <c r="AT2" s="553"/>
      <c r="AU2" s="553"/>
      <c r="AV2" s="553"/>
      <c r="AW2" s="553"/>
      <c r="AX2" s="553"/>
      <c r="AY2" s="553"/>
      <c r="AZ2" s="553"/>
      <c r="BA2" s="553"/>
      <c r="BB2" s="553"/>
      <c r="BC2" s="553"/>
      <c r="BD2" s="553"/>
      <c r="BE2" s="553"/>
      <c r="BF2" s="553"/>
      <c r="BS2" s="736" t="s">
        <v>75</v>
      </c>
    </row>
    <row r="3" spans="1:96" ht="22.5" customHeight="1">
      <c r="A3" s="551"/>
      <c r="B3" s="551"/>
      <c r="C3" s="551"/>
      <c r="D3" s="551"/>
      <c r="E3" s="551"/>
      <c r="F3" s="551"/>
      <c r="AU3" s="849" t="s">
        <v>737</v>
      </c>
      <c r="AV3" s="849"/>
      <c r="AW3" s="849"/>
      <c r="AX3" s="849"/>
      <c r="AY3" s="849"/>
      <c r="AZ3" s="849"/>
      <c r="BA3" s="337" t="s">
        <v>197</v>
      </c>
      <c r="BB3" s="337"/>
      <c r="BC3" s="337"/>
      <c r="BD3" s="337"/>
      <c r="BE3" s="337"/>
      <c r="BF3" s="337"/>
      <c r="BG3" s="337"/>
    </row>
    <row r="4" spans="1:96" ht="9.75" customHeight="1">
      <c r="A4" s="551"/>
      <c r="B4" s="551"/>
      <c r="C4" s="551"/>
      <c r="D4" s="551"/>
      <c r="E4" s="551"/>
      <c r="F4" s="551"/>
      <c r="BA4" s="595"/>
      <c r="BB4" s="595"/>
      <c r="BC4" s="595"/>
      <c r="BD4" s="595"/>
      <c r="BE4" s="595"/>
      <c r="BF4" s="595"/>
      <c r="BG4" s="595"/>
    </row>
    <row r="5" spans="1:96" ht="25.5" customHeight="1">
      <c r="A5" s="802" t="s">
        <v>868</v>
      </c>
      <c r="B5" s="802"/>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c r="AF5" s="802"/>
      <c r="AG5" s="802"/>
      <c r="AH5" s="802"/>
      <c r="AI5" s="802"/>
      <c r="AJ5" s="802"/>
      <c r="AK5" s="802"/>
      <c r="AL5" s="802"/>
      <c r="AM5" s="802"/>
      <c r="AN5" s="802"/>
      <c r="AO5" s="802"/>
      <c r="AP5" s="802"/>
      <c r="AQ5" s="802"/>
      <c r="AR5" s="802"/>
      <c r="AS5" s="802"/>
      <c r="AT5" s="802"/>
      <c r="AU5" s="802"/>
      <c r="AV5" s="802"/>
      <c r="AW5" s="802"/>
      <c r="AX5" s="802"/>
      <c r="BA5" s="595"/>
      <c r="BB5" s="595"/>
      <c r="BC5" s="595"/>
      <c r="BD5" s="595"/>
      <c r="BE5" s="595"/>
      <c r="BF5" s="595"/>
      <c r="BG5" s="595"/>
      <c r="CC5" s="551" t="s">
        <v>901</v>
      </c>
      <c r="CD5" s="551" t="s">
        <v>438</v>
      </c>
    </row>
    <row r="6" spans="1:96" ht="14.25" customHeight="1">
      <c r="A6" s="866" t="s">
        <v>902</v>
      </c>
      <c r="B6" s="866"/>
      <c r="C6" s="866"/>
      <c r="D6" s="866"/>
      <c r="E6" s="866"/>
      <c r="F6" s="866"/>
      <c r="G6" s="866"/>
      <c r="H6" s="866"/>
      <c r="I6" s="866"/>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4"/>
      <c r="BA6" s="595"/>
      <c r="BB6" s="595"/>
      <c r="BC6" s="595"/>
      <c r="BD6" s="595"/>
      <c r="BE6" s="595"/>
      <c r="BF6" s="595"/>
      <c r="BG6" s="595"/>
    </row>
    <row r="7" spans="1:96" ht="14.25" customHeight="1">
      <c r="A7" s="867" t="s">
        <v>904</v>
      </c>
      <c r="B7" s="867"/>
      <c r="C7" s="867"/>
      <c r="D7" s="867"/>
      <c r="E7" s="867"/>
      <c r="F7" s="867"/>
      <c r="G7" s="867"/>
      <c r="H7" s="867"/>
      <c r="I7" s="867"/>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c r="AQ7" s="594"/>
      <c r="AR7" s="594"/>
      <c r="AS7" s="594"/>
      <c r="AT7" s="594"/>
      <c r="AU7" s="594"/>
      <c r="AV7" s="594"/>
      <c r="AW7" s="594"/>
      <c r="AX7" s="594"/>
      <c r="BA7" s="595"/>
      <c r="BB7" s="595"/>
      <c r="BC7" s="595"/>
      <c r="BD7" s="595"/>
      <c r="BE7" s="595"/>
      <c r="BF7" s="595"/>
      <c r="BG7" s="595"/>
    </row>
    <row r="8" spans="1:96" ht="9.75" customHeight="1">
      <c r="A8" s="551"/>
      <c r="B8" s="551"/>
      <c r="C8" s="551"/>
      <c r="D8" s="551"/>
      <c r="E8" s="551"/>
      <c r="F8" s="551"/>
      <c r="BA8" s="595"/>
      <c r="BB8" s="595"/>
      <c r="BC8" s="595"/>
      <c r="BD8" s="595"/>
      <c r="BE8" s="595"/>
      <c r="BF8" s="595"/>
      <c r="BG8" s="595"/>
      <c r="CC8" s="551" t="s">
        <v>907</v>
      </c>
      <c r="CD8" s="551" t="s">
        <v>441</v>
      </c>
    </row>
    <row r="9" spans="1:96" ht="21" customHeight="1">
      <c r="A9" s="868" t="s">
        <v>869</v>
      </c>
      <c r="B9" s="868"/>
      <c r="C9" s="868"/>
      <c r="D9" s="868"/>
      <c r="E9" s="868"/>
      <c r="F9" s="868"/>
      <c r="G9" s="868"/>
      <c r="H9" s="868"/>
      <c r="I9" s="868"/>
      <c r="J9" s="868"/>
      <c r="K9" s="868"/>
      <c r="L9" s="868"/>
      <c r="M9" s="868"/>
      <c r="N9" s="868"/>
      <c r="O9" s="868"/>
      <c r="P9" s="868"/>
      <c r="Q9" s="868"/>
      <c r="R9" s="868"/>
      <c r="S9" s="868"/>
      <c r="T9" s="868"/>
      <c r="U9" s="868"/>
      <c r="V9" s="821" t="s">
        <v>556</v>
      </c>
      <c r="W9" s="821"/>
      <c r="X9" s="821"/>
      <c r="Y9" s="821"/>
      <c r="Z9" s="821"/>
      <c r="AA9" s="821"/>
      <c r="AB9" s="821"/>
      <c r="AC9" s="821"/>
      <c r="AD9" s="821"/>
      <c r="AE9" s="821"/>
      <c r="AF9" s="821"/>
      <c r="AG9" s="821"/>
      <c r="AH9" s="821"/>
      <c r="AI9" s="881" t="s">
        <v>513</v>
      </c>
      <c r="AJ9" s="881"/>
      <c r="AK9" s="881"/>
      <c r="AL9" s="881"/>
      <c r="AM9" s="881"/>
      <c r="AN9" s="881"/>
      <c r="AO9" s="881"/>
      <c r="AP9" s="881"/>
      <c r="AQ9" s="845" t="s">
        <v>909</v>
      </c>
      <c r="AR9" s="845"/>
      <c r="AS9" s="845"/>
      <c r="AT9" s="845"/>
      <c r="AU9" s="845"/>
      <c r="AV9" s="845"/>
      <c r="AW9" s="845"/>
      <c r="AX9" s="845"/>
      <c r="AY9" s="845"/>
      <c r="AZ9" s="845"/>
      <c r="BA9" s="845"/>
      <c r="BB9" s="845"/>
      <c r="BC9" s="845"/>
      <c r="BD9" s="845"/>
      <c r="BE9" s="845"/>
      <c r="BF9" s="845"/>
      <c r="BG9" s="845"/>
      <c r="CH9" s="883" t="s">
        <v>556</v>
      </c>
      <c r="CI9" s="883" t="s">
        <v>792</v>
      </c>
      <c r="CJ9" s="883" t="s">
        <v>787</v>
      </c>
      <c r="CK9" s="883" t="s">
        <v>826</v>
      </c>
      <c r="CL9" s="883" t="s">
        <v>829</v>
      </c>
      <c r="CM9" s="883" t="s">
        <v>5</v>
      </c>
      <c r="CN9" s="883" t="s">
        <v>912</v>
      </c>
      <c r="CQ9" s="832" t="s">
        <v>914</v>
      </c>
      <c r="CR9" s="832">
        <f>ROUNDUP($V$10/6,1)</f>
        <v>2.7</v>
      </c>
    </row>
    <row r="10" spans="1:96" ht="21" customHeight="1">
      <c r="A10" s="869" t="s">
        <v>466</v>
      </c>
      <c r="B10" s="869"/>
      <c r="C10" s="869"/>
      <c r="D10" s="869"/>
      <c r="E10" s="869"/>
      <c r="F10" s="869"/>
      <c r="G10" s="869"/>
      <c r="H10" s="869"/>
      <c r="I10" s="869"/>
      <c r="J10" s="818"/>
      <c r="K10" s="818"/>
      <c r="L10" s="818"/>
      <c r="M10" s="818"/>
      <c r="N10" s="876" t="s">
        <v>870</v>
      </c>
      <c r="O10" s="876"/>
      <c r="P10" s="876"/>
      <c r="Q10" s="876"/>
      <c r="R10" s="876"/>
      <c r="S10" s="876"/>
      <c r="T10" s="876"/>
      <c r="U10" s="876"/>
      <c r="V10" s="878">
        <v>16</v>
      </c>
      <c r="W10" s="878"/>
      <c r="X10" s="878"/>
      <c r="Y10" s="878"/>
      <c r="Z10" s="878"/>
      <c r="AA10" s="878"/>
      <c r="AB10" s="878"/>
      <c r="AC10" s="878"/>
      <c r="AD10" s="880" t="s">
        <v>915</v>
      </c>
      <c r="AE10" s="880"/>
      <c r="AF10" s="880"/>
      <c r="AG10" s="880"/>
      <c r="AH10" s="880"/>
      <c r="AI10" s="880"/>
      <c r="AJ10" s="880"/>
      <c r="AK10" s="880"/>
      <c r="AL10" s="880"/>
      <c r="AM10" s="880"/>
      <c r="AN10" s="840">
        <v>5.4</v>
      </c>
      <c r="AO10" s="840"/>
      <c r="AP10" s="840"/>
      <c r="AQ10" s="840"/>
      <c r="AR10" s="840"/>
      <c r="AS10" s="840"/>
      <c r="AT10" s="840"/>
      <c r="AU10" s="840"/>
      <c r="AV10" s="840"/>
      <c r="AW10" s="882"/>
      <c r="AX10" s="882"/>
      <c r="AY10" s="882"/>
      <c r="AZ10" s="882"/>
      <c r="BA10" s="882"/>
      <c r="BB10" s="882"/>
      <c r="BC10" s="882"/>
      <c r="BD10" s="882"/>
      <c r="BE10" s="882"/>
      <c r="BF10" s="882"/>
      <c r="BG10" s="882"/>
      <c r="CH10" s="337" t="s">
        <v>407</v>
      </c>
      <c r="CI10" s="337" t="s">
        <v>407</v>
      </c>
      <c r="CJ10" s="337" t="s">
        <v>407</v>
      </c>
      <c r="CK10" s="337" t="s">
        <v>407</v>
      </c>
      <c r="CL10" s="337" t="s">
        <v>407</v>
      </c>
      <c r="CM10" s="337" t="s">
        <v>407</v>
      </c>
      <c r="CN10" s="337" t="s">
        <v>407</v>
      </c>
      <c r="CQ10" s="832" t="s">
        <v>918</v>
      </c>
      <c r="CR10" s="832">
        <f>ROUNDUP($V$10/5,1)</f>
        <v>3.2</v>
      </c>
    </row>
    <row r="11" spans="1:96" ht="21" customHeight="1">
      <c r="A11" s="868" t="s">
        <v>871</v>
      </c>
      <c r="B11" s="868"/>
      <c r="C11" s="868"/>
      <c r="D11" s="868"/>
      <c r="E11" s="868"/>
      <c r="F11" s="868"/>
      <c r="G11" s="868"/>
      <c r="H11" s="868"/>
      <c r="I11" s="868"/>
      <c r="J11" s="868"/>
      <c r="K11" s="868"/>
      <c r="L11" s="868"/>
      <c r="M11" s="868"/>
      <c r="N11" s="868"/>
      <c r="O11" s="868"/>
      <c r="P11" s="868"/>
      <c r="Q11" s="868"/>
      <c r="R11" s="868"/>
      <c r="S11" s="868"/>
      <c r="T11" s="868"/>
      <c r="U11" s="868"/>
      <c r="V11" s="840" t="s">
        <v>804</v>
      </c>
      <c r="W11" s="840"/>
      <c r="X11" s="840"/>
      <c r="Y11" s="840"/>
      <c r="Z11" s="840"/>
      <c r="AA11" s="840"/>
      <c r="AB11" s="840"/>
      <c r="AC11" s="840"/>
      <c r="AD11" s="840"/>
      <c r="AE11" s="840"/>
      <c r="AF11" s="840"/>
      <c r="AG11" s="840"/>
      <c r="AH11" s="840"/>
      <c r="AI11" s="840"/>
      <c r="AJ11" s="840"/>
      <c r="AK11" s="840"/>
      <c r="AL11" s="840"/>
      <c r="AM11" s="840"/>
      <c r="AN11" s="840"/>
      <c r="AO11" s="840"/>
      <c r="AP11" s="840"/>
      <c r="AQ11" s="844" t="s">
        <v>873</v>
      </c>
      <c r="AR11" s="844"/>
      <c r="AS11" s="844"/>
      <c r="AT11" s="844"/>
      <c r="AU11" s="844"/>
      <c r="AV11" s="844"/>
      <c r="AW11" s="844"/>
      <c r="AX11" s="844"/>
      <c r="AY11" s="844"/>
      <c r="AZ11" s="845">
        <f>VLOOKUP(V11,CQ9:CR22,2,0)</f>
        <v>5.4</v>
      </c>
      <c r="BA11" s="845"/>
      <c r="BB11" s="845"/>
      <c r="BC11" s="845"/>
      <c r="BD11" s="845"/>
      <c r="BE11" s="845"/>
      <c r="BF11" s="845"/>
      <c r="BG11" s="845"/>
      <c r="CH11" s="337" t="s">
        <v>244</v>
      </c>
      <c r="CI11" s="337" t="s">
        <v>244</v>
      </c>
      <c r="CJ11" s="337" t="s">
        <v>244</v>
      </c>
      <c r="CK11" s="337" t="s">
        <v>244</v>
      </c>
      <c r="CL11" s="337" t="s">
        <v>244</v>
      </c>
      <c r="CM11" s="337" t="s">
        <v>244</v>
      </c>
      <c r="CN11" s="337" t="s">
        <v>244</v>
      </c>
      <c r="CQ11" s="832" t="s">
        <v>804</v>
      </c>
      <c r="CR11" s="832">
        <f>ROUNDUP($V$10/3,1)</f>
        <v>5.4</v>
      </c>
    </row>
    <row r="12" spans="1:96" ht="21" customHeight="1">
      <c r="A12" s="870" t="s">
        <v>183</v>
      </c>
      <c r="B12" s="870"/>
      <c r="C12" s="870"/>
      <c r="D12" s="870"/>
      <c r="E12" s="870"/>
      <c r="F12" s="870"/>
      <c r="G12" s="870"/>
      <c r="H12" s="870"/>
      <c r="I12" s="874" t="s">
        <v>459</v>
      </c>
      <c r="J12" s="874"/>
      <c r="K12" s="874"/>
      <c r="L12" s="874"/>
      <c r="M12" s="874"/>
      <c r="N12" s="874"/>
      <c r="O12" s="877" t="s">
        <v>636</v>
      </c>
      <c r="P12" s="877"/>
      <c r="Q12" s="877"/>
      <c r="R12" s="877"/>
      <c r="S12" s="877"/>
      <c r="T12" s="877"/>
      <c r="U12" s="877"/>
      <c r="V12" s="824" t="s">
        <v>875</v>
      </c>
      <c r="W12" s="824"/>
      <c r="X12" s="824"/>
      <c r="Y12" s="824"/>
      <c r="Z12" s="824"/>
      <c r="AA12" s="824"/>
      <c r="AB12" s="824"/>
      <c r="AC12" s="824" t="s">
        <v>740</v>
      </c>
      <c r="AD12" s="824"/>
      <c r="AE12" s="824"/>
      <c r="AF12" s="824"/>
      <c r="AG12" s="824"/>
      <c r="AH12" s="824"/>
      <c r="AI12" s="824"/>
      <c r="AJ12" s="824" t="s">
        <v>828</v>
      </c>
      <c r="AK12" s="824"/>
      <c r="AL12" s="824"/>
      <c r="AM12" s="824"/>
      <c r="AN12" s="824"/>
      <c r="AO12" s="824"/>
      <c r="AP12" s="824"/>
      <c r="AQ12" s="846" t="s">
        <v>877</v>
      </c>
      <c r="AR12" s="846"/>
      <c r="AS12" s="846"/>
      <c r="AT12" s="846"/>
      <c r="AU12" s="846"/>
      <c r="AV12" s="846"/>
      <c r="AW12" s="846"/>
      <c r="AX12" s="850" t="s">
        <v>919</v>
      </c>
      <c r="AY12" s="850"/>
      <c r="AZ12" s="850"/>
      <c r="BA12" s="854" t="s">
        <v>878</v>
      </c>
      <c r="BB12" s="854"/>
      <c r="BC12" s="854"/>
      <c r="BD12" s="858" t="s">
        <v>881</v>
      </c>
      <c r="BE12" s="858"/>
      <c r="BF12" s="858"/>
      <c r="BG12" s="862" t="s">
        <v>882</v>
      </c>
      <c r="CH12" s="337" t="s">
        <v>586</v>
      </c>
      <c r="CI12" s="337" t="s">
        <v>586</v>
      </c>
      <c r="CJ12" s="337" t="s">
        <v>595</v>
      </c>
      <c r="CK12" s="337" t="s">
        <v>595</v>
      </c>
      <c r="CL12" s="337" t="s">
        <v>595</v>
      </c>
      <c r="CM12" s="337" t="s">
        <v>160</v>
      </c>
      <c r="CN12" s="337" t="s">
        <v>160</v>
      </c>
      <c r="CQ12" s="832" t="s">
        <v>920</v>
      </c>
      <c r="CR12" s="832">
        <f>ROUNDUP($V$10/2.5,1)</f>
        <v>6.4</v>
      </c>
    </row>
    <row r="13" spans="1:96" ht="21" customHeight="1">
      <c r="A13" s="870"/>
      <c r="B13" s="870"/>
      <c r="C13" s="870"/>
      <c r="D13" s="870"/>
      <c r="E13" s="870"/>
      <c r="F13" s="870"/>
      <c r="G13" s="870"/>
      <c r="H13" s="870"/>
      <c r="I13" s="874"/>
      <c r="J13" s="874"/>
      <c r="K13" s="874"/>
      <c r="L13" s="874"/>
      <c r="M13" s="874"/>
      <c r="N13" s="874"/>
      <c r="O13" s="877"/>
      <c r="P13" s="877"/>
      <c r="Q13" s="877"/>
      <c r="R13" s="877"/>
      <c r="S13" s="877"/>
      <c r="T13" s="877"/>
      <c r="U13" s="877"/>
      <c r="V13" s="825">
        <v>1</v>
      </c>
      <c r="W13" s="830">
        <v>2</v>
      </c>
      <c r="X13" s="830">
        <v>3</v>
      </c>
      <c r="Y13" s="830">
        <v>4</v>
      </c>
      <c r="Z13" s="830">
        <v>5</v>
      </c>
      <c r="AA13" s="830">
        <v>6</v>
      </c>
      <c r="AB13" s="835">
        <v>7</v>
      </c>
      <c r="AC13" s="825">
        <v>8</v>
      </c>
      <c r="AD13" s="830">
        <v>9</v>
      </c>
      <c r="AE13" s="830">
        <v>10</v>
      </c>
      <c r="AF13" s="830">
        <v>11</v>
      </c>
      <c r="AG13" s="830">
        <v>12</v>
      </c>
      <c r="AH13" s="830">
        <v>13</v>
      </c>
      <c r="AI13" s="835">
        <v>14</v>
      </c>
      <c r="AJ13" s="825">
        <v>15</v>
      </c>
      <c r="AK13" s="830">
        <v>16</v>
      </c>
      <c r="AL13" s="830">
        <v>17</v>
      </c>
      <c r="AM13" s="830">
        <v>18</v>
      </c>
      <c r="AN13" s="830">
        <v>19</v>
      </c>
      <c r="AO13" s="830">
        <v>20</v>
      </c>
      <c r="AP13" s="835">
        <v>21</v>
      </c>
      <c r="AQ13" s="847">
        <v>22</v>
      </c>
      <c r="AR13" s="830">
        <v>23</v>
      </c>
      <c r="AS13" s="830">
        <v>24</v>
      </c>
      <c r="AT13" s="830">
        <v>25</v>
      </c>
      <c r="AU13" s="830">
        <v>26</v>
      </c>
      <c r="AV13" s="830">
        <v>27</v>
      </c>
      <c r="AW13" s="835">
        <v>28</v>
      </c>
      <c r="AX13" s="850"/>
      <c r="AY13" s="850"/>
      <c r="AZ13" s="850"/>
      <c r="BA13" s="854"/>
      <c r="BB13" s="854"/>
      <c r="BC13" s="854"/>
      <c r="BD13" s="858"/>
      <c r="BE13" s="858"/>
      <c r="BF13" s="858"/>
      <c r="BG13" s="862"/>
      <c r="CH13" s="337" t="s">
        <v>408</v>
      </c>
      <c r="CI13" s="337" t="s">
        <v>408</v>
      </c>
      <c r="CJ13" s="337" t="s">
        <v>160</v>
      </c>
      <c r="CK13" s="337" t="s">
        <v>160</v>
      </c>
      <c r="CL13" s="337" t="s">
        <v>160</v>
      </c>
      <c r="CM13" s="337" t="s">
        <v>921</v>
      </c>
      <c r="CN13" s="337" t="s">
        <v>922</v>
      </c>
      <c r="CQ13" s="832" t="s">
        <v>23</v>
      </c>
      <c r="CR13" s="832">
        <f>ROUNDUP($V$10/2,1)</f>
        <v>8</v>
      </c>
    </row>
    <row r="14" spans="1:96" ht="36" customHeight="1">
      <c r="A14" s="870"/>
      <c r="B14" s="870"/>
      <c r="C14" s="870"/>
      <c r="D14" s="870"/>
      <c r="E14" s="870"/>
      <c r="F14" s="870"/>
      <c r="G14" s="870"/>
      <c r="H14" s="870"/>
      <c r="I14" s="875" t="s">
        <v>883</v>
      </c>
      <c r="J14" s="875"/>
      <c r="K14" s="875"/>
      <c r="L14" s="875" t="s">
        <v>884</v>
      </c>
      <c r="M14" s="875"/>
      <c r="N14" s="875"/>
      <c r="O14" s="877"/>
      <c r="P14" s="877"/>
      <c r="Q14" s="877"/>
      <c r="R14" s="877"/>
      <c r="S14" s="877"/>
      <c r="T14" s="877"/>
      <c r="U14" s="877"/>
      <c r="V14" s="879" t="s">
        <v>485</v>
      </c>
      <c r="W14" s="830" t="s">
        <v>297</v>
      </c>
      <c r="X14" s="826" t="s">
        <v>821</v>
      </c>
      <c r="Y14" s="830" t="s">
        <v>557</v>
      </c>
      <c r="Z14" s="826" t="s">
        <v>393</v>
      </c>
      <c r="AA14" s="830" t="s">
        <v>923</v>
      </c>
      <c r="AB14" s="826" t="s">
        <v>924</v>
      </c>
      <c r="AC14" s="830" t="s">
        <v>485</v>
      </c>
      <c r="AD14" s="826" t="s">
        <v>297</v>
      </c>
      <c r="AE14" s="830" t="s">
        <v>821</v>
      </c>
      <c r="AF14" s="826" t="s">
        <v>557</v>
      </c>
      <c r="AG14" s="830" t="s">
        <v>393</v>
      </c>
      <c r="AH14" s="826" t="s">
        <v>923</v>
      </c>
      <c r="AI14" s="830" t="s">
        <v>924</v>
      </c>
      <c r="AJ14" s="826" t="s">
        <v>485</v>
      </c>
      <c r="AK14" s="830" t="s">
        <v>297</v>
      </c>
      <c r="AL14" s="826" t="s">
        <v>821</v>
      </c>
      <c r="AM14" s="830" t="s">
        <v>557</v>
      </c>
      <c r="AN14" s="826" t="s">
        <v>393</v>
      </c>
      <c r="AO14" s="830" t="s">
        <v>923</v>
      </c>
      <c r="AP14" s="826" t="s">
        <v>924</v>
      </c>
      <c r="AQ14" s="830" t="s">
        <v>485</v>
      </c>
      <c r="AR14" s="826" t="s">
        <v>297</v>
      </c>
      <c r="AS14" s="830" t="s">
        <v>821</v>
      </c>
      <c r="AT14" s="826" t="s">
        <v>557</v>
      </c>
      <c r="AU14" s="830" t="s">
        <v>393</v>
      </c>
      <c r="AV14" s="826" t="s">
        <v>923</v>
      </c>
      <c r="AW14" s="830" t="s">
        <v>924</v>
      </c>
      <c r="AX14" s="850"/>
      <c r="AY14" s="850"/>
      <c r="AZ14" s="850"/>
      <c r="BA14" s="854"/>
      <c r="BB14" s="854"/>
      <c r="BC14" s="854"/>
      <c r="BD14" s="858"/>
      <c r="BE14" s="858"/>
      <c r="BF14" s="858"/>
      <c r="BG14" s="862"/>
      <c r="CH14" s="337" t="s">
        <v>435</v>
      </c>
      <c r="CI14" s="337" t="s">
        <v>435</v>
      </c>
      <c r="CJ14" s="337" t="s">
        <v>596</v>
      </c>
      <c r="CK14" s="337" t="s">
        <v>921</v>
      </c>
      <c r="CL14" s="337" t="s">
        <v>212</v>
      </c>
      <c r="CM14" s="337"/>
      <c r="CN14" s="337" t="s">
        <v>925</v>
      </c>
      <c r="CQ14" s="832" t="s">
        <v>454</v>
      </c>
      <c r="CR14" s="832">
        <f>ROUNDUP($V$10/1.7,1)</f>
        <v>9.5</v>
      </c>
    </row>
    <row r="15" spans="1:96" ht="21" customHeight="1">
      <c r="A15" s="806"/>
      <c r="B15" s="873" t="s">
        <v>407</v>
      </c>
      <c r="C15" s="873"/>
      <c r="D15" s="873"/>
      <c r="E15" s="873"/>
      <c r="F15" s="873"/>
      <c r="G15" s="873"/>
      <c r="H15" s="873"/>
      <c r="I15" s="817" t="s">
        <v>901</v>
      </c>
      <c r="J15" s="817"/>
      <c r="K15" s="817"/>
      <c r="L15" s="817" t="s">
        <v>441</v>
      </c>
      <c r="M15" s="817"/>
      <c r="N15" s="817"/>
      <c r="O15" s="820" t="s">
        <v>927</v>
      </c>
      <c r="P15" s="820"/>
      <c r="Q15" s="820"/>
      <c r="R15" s="820"/>
      <c r="S15" s="820"/>
      <c r="T15" s="820"/>
      <c r="U15" s="820"/>
      <c r="V15" s="827"/>
      <c r="W15" s="831"/>
      <c r="X15" s="831">
        <v>8</v>
      </c>
      <c r="Y15" s="831">
        <v>8</v>
      </c>
      <c r="Z15" s="831">
        <v>8</v>
      </c>
      <c r="AA15" s="832">
        <v>8</v>
      </c>
      <c r="AB15" s="836">
        <v>8</v>
      </c>
      <c r="AC15" s="827"/>
      <c r="AD15" s="832"/>
      <c r="AE15" s="832">
        <v>8</v>
      </c>
      <c r="AF15" s="832">
        <v>8</v>
      </c>
      <c r="AG15" s="832">
        <v>8</v>
      </c>
      <c r="AH15" s="832">
        <v>8</v>
      </c>
      <c r="AI15" s="836">
        <v>8</v>
      </c>
      <c r="AJ15" s="827"/>
      <c r="AK15" s="832"/>
      <c r="AL15" s="832">
        <v>8</v>
      </c>
      <c r="AM15" s="832">
        <v>8</v>
      </c>
      <c r="AN15" s="832">
        <v>8</v>
      </c>
      <c r="AO15" s="832">
        <v>8</v>
      </c>
      <c r="AP15" s="836">
        <v>8</v>
      </c>
      <c r="AQ15" s="848"/>
      <c r="AR15" s="832"/>
      <c r="AS15" s="832">
        <v>8</v>
      </c>
      <c r="AT15" s="832">
        <v>8</v>
      </c>
      <c r="AU15" s="832">
        <v>8</v>
      </c>
      <c r="AV15" s="832">
        <v>8</v>
      </c>
      <c r="AW15" s="836">
        <v>8</v>
      </c>
      <c r="AX15" s="851">
        <f>SUM(V15:AW15)</f>
        <v>160</v>
      </c>
      <c r="AY15" s="851"/>
      <c r="AZ15" s="851"/>
      <c r="BA15" s="817">
        <f t="shared" ref="BA15:BA31" si="0">IFERROR(ROUNDDOWN(AX15/4,1),"")</f>
        <v>40</v>
      </c>
      <c r="BB15" s="817"/>
      <c r="BC15" s="817"/>
      <c r="BD15" s="859">
        <f>BA15/$AX$32</f>
        <v>1</v>
      </c>
      <c r="BE15" s="859"/>
      <c r="BF15" s="859"/>
      <c r="BG15" s="863"/>
      <c r="CH15" s="337" t="s">
        <v>437</v>
      </c>
      <c r="CI15" s="337" t="s">
        <v>437</v>
      </c>
      <c r="CJ15" s="337" t="s">
        <v>921</v>
      </c>
      <c r="CK15" s="337"/>
      <c r="CL15" s="337" t="s">
        <v>921</v>
      </c>
      <c r="CM15" s="337"/>
      <c r="CN15" s="337" t="s">
        <v>928</v>
      </c>
      <c r="CQ15" s="832" t="s">
        <v>232</v>
      </c>
      <c r="CR15" s="832">
        <f>ROUNDUP($V$10/6,1)</f>
        <v>2.7</v>
      </c>
    </row>
    <row r="16" spans="1:96" ht="21" customHeight="1">
      <c r="A16" s="806"/>
      <c r="B16" s="873"/>
      <c r="C16" s="873"/>
      <c r="D16" s="873"/>
      <c r="E16" s="873"/>
      <c r="F16" s="873"/>
      <c r="G16" s="873"/>
      <c r="H16" s="873"/>
      <c r="I16" s="817"/>
      <c r="J16" s="817"/>
      <c r="K16" s="817"/>
      <c r="L16" s="817"/>
      <c r="M16" s="817"/>
      <c r="N16" s="817"/>
      <c r="O16" s="820"/>
      <c r="P16" s="820"/>
      <c r="Q16" s="820"/>
      <c r="R16" s="820"/>
      <c r="S16" s="820"/>
      <c r="T16" s="820"/>
      <c r="U16" s="820"/>
      <c r="V16" s="827"/>
      <c r="W16" s="831"/>
      <c r="X16" s="831"/>
      <c r="Y16" s="831"/>
      <c r="Z16" s="831"/>
      <c r="AA16" s="832"/>
      <c r="AB16" s="836"/>
      <c r="AC16" s="827"/>
      <c r="AD16" s="832"/>
      <c r="AE16" s="832"/>
      <c r="AF16" s="832"/>
      <c r="AG16" s="832"/>
      <c r="AH16" s="832"/>
      <c r="AI16" s="836"/>
      <c r="AJ16" s="827"/>
      <c r="AK16" s="832"/>
      <c r="AL16" s="832"/>
      <c r="AM16" s="832"/>
      <c r="AN16" s="832"/>
      <c r="AO16" s="832"/>
      <c r="AP16" s="836"/>
      <c r="AQ16" s="848"/>
      <c r="AR16" s="832"/>
      <c r="AS16" s="832"/>
      <c r="AT16" s="832"/>
      <c r="AU16" s="832"/>
      <c r="AV16" s="832"/>
      <c r="AW16" s="836"/>
      <c r="AX16" s="851"/>
      <c r="AY16" s="851"/>
      <c r="AZ16" s="851"/>
      <c r="BA16" s="817">
        <f t="shared" si="0"/>
        <v>0</v>
      </c>
      <c r="BB16" s="817"/>
      <c r="BC16" s="817"/>
      <c r="BD16" s="859"/>
      <c r="BE16" s="859"/>
      <c r="BF16" s="859"/>
      <c r="BG16" s="863"/>
      <c r="CH16" s="337" t="s">
        <v>160</v>
      </c>
      <c r="CI16" s="337" t="s">
        <v>160</v>
      </c>
      <c r="CJ16" s="337"/>
      <c r="CK16" s="337"/>
      <c r="CL16" s="337"/>
      <c r="CM16" s="337"/>
      <c r="CN16" s="337" t="s">
        <v>921</v>
      </c>
      <c r="CQ16" s="832" t="s">
        <v>18</v>
      </c>
      <c r="CR16" s="832">
        <f>ROUNDUP($V$10/7.5,1)</f>
        <v>2.2000000000000002</v>
      </c>
    </row>
    <row r="17" spans="1:96" ht="21" customHeight="1">
      <c r="A17" s="806"/>
      <c r="B17" s="873" t="s">
        <v>244</v>
      </c>
      <c r="C17" s="873"/>
      <c r="D17" s="873"/>
      <c r="E17" s="873"/>
      <c r="F17" s="873"/>
      <c r="G17" s="873"/>
      <c r="H17" s="873"/>
      <c r="I17" s="817" t="s">
        <v>901</v>
      </c>
      <c r="J17" s="817"/>
      <c r="K17" s="817"/>
      <c r="L17" s="817" t="s">
        <v>438</v>
      </c>
      <c r="M17" s="817"/>
      <c r="N17" s="817"/>
      <c r="O17" s="820" t="s">
        <v>931</v>
      </c>
      <c r="P17" s="820"/>
      <c r="Q17" s="820"/>
      <c r="R17" s="820"/>
      <c r="S17" s="820"/>
      <c r="T17" s="820"/>
      <c r="U17" s="820"/>
      <c r="V17" s="827"/>
      <c r="W17" s="831"/>
      <c r="X17" s="831">
        <v>8</v>
      </c>
      <c r="Y17" s="831">
        <v>8</v>
      </c>
      <c r="Z17" s="831">
        <v>8</v>
      </c>
      <c r="AA17" s="832">
        <v>8</v>
      </c>
      <c r="AB17" s="836">
        <v>8</v>
      </c>
      <c r="AC17" s="827"/>
      <c r="AD17" s="832"/>
      <c r="AE17" s="832">
        <v>8</v>
      </c>
      <c r="AF17" s="832">
        <v>8</v>
      </c>
      <c r="AG17" s="832">
        <v>8</v>
      </c>
      <c r="AH17" s="832">
        <v>8</v>
      </c>
      <c r="AI17" s="836">
        <v>8</v>
      </c>
      <c r="AJ17" s="827"/>
      <c r="AK17" s="832"/>
      <c r="AL17" s="832">
        <v>8</v>
      </c>
      <c r="AM17" s="832">
        <v>8</v>
      </c>
      <c r="AN17" s="832">
        <v>8</v>
      </c>
      <c r="AO17" s="832">
        <v>8</v>
      </c>
      <c r="AP17" s="836">
        <v>8</v>
      </c>
      <c r="AQ17" s="848"/>
      <c r="AR17" s="832"/>
      <c r="AS17" s="832">
        <v>8</v>
      </c>
      <c r="AT17" s="832">
        <v>8</v>
      </c>
      <c r="AU17" s="832">
        <v>8</v>
      </c>
      <c r="AV17" s="832">
        <v>8</v>
      </c>
      <c r="AW17" s="836">
        <v>8</v>
      </c>
      <c r="AX17" s="851">
        <f>SUM(V17:AW17)</f>
        <v>160</v>
      </c>
      <c r="AY17" s="851"/>
      <c r="AZ17" s="851"/>
      <c r="BA17" s="817">
        <f t="shared" si="0"/>
        <v>40</v>
      </c>
      <c r="BB17" s="817"/>
      <c r="BC17" s="817"/>
      <c r="BD17" s="859">
        <f>BA17/$AX$32</f>
        <v>1</v>
      </c>
      <c r="BE17" s="859"/>
      <c r="BF17" s="859"/>
      <c r="BG17" s="863"/>
      <c r="CH17" s="337" t="s">
        <v>921</v>
      </c>
      <c r="CI17" s="337" t="s">
        <v>932</v>
      </c>
      <c r="CJ17" s="337"/>
      <c r="CK17" s="337"/>
      <c r="CL17" s="337"/>
      <c r="CM17" s="337"/>
      <c r="CN17" s="337"/>
      <c r="CQ17" s="832" t="s">
        <v>79</v>
      </c>
      <c r="CR17" s="832">
        <f>ROUNDUP($V$10/10,1)</f>
        <v>1.6</v>
      </c>
    </row>
    <row r="18" spans="1:96" ht="21" customHeight="1">
      <c r="A18" s="806"/>
      <c r="B18" s="873"/>
      <c r="C18" s="873"/>
      <c r="D18" s="873"/>
      <c r="E18" s="873"/>
      <c r="F18" s="873"/>
      <c r="G18" s="873"/>
      <c r="H18" s="873"/>
      <c r="I18" s="817"/>
      <c r="J18" s="817"/>
      <c r="K18" s="817"/>
      <c r="L18" s="817"/>
      <c r="M18" s="817"/>
      <c r="N18" s="817"/>
      <c r="O18" s="820"/>
      <c r="P18" s="820"/>
      <c r="Q18" s="820"/>
      <c r="R18" s="820"/>
      <c r="S18" s="820"/>
      <c r="T18" s="820"/>
      <c r="U18" s="820"/>
      <c r="V18" s="827"/>
      <c r="W18" s="832"/>
      <c r="X18" s="832"/>
      <c r="Y18" s="832"/>
      <c r="Z18" s="832"/>
      <c r="AA18" s="832"/>
      <c r="AB18" s="836"/>
      <c r="AC18" s="827"/>
      <c r="AD18" s="832"/>
      <c r="AE18" s="832"/>
      <c r="AF18" s="832"/>
      <c r="AG18" s="832"/>
      <c r="AH18" s="832"/>
      <c r="AI18" s="836"/>
      <c r="AJ18" s="827"/>
      <c r="AK18" s="832"/>
      <c r="AL18" s="832"/>
      <c r="AM18" s="832"/>
      <c r="AN18" s="832"/>
      <c r="AO18" s="832"/>
      <c r="AP18" s="836"/>
      <c r="AQ18" s="848"/>
      <c r="AR18" s="832"/>
      <c r="AS18" s="832"/>
      <c r="AT18" s="832"/>
      <c r="AU18" s="832"/>
      <c r="AV18" s="832"/>
      <c r="AW18" s="836"/>
      <c r="AX18" s="851"/>
      <c r="AY18" s="851"/>
      <c r="AZ18" s="851"/>
      <c r="BA18" s="817">
        <f t="shared" si="0"/>
        <v>0</v>
      </c>
      <c r="BB18" s="817"/>
      <c r="BC18" s="817"/>
      <c r="BD18" s="859"/>
      <c r="BE18" s="859"/>
      <c r="BF18" s="859"/>
      <c r="BG18" s="863"/>
      <c r="CH18" s="337"/>
      <c r="CI18" s="337" t="s">
        <v>921</v>
      </c>
      <c r="CJ18" s="337"/>
      <c r="CK18" s="337"/>
      <c r="CL18" s="337"/>
      <c r="CM18" s="337"/>
      <c r="CN18" s="337"/>
      <c r="CQ18" s="832" t="s">
        <v>383</v>
      </c>
      <c r="CR18" s="832">
        <f>ROUNDUP($V$10/7.5,1)</f>
        <v>2.2000000000000002</v>
      </c>
    </row>
    <row r="19" spans="1:96" ht="21" customHeight="1">
      <c r="A19" s="806"/>
      <c r="B19" s="873" t="s">
        <v>408</v>
      </c>
      <c r="C19" s="873"/>
      <c r="D19" s="873"/>
      <c r="E19" s="873"/>
      <c r="F19" s="873"/>
      <c r="G19" s="873"/>
      <c r="H19" s="873"/>
      <c r="I19" s="817" t="s">
        <v>901</v>
      </c>
      <c r="J19" s="817"/>
      <c r="K19" s="817"/>
      <c r="L19" s="817" t="s">
        <v>438</v>
      </c>
      <c r="M19" s="817"/>
      <c r="N19" s="817"/>
      <c r="O19" s="820" t="s">
        <v>933</v>
      </c>
      <c r="P19" s="820"/>
      <c r="Q19" s="820"/>
      <c r="R19" s="820"/>
      <c r="S19" s="820"/>
      <c r="T19" s="820"/>
      <c r="U19" s="820"/>
      <c r="V19" s="827"/>
      <c r="W19" s="831"/>
      <c r="X19" s="831">
        <v>8</v>
      </c>
      <c r="Y19" s="831">
        <v>8</v>
      </c>
      <c r="Z19" s="831">
        <v>8</v>
      </c>
      <c r="AA19" s="832">
        <v>8</v>
      </c>
      <c r="AB19" s="836">
        <v>8</v>
      </c>
      <c r="AC19" s="827"/>
      <c r="AD19" s="832"/>
      <c r="AE19" s="832">
        <v>8</v>
      </c>
      <c r="AF19" s="832">
        <v>8</v>
      </c>
      <c r="AG19" s="832">
        <v>8</v>
      </c>
      <c r="AH19" s="832">
        <v>8</v>
      </c>
      <c r="AI19" s="836">
        <v>8</v>
      </c>
      <c r="AJ19" s="827"/>
      <c r="AK19" s="832"/>
      <c r="AL19" s="832">
        <v>8</v>
      </c>
      <c r="AM19" s="832">
        <v>8</v>
      </c>
      <c r="AN19" s="832">
        <v>8</v>
      </c>
      <c r="AO19" s="832">
        <v>8</v>
      </c>
      <c r="AP19" s="836">
        <v>8</v>
      </c>
      <c r="AQ19" s="848"/>
      <c r="AR19" s="832"/>
      <c r="AS19" s="832">
        <v>8</v>
      </c>
      <c r="AT19" s="832">
        <v>8</v>
      </c>
      <c r="AU19" s="832">
        <v>8</v>
      </c>
      <c r="AV19" s="832">
        <v>8</v>
      </c>
      <c r="AW19" s="836">
        <v>8</v>
      </c>
      <c r="AX19" s="851">
        <f>SUM(V19:AW19)</f>
        <v>160</v>
      </c>
      <c r="AY19" s="851"/>
      <c r="AZ19" s="851"/>
      <c r="BA19" s="817">
        <f t="shared" si="0"/>
        <v>40</v>
      </c>
      <c r="BB19" s="817"/>
      <c r="BC19" s="817"/>
      <c r="BD19" s="859">
        <f>BA19/$AX$32</f>
        <v>1</v>
      </c>
      <c r="BE19" s="859"/>
      <c r="BF19" s="859"/>
      <c r="BG19" s="863"/>
      <c r="CQ19" s="832" t="s">
        <v>815</v>
      </c>
      <c r="CR19" s="832">
        <f>ROUNDUP($V$10/10,1)</f>
        <v>1.6</v>
      </c>
    </row>
    <row r="20" spans="1:96" ht="21" customHeight="1">
      <c r="A20" s="806"/>
      <c r="B20" s="873"/>
      <c r="C20" s="873"/>
      <c r="D20" s="873"/>
      <c r="E20" s="873"/>
      <c r="F20" s="873"/>
      <c r="G20" s="873"/>
      <c r="H20" s="873"/>
      <c r="I20" s="817"/>
      <c r="J20" s="817"/>
      <c r="K20" s="817"/>
      <c r="L20" s="817"/>
      <c r="M20" s="817"/>
      <c r="N20" s="817"/>
      <c r="O20" s="820"/>
      <c r="P20" s="820"/>
      <c r="Q20" s="820"/>
      <c r="R20" s="820"/>
      <c r="S20" s="820"/>
      <c r="T20" s="820"/>
      <c r="U20" s="820"/>
      <c r="V20" s="827"/>
      <c r="W20" s="831"/>
      <c r="X20" s="831"/>
      <c r="Y20" s="831"/>
      <c r="Z20" s="831"/>
      <c r="AA20" s="832"/>
      <c r="AB20" s="836"/>
      <c r="AC20" s="827"/>
      <c r="AD20" s="832"/>
      <c r="AE20" s="832"/>
      <c r="AF20" s="832"/>
      <c r="AG20" s="832"/>
      <c r="AH20" s="832"/>
      <c r="AI20" s="836"/>
      <c r="AJ20" s="827"/>
      <c r="AK20" s="832"/>
      <c r="AL20" s="832"/>
      <c r="AM20" s="832"/>
      <c r="AN20" s="832"/>
      <c r="AO20" s="832"/>
      <c r="AP20" s="836"/>
      <c r="AQ20" s="848"/>
      <c r="AR20" s="832"/>
      <c r="AS20" s="832"/>
      <c r="AT20" s="832"/>
      <c r="AU20" s="832"/>
      <c r="AV20" s="832"/>
      <c r="AW20" s="836"/>
      <c r="AX20" s="851"/>
      <c r="AY20" s="851"/>
      <c r="AZ20" s="851"/>
      <c r="BA20" s="817">
        <f t="shared" si="0"/>
        <v>0</v>
      </c>
      <c r="BB20" s="817"/>
      <c r="BC20" s="817"/>
      <c r="BD20" s="859"/>
      <c r="BE20" s="859"/>
      <c r="BF20" s="859"/>
      <c r="BG20" s="863"/>
      <c r="CQ20" s="832" t="s">
        <v>934</v>
      </c>
      <c r="CR20" s="832">
        <f>ROUNDUP($V$10/6,1)</f>
        <v>2.7</v>
      </c>
    </row>
    <row r="21" spans="1:96" ht="21" customHeight="1">
      <c r="A21" s="806"/>
      <c r="B21" s="873" t="s">
        <v>160</v>
      </c>
      <c r="C21" s="873"/>
      <c r="D21" s="873"/>
      <c r="E21" s="873"/>
      <c r="F21" s="873"/>
      <c r="G21" s="873"/>
      <c r="H21" s="873"/>
      <c r="I21" s="817" t="s">
        <v>901</v>
      </c>
      <c r="J21" s="817"/>
      <c r="K21" s="817"/>
      <c r="L21" s="817" t="s">
        <v>441</v>
      </c>
      <c r="M21" s="817"/>
      <c r="N21" s="817"/>
      <c r="O21" s="820" t="s">
        <v>927</v>
      </c>
      <c r="P21" s="820"/>
      <c r="Q21" s="820"/>
      <c r="R21" s="820"/>
      <c r="S21" s="820"/>
      <c r="T21" s="820"/>
      <c r="U21" s="820"/>
      <c r="V21" s="827"/>
      <c r="W21" s="832"/>
      <c r="X21" s="832">
        <v>8</v>
      </c>
      <c r="Y21" s="832">
        <v>8</v>
      </c>
      <c r="Z21" s="832">
        <v>8</v>
      </c>
      <c r="AA21" s="832">
        <v>8</v>
      </c>
      <c r="AB21" s="836">
        <v>8</v>
      </c>
      <c r="AC21" s="827"/>
      <c r="AD21" s="832"/>
      <c r="AE21" s="832">
        <v>8</v>
      </c>
      <c r="AF21" s="832">
        <v>8</v>
      </c>
      <c r="AG21" s="832">
        <v>8</v>
      </c>
      <c r="AH21" s="832">
        <v>8</v>
      </c>
      <c r="AI21" s="836">
        <v>8</v>
      </c>
      <c r="AJ21" s="827"/>
      <c r="AK21" s="832"/>
      <c r="AL21" s="832">
        <v>8</v>
      </c>
      <c r="AM21" s="832">
        <v>8</v>
      </c>
      <c r="AN21" s="832">
        <v>8</v>
      </c>
      <c r="AO21" s="832">
        <v>8</v>
      </c>
      <c r="AP21" s="836">
        <v>8</v>
      </c>
      <c r="AQ21" s="848"/>
      <c r="AR21" s="832"/>
      <c r="AS21" s="832">
        <v>8</v>
      </c>
      <c r="AT21" s="832">
        <v>8</v>
      </c>
      <c r="AU21" s="832">
        <v>8</v>
      </c>
      <c r="AV21" s="832">
        <v>8</v>
      </c>
      <c r="AW21" s="836">
        <v>8</v>
      </c>
      <c r="AX21" s="851">
        <f t="shared" ref="AX21:AX27" si="1">SUM(V21:AW21)</f>
        <v>160</v>
      </c>
      <c r="AY21" s="851"/>
      <c r="AZ21" s="851"/>
      <c r="BA21" s="817">
        <f t="shared" si="0"/>
        <v>40</v>
      </c>
      <c r="BB21" s="817"/>
      <c r="BC21" s="817"/>
      <c r="BD21" s="859">
        <f t="shared" ref="BD21:BD26" si="2">BA21/$AX$32</f>
        <v>1</v>
      </c>
      <c r="BE21" s="859"/>
      <c r="BF21" s="859"/>
      <c r="BG21" s="863"/>
      <c r="CQ21" s="832" t="s">
        <v>872</v>
      </c>
      <c r="CR21" s="832">
        <f>ROUNDUP($V$10/6,1)</f>
        <v>2.7</v>
      </c>
    </row>
    <row r="22" spans="1:96" ht="21" customHeight="1">
      <c r="A22" s="806"/>
      <c r="B22" s="873" t="s">
        <v>160</v>
      </c>
      <c r="C22" s="873"/>
      <c r="D22" s="873"/>
      <c r="E22" s="873"/>
      <c r="F22" s="873"/>
      <c r="G22" s="873"/>
      <c r="H22" s="873"/>
      <c r="I22" s="817" t="s">
        <v>901</v>
      </c>
      <c r="J22" s="817"/>
      <c r="K22" s="817"/>
      <c r="L22" s="817" t="s">
        <v>438</v>
      </c>
      <c r="M22" s="817"/>
      <c r="N22" s="817"/>
      <c r="O22" s="820" t="s">
        <v>937</v>
      </c>
      <c r="P22" s="820"/>
      <c r="Q22" s="820"/>
      <c r="R22" s="820"/>
      <c r="S22" s="820"/>
      <c r="T22" s="820"/>
      <c r="U22" s="820"/>
      <c r="V22" s="827"/>
      <c r="W22" s="832"/>
      <c r="X22" s="832">
        <v>8</v>
      </c>
      <c r="Y22" s="832">
        <v>8</v>
      </c>
      <c r="Z22" s="832">
        <v>8</v>
      </c>
      <c r="AA22" s="832">
        <v>8</v>
      </c>
      <c r="AB22" s="836">
        <v>8</v>
      </c>
      <c r="AC22" s="827"/>
      <c r="AD22" s="832"/>
      <c r="AE22" s="832">
        <v>8</v>
      </c>
      <c r="AF22" s="832">
        <v>8</v>
      </c>
      <c r="AG22" s="832">
        <v>8</v>
      </c>
      <c r="AH22" s="832">
        <v>8</v>
      </c>
      <c r="AI22" s="836">
        <v>8</v>
      </c>
      <c r="AJ22" s="827"/>
      <c r="AK22" s="832"/>
      <c r="AL22" s="832">
        <v>8</v>
      </c>
      <c r="AM22" s="832">
        <v>8</v>
      </c>
      <c r="AN22" s="832">
        <v>8</v>
      </c>
      <c r="AO22" s="832">
        <v>8</v>
      </c>
      <c r="AP22" s="836">
        <v>8</v>
      </c>
      <c r="AQ22" s="848"/>
      <c r="AR22" s="832"/>
      <c r="AS22" s="832">
        <v>8</v>
      </c>
      <c r="AT22" s="832">
        <v>8</v>
      </c>
      <c r="AU22" s="832">
        <v>8</v>
      </c>
      <c r="AV22" s="832">
        <v>8</v>
      </c>
      <c r="AW22" s="836">
        <v>8</v>
      </c>
      <c r="AX22" s="851">
        <f t="shared" si="1"/>
        <v>160</v>
      </c>
      <c r="AY22" s="851"/>
      <c r="AZ22" s="851"/>
      <c r="BA22" s="817">
        <f t="shared" si="0"/>
        <v>40</v>
      </c>
      <c r="BB22" s="817"/>
      <c r="BC22" s="817"/>
      <c r="BD22" s="859">
        <f t="shared" si="2"/>
        <v>1</v>
      </c>
      <c r="BE22" s="859"/>
      <c r="BF22" s="859"/>
      <c r="BG22" s="863"/>
      <c r="CQ22" s="832" t="s">
        <v>470</v>
      </c>
      <c r="CR22" s="832">
        <f>ROUNDUP($V$10/10,1)</f>
        <v>1.6</v>
      </c>
    </row>
    <row r="23" spans="1:96" ht="21" customHeight="1">
      <c r="A23" s="806"/>
      <c r="B23" s="873" t="s">
        <v>160</v>
      </c>
      <c r="C23" s="873"/>
      <c r="D23" s="873"/>
      <c r="E23" s="873"/>
      <c r="F23" s="873"/>
      <c r="G23" s="873"/>
      <c r="H23" s="873"/>
      <c r="I23" s="817" t="s">
        <v>901</v>
      </c>
      <c r="J23" s="817"/>
      <c r="K23" s="817"/>
      <c r="L23" s="817" t="s">
        <v>438</v>
      </c>
      <c r="M23" s="817"/>
      <c r="N23" s="817"/>
      <c r="O23" s="820" t="s">
        <v>850</v>
      </c>
      <c r="P23" s="820"/>
      <c r="Q23" s="820"/>
      <c r="R23" s="820"/>
      <c r="S23" s="820"/>
      <c r="T23" s="820"/>
      <c r="U23" s="820"/>
      <c r="V23" s="827"/>
      <c r="W23" s="832"/>
      <c r="X23" s="832">
        <v>8</v>
      </c>
      <c r="Y23" s="832">
        <v>8</v>
      </c>
      <c r="Z23" s="832">
        <v>8</v>
      </c>
      <c r="AA23" s="832">
        <v>8</v>
      </c>
      <c r="AB23" s="836">
        <v>8</v>
      </c>
      <c r="AC23" s="827"/>
      <c r="AD23" s="832"/>
      <c r="AE23" s="832">
        <v>8</v>
      </c>
      <c r="AF23" s="832">
        <v>8</v>
      </c>
      <c r="AG23" s="832">
        <v>8</v>
      </c>
      <c r="AH23" s="832">
        <v>8</v>
      </c>
      <c r="AI23" s="836">
        <v>8</v>
      </c>
      <c r="AJ23" s="827"/>
      <c r="AK23" s="832"/>
      <c r="AL23" s="832">
        <v>8</v>
      </c>
      <c r="AM23" s="832">
        <v>8</v>
      </c>
      <c r="AN23" s="832">
        <v>8</v>
      </c>
      <c r="AO23" s="832">
        <v>8</v>
      </c>
      <c r="AP23" s="836">
        <v>8</v>
      </c>
      <c r="AQ23" s="848"/>
      <c r="AR23" s="832"/>
      <c r="AS23" s="832">
        <v>8</v>
      </c>
      <c r="AT23" s="832">
        <v>8</v>
      </c>
      <c r="AU23" s="832">
        <v>8</v>
      </c>
      <c r="AV23" s="832">
        <v>8</v>
      </c>
      <c r="AW23" s="836">
        <v>8</v>
      </c>
      <c r="AX23" s="851">
        <f t="shared" si="1"/>
        <v>160</v>
      </c>
      <c r="AY23" s="851"/>
      <c r="AZ23" s="851"/>
      <c r="BA23" s="817">
        <f t="shared" si="0"/>
        <v>40</v>
      </c>
      <c r="BB23" s="817"/>
      <c r="BC23" s="817"/>
      <c r="BD23" s="859">
        <f t="shared" si="2"/>
        <v>1</v>
      </c>
      <c r="BE23" s="859"/>
      <c r="BF23" s="859"/>
      <c r="BG23" s="863"/>
    </row>
    <row r="24" spans="1:96" ht="21" customHeight="1">
      <c r="A24" s="806"/>
      <c r="B24" s="873" t="s">
        <v>160</v>
      </c>
      <c r="C24" s="873"/>
      <c r="D24" s="873"/>
      <c r="E24" s="873"/>
      <c r="F24" s="873"/>
      <c r="G24" s="873"/>
      <c r="H24" s="873"/>
      <c r="I24" s="817" t="s">
        <v>907</v>
      </c>
      <c r="J24" s="817"/>
      <c r="K24" s="817"/>
      <c r="L24" s="817" t="s">
        <v>438</v>
      </c>
      <c r="M24" s="817"/>
      <c r="N24" s="817"/>
      <c r="O24" s="820" t="s">
        <v>851</v>
      </c>
      <c r="P24" s="820"/>
      <c r="Q24" s="820"/>
      <c r="R24" s="820"/>
      <c r="S24" s="820"/>
      <c r="T24" s="820"/>
      <c r="U24" s="820"/>
      <c r="V24" s="827"/>
      <c r="W24" s="831"/>
      <c r="X24" s="831">
        <v>8</v>
      </c>
      <c r="Y24" s="831"/>
      <c r="Z24" s="831">
        <v>8</v>
      </c>
      <c r="AA24" s="832"/>
      <c r="AB24" s="836">
        <v>8</v>
      </c>
      <c r="AC24" s="827"/>
      <c r="AD24" s="832"/>
      <c r="AE24" s="832">
        <v>8</v>
      </c>
      <c r="AF24" s="832"/>
      <c r="AG24" s="832">
        <v>8</v>
      </c>
      <c r="AH24" s="832"/>
      <c r="AI24" s="836">
        <v>8</v>
      </c>
      <c r="AJ24" s="827"/>
      <c r="AK24" s="832"/>
      <c r="AL24" s="832">
        <v>8</v>
      </c>
      <c r="AM24" s="832"/>
      <c r="AN24" s="832">
        <v>8</v>
      </c>
      <c r="AO24" s="832"/>
      <c r="AP24" s="836">
        <v>8</v>
      </c>
      <c r="AQ24" s="848"/>
      <c r="AR24" s="832"/>
      <c r="AS24" s="832">
        <v>8</v>
      </c>
      <c r="AT24" s="832"/>
      <c r="AU24" s="832">
        <v>8</v>
      </c>
      <c r="AV24" s="832"/>
      <c r="AW24" s="836">
        <v>8</v>
      </c>
      <c r="AX24" s="851">
        <f t="shared" si="1"/>
        <v>96</v>
      </c>
      <c r="AY24" s="851"/>
      <c r="AZ24" s="851"/>
      <c r="BA24" s="817">
        <f t="shared" si="0"/>
        <v>24</v>
      </c>
      <c r="BB24" s="817"/>
      <c r="BC24" s="817"/>
      <c r="BD24" s="859">
        <f t="shared" si="2"/>
        <v>0.6</v>
      </c>
      <c r="BE24" s="859"/>
      <c r="BF24" s="859"/>
      <c r="BG24" s="863"/>
    </row>
    <row r="25" spans="1:96" ht="21" customHeight="1">
      <c r="A25" s="806"/>
      <c r="B25" s="873" t="s">
        <v>160</v>
      </c>
      <c r="C25" s="873"/>
      <c r="D25" s="873"/>
      <c r="E25" s="873"/>
      <c r="F25" s="873"/>
      <c r="G25" s="873"/>
      <c r="H25" s="873"/>
      <c r="I25" s="817" t="s">
        <v>907</v>
      </c>
      <c r="J25" s="817"/>
      <c r="K25" s="817"/>
      <c r="L25" s="817" t="s">
        <v>438</v>
      </c>
      <c r="M25" s="817"/>
      <c r="N25" s="817"/>
      <c r="O25" s="820" t="s">
        <v>852</v>
      </c>
      <c r="P25" s="820"/>
      <c r="Q25" s="820"/>
      <c r="R25" s="820"/>
      <c r="S25" s="820"/>
      <c r="T25" s="820"/>
      <c r="U25" s="820"/>
      <c r="V25" s="827"/>
      <c r="W25" s="831"/>
      <c r="X25" s="831">
        <v>5</v>
      </c>
      <c r="Y25" s="831">
        <v>5</v>
      </c>
      <c r="Z25" s="831">
        <v>5</v>
      </c>
      <c r="AA25" s="832">
        <v>5</v>
      </c>
      <c r="AB25" s="836">
        <v>5</v>
      </c>
      <c r="AC25" s="827"/>
      <c r="AD25" s="832"/>
      <c r="AE25" s="832">
        <v>5</v>
      </c>
      <c r="AF25" s="832">
        <v>5</v>
      </c>
      <c r="AG25" s="832">
        <v>5</v>
      </c>
      <c r="AH25" s="832">
        <v>5</v>
      </c>
      <c r="AI25" s="836">
        <v>5</v>
      </c>
      <c r="AJ25" s="827"/>
      <c r="AK25" s="832"/>
      <c r="AL25" s="832">
        <v>5</v>
      </c>
      <c r="AM25" s="832">
        <v>5</v>
      </c>
      <c r="AN25" s="832">
        <v>5</v>
      </c>
      <c r="AO25" s="832">
        <v>5</v>
      </c>
      <c r="AP25" s="836">
        <v>5</v>
      </c>
      <c r="AQ25" s="848"/>
      <c r="AR25" s="832"/>
      <c r="AS25" s="832">
        <v>5</v>
      </c>
      <c r="AT25" s="832">
        <v>5</v>
      </c>
      <c r="AU25" s="832">
        <v>5</v>
      </c>
      <c r="AV25" s="832">
        <v>5</v>
      </c>
      <c r="AW25" s="836">
        <v>5</v>
      </c>
      <c r="AX25" s="851">
        <f t="shared" si="1"/>
        <v>100</v>
      </c>
      <c r="AY25" s="851"/>
      <c r="AZ25" s="851"/>
      <c r="BA25" s="817">
        <f t="shared" si="0"/>
        <v>25</v>
      </c>
      <c r="BB25" s="817"/>
      <c r="BC25" s="817"/>
      <c r="BD25" s="859">
        <f t="shared" si="2"/>
        <v>0.625</v>
      </c>
      <c r="BE25" s="859"/>
      <c r="BF25" s="859"/>
      <c r="BG25" s="863"/>
    </row>
    <row r="26" spans="1:96" ht="21" customHeight="1">
      <c r="A26" s="806"/>
      <c r="B26" s="873" t="s">
        <v>160</v>
      </c>
      <c r="C26" s="873"/>
      <c r="D26" s="873"/>
      <c r="E26" s="873"/>
      <c r="F26" s="873"/>
      <c r="G26" s="873"/>
      <c r="H26" s="873"/>
      <c r="I26" s="817" t="s">
        <v>907</v>
      </c>
      <c r="J26" s="817"/>
      <c r="K26" s="817"/>
      <c r="L26" s="817" t="s">
        <v>438</v>
      </c>
      <c r="M26" s="817"/>
      <c r="N26" s="817"/>
      <c r="O26" s="820" t="s">
        <v>225</v>
      </c>
      <c r="P26" s="820"/>
      <c r="Q26" s="820"/>
      <c r="R26" s="820"/>
      <c r="S26" s="820"/>
      <c r="T26" s="820"/>
      <c r="U26" s="820"/>
      <c r="V26" s="827"/>
      <c r="W26" s="832"/>
      <c r="X26" s="832"/>
      <c r="Y26" s="832">
        <v>5</v>
      </c>
      <c r="Z26" s="832"/>
      <c r="AA26" s="832">
        <v>4</v>
      </c>
      <c r="AB26" s="836"/>
      <c r="AC26" s="827"/>
      <c r="AD26" s="832"/>
      <c r="AE26" s="832"/>
      <c r="AF26" s="832">
        <v>5</v>
      </c>
      <c r="AG26" s="832"/>
      <c r="AH26" s="832">
        <v>4</v>
      </c>
      <c r="AI26" s="836"/>
      <c r="AJ26" s="827"/>
      <c r="AK26" s="832"/>
      <c r="AL26" s="832"/>
      <c r="AM26" s="832">
        <v>5</v>
      </c>
      <c r="AN26" s="832"/>
      <c r="AO26" s="832">
        <v>4</v>
      </c>
      <c r="AP26" s="836"/>
      <c r="AQ26" s="848"/>
      <c r="AR26" s="832"/>
      <c r="AS26" s="832"/>
      <c r="AT26" s="832">
        <v>5</v>
      </c>
      <c r="AU26" s="832"/>
      <c r="AV26" s="832">
        <v>5</v>
      </c>
      <c r="AW26" s="836"/>
      <c r="AX26" s="851">
        <f t="shared" si="1"/>
        <v>37</v>
      </c>
      <c r="AY26" s="851"/>
      <c r="AZ26" s="851"/>
      <c r="BA26" s="817">
        <f t="shared" si="0"/>
        <v>9.1999999999999993</v>
      </c>
      <c r="BB26" s="817"/>
      <c r="BC26" s="817"/>
      <c r="BD26" s="859">
        <f t="shared" si="2"/>
        <v>0.23</v>
      </c>
      <c r="BE26" s="859"/>
      <c r="BF26" s="859"/>
      <c r="BG26" s="863"/>
    </row>
    <row r="27" spans="1:96" ht="21" customHeight="1">
      <c r="A27" s="806"/>
      <c r="B27" s="873"/>
      <c r="C27" s="873"/>
      <c r="D27" s="873"/>
      <c r="E27" s="873"/>
      <c r="F27" s="873"/>
      <c r="G27" s="873"/>
      <c r="H27" s="873"/>
      <c r="I27" s="817"/>
      <c r="J27" s="817"/>
      <c r="K27" s="817"/>
      <c r="L27" s="817"/>
      <c r="M27" s="817"/>
      <c r="N27" s="817"/>
      <c r="O27" s="820" t="s">
        <v>652</v>
      </c>
      <c r="P27" s="820"/>
      <c r="Q27" s="820"/>
      <c r="R27" s="820"/>
      <c r="S27" s="820"/>
      <c r="T27" s="820"/>
      <c r="U27" s="820"/>
      <c r="V27" s="825"/>
      <c r="W27" s="830"/>
      <c r="X27" s="830">
        <f>SUM(X21:X26)</f>
        <v>37</v>
      </c>
      <c r="Y27" s="830">
        <f>SUM(Y21:Y26)</f>
        <v>34</v>
      </c>
      <c r="Z27" s="830">
        <f>SUM(Z21:Z26)</f>
        <v>37</v>
      </c>
      <c r="AA27" s="830">
        <f>SUM(AA21:AA26)</f>
        <v>33</v>
      </c>
      <c r="AB27" s="835">
        <f>SUM(AB21:AB26)</f>
        <v>37</v>
      </c>
      <c r="AC27" s="825"/>
      <c r="AD27" s="830"/>
      <c r="AE27" s="830">
        <f>SUM(AE21:AE26)</f>
        <v>37</v>
      </c>
      <c r="AF27" s="830">
        <f>SUM(AF21:AF26)</f>
        <v>34</v>
      </c>
      <c r="AG27" s="830">
        <f>SUM(AG21:AG26)</f>
        <v>37</v>
      </c>
      <c r="AH27" s="830">
        <f>SUM(AH21:AH26)</f>
        <v>33</v>
      </c>
      <c r="AI27" s="835">
        <f>SUM(AI21:AI26)</f>
        <v>37</v>
      </c>
      <c r="AJ27" s="825"/>
      <c r="AK27" s="830"/>
      <c r="AL27" s="830">
        <f>SUM(AL21:AL26)</f>
        <v>37</v>
      </c>
      <c r="AM27" s="830">
        <f>SUM(AM21:AM26)</f>
        <v>34</v>
      </c>
      <c r="AN27" s="830">
        <f>SUM(AN21:AN26)</f>
        <v>37</v>
      </c>
      <c r="AO27" s="830">
        <f>SUM(AO21:AO26)</f>
        <v>33</v>
      </c>
      <c r="AP27" s="835">
        <f>SUM(AP21:AP26)</f>
        <v>37</v>
      </c>
      <c r="AQ27" s="825"/>
      <c r="AR27" s="830"/>
      <c r="AS27" s="830">
        <f>SUM(AS21:AS26)</f>
        <v>37</v>
      </c>
      <c r="AT27" s="830">
        <f>SUM(AT21:AT26)</f>
        <v>34</v>
      </c>
      <c r="AU27" s="830">
        <f>SUM(AU21:AU26)</f>
        <v>37</v>
      </c>
      <c r="AV27" s="830">
        <f>SUM(AV21:AV26)</f>
        <v>34</v>
      </c>
      <c r="AW27" s="835">
        <f>SUM(AW21:AW26)</f>
        <v>37</v>
      </c>
      <c r="AX27" s="851">
        <f t="shared" si="1"/>
        <v>713</v>
      </c>
      <c r="AY27" s="851"/>
      <c r="AZ27" s="851"/>
      <c r="BA27" s="817">
        <f t="shared" si="0"/>
        <v>178.2</v>
      </c>
      <c r="BB27" s="817"/>
      <c r="BC27" s="817"/>
      <c r="BD27" s="859">
        <f>ROUNDDOWN(BA27/$AX$32,1)</f>
        <v>4.4000000000000004</v>
      </c>
      <c r="BE27" s="859"/>
      <c r="BF27" s="859"/>
      <c r="BG27" s="863"/>
    </row>
    <row r="28" spans="1:96" ht="21" customHeight="1">
      <c r="A28" s="806"/>
      <c r="B28" s="873"/>
      <c r="C28" s="873"/>
      <c r="D28" s="873"/>
      <c r="E28" s="873"/>
      <c r="F28" s="873"/>
      <c r="G28" s="873"/>
      <c r="H28" s="873"/>
      <c r="I28" s="817"/>
      <c r="J28" s="817"/>
      <c r="K28" s="817"/>
      <c r="L28" s="817"/>
      <c r="M28" s="817"/>
      <c r="N28" s="817"/>
      <c r="O28" s="820"/>
      <c r="P28" s="820"/>
      <c r="Q28" s="820"/>
      <c r="R28" s="820"/>
      <c r="S28" s="820"/>
      <c r="T28" s="820"/>
      <c r="U28" s="820"/>
      <c r="V28" s="827"/>
      <c r="W28" s="832"/>
      <c r="X28" s="832"/>
      <c r="Y28" s="832"/>
      <c r="Z28" s="832"/>
      <c r="AA28" s="832"/>
      <c r="AB28" s="836"/>
      <c r="AC28" s="827"/>
      <c r="AD28" s="832"/>
      <c r="AE28" s="832"/>
      <c r="AF28" s="832"/>
      <c r="AG28" s="832"/>
      <c r="AH28" s="832"/>
      <c r="AI28" s="836"/>
      <c r="AJ28" s="827"/>
      <c r="AK28" s="832"/>
      <c r="AL28" s="832"/>
      <c r="AM28" s="832"/>
      <c r="AN28" s="832"/>
      <c r="AO28" s="832"/>
      <c r="AP28" s="836"/>
      <c r="AQ28" s="848"/>
      <c r="AR28" s="832"/>
      <c r="AS28" s="832"/>
      <c r="AT28" s="832"/>
      <c r="AU28" s="832"/>
      <c r="AV28" s="832"/>
      <c r="AW28" s="836"/>
      <c r="AX28" s="851"/>
      <c r="AY28" s="851"/>
      <c r="AZ28" s="851"/>
      <c r="BA28" s="817">
        <f t="shared" si="0"/>
        <v>0</v>
      </c>
      <c r="BB28" s="817"/>
      <c r="BC28" s="817"/>
      <c r="BD28" s="859"/>
      <c r="BE28" s="859"/>
      <c r="BF28" s="859"/>
      <c r="BG28" s="863"/>
    </row>
    <row r="29" spans="1:96" ht="21" customHeight="1">
      <c r="A29" s="806"/>
      <c r="B29" s="873" t="s">
        <v>921</v>
      </c>
      <c r="C29" s="873"/>
      <c r="D29" s="873"/>
      <c r="E29" s="873"/>
      <c r="F29" s="873"/>
      <c r="G29" s="873"/>
      <c r="H29" s="873"/>
      <c r="I29" s="817" t="s">
        <v>907</v>
      </c>
      <c r="J29" s="817"/>
      <c r="K29" s="817"/>
      <c r="L29" s="817" t="s">
        <v>438</v>
      </c>
      <c r="M29" s="817"/>
      <c r="N29" s="817"/>
      <c r="O29" s="820" t="s">
        <v>939</v>
      </c>
      <c r="P29" s="820"/>
      <c r="Q29" s="820"/>
      <c r="R29" s="820"/>
      <c r="S29" s="820"/>
      <c r="T29" s="820"/>
      <c r="U29" s="820"/>
      <c r="V29" s="827"/>
      <c r="W29" s="832"/>
      <c r="X29" s="832">
        <v>5</v>
      </c>
      <c r="Y29" s="832">
        <v>5</v>
      </c>
      <c r="Z29" s="832">
        <v>5</v>
      </c>
      <c r="AA29" s="832">
        <v>5</v>
      </c>
      <c r="AB29" s="836">
        <v>5</v>
      </c>
      <c r="AC29" s="827"/>
      <c r="AD29" s="832"/>
      <c r="AE29" s="832">
        <v>5</v>
      </c>
      <c r="AF29" s="832">
        <v>5</v>
      </c>
      <c r="AG29" s="832">
        <v>5</v>
      </c>
      <c r="AH29" s="832">
        <v>5</v>
      </c>
      <c r="AI29" s="836">
        <v>5</v>
      </c>
      <c r="AJ29" s="827"/>
      <c r="AK29" s="832"/>
      <c r="AL29" s="832">
        <v>5</v>
      </c>
      <c r="AM29" s="832">
        <v>5</v>
      </c>
      <c r="AN29" s="832">
        <v>5</v>
      </c>
      <c r="AO29" s="832">
        <v>5</v>
      </c>
      <c r="AP29" s="836">
        <v>5</v>
      </c>
      <c r="AQ29" s="848"/>
      <c r="AR29" s="832"/>
      <c r="AS29" s="832">
        <v>5</v>
      </c>
      <c r="AT29" s="832">
        <v>5</v>
      </c>
      <c r="AU29" s="832">
        <v>5</v>
      </c>
      <c r="AV29" s="832">
        <v>5</v>
      </c>
      <c r="AW29" s="836">
        <v>5</v>
      </c>
      <c r="AX29" s="851">
        <f>SUM(V29:AW29)</f>
        <v>100</v>
      </c>
      <c r="AY29" s="851"/>
      <c r="AZ29" s="851"/>
      <c r="BA29" s="817">
        <f t="shared" si="0"/>
        <v>25</v>
      </c>
      <c r="BB29" s="817"/>
      <c r="BC29" s="817"/>
      <c r="BD29" s="859">
        <f>BA29/$AX$32</f>
        <v>0.625</v>
      </c>
      <c r="BE29" s="859"/>
      <c r="BF29" s="859"/>
      <c r="BG29" s="863"/>
    </row>
    <row r="30" spans="1:96" ht="21" customHeight="1">
      <c r="A30" s="806"/>
      <c r="B30" s="873"/>
      <c r="C30" s="873"/>
      <c r="D30" s="873"/>
      <c r="E30" s="873"/>
      <c r="F30" s="873"/>
      <c r="G30" s="873"/>
      <c r="H30" s="873"/>
      <c r="I30" s="817"/>
      <c r="J30" s="817"/>
      <c r="K30" s="817"/>
      <c r="L30" s="817"/>
      <c r="M30" s="817"/>
      <c r="N30" s="817"/>
      <c r="O30" s="820"/>
      <c r="P30" s="820"/>
      <c r="Q30" s="820"/>
      <c r="R30" s="820"/>
      <c r="S30" s="820"/>
      <c r="T30" s="820"/>
      <c r="U30" s="820"/>
      <c r="V30" s="827"/>
      <c r="W30" s="831"/>
      <c r="X30" s="831"/>
      <c r="Y30" s="831"/>
      <c r="Z30" s="831"/>
      <c r="AA30" s="832"/>
      <c r="AB30" s="836"/>
      <c r="AC30" s="827"/>
      <c r="AD30" s="832"/>
      <c r="AE30" s="832"/>
      <c r="AF30" s="832"/>
      <c r="AG30" s="832"/>
      <c r="AH30" s="832"/>
      <c r="AI30" s="836"/>
      <c r="AJ30" s="827"/>
      <c r="AK30" s="832"/>
      <c r="AL30" s="832"/>
      <c r="AM30" s="832"/>
      <c r="AN30" s="832"/>
      <c r="AO30" s="832"/>
      <c r="AP30" s="836"/>
      <c r="AQ30" s="848"/>
      <c r="AR30" s="832"/>
      <c r="AS30" s="832"/>
      <c r="AT30" s="832"/>
      <c r="AU30" s="832"/>
      <c r="AV30" s="832"/>
      <c r="AW30" s="836"/>
      <c r="AX30" s="851"/>
      <c r="AY30" s="851"/>
      <c r="AZ30" s="851"/>
      <c r="BA30" s="817">
        <f t="shared" si="0"/>
        <v>0</v>
      </c>
      <c r="BB30" s="817"/>
      <c r="BC30" s="817"/>
      <c r="BD30" s="859"/>
      <c r="BE30" s="859"/>
      <c r="BF30" s="859"/>
      <c r="BG30" s="863"/>
    </row>
    <row r="31" spans="1:96" ht="21" customHeight="1">
      <c r="A31" s="806"/>
      <c r="B31" s="873"/>
      <c r="C31" s="873"/>
      <c r="D31" s="873"/>
      <c r="E31" s="873"/>
      <c r="F31" s="873"/>
      <c r="G31" s="873"/>
      <c r="H31" s="873"/>
      <c r="I31" s="817"/>
      <c r="J31" s="817"/>
      <c r="K31" s="817"/>
      <c r="L31" s="817"/>
      <c r="M31" s="817"/>
      <c r="N31" s="817"/>
      <c r="O31" s="820"/>
      <c r="P31" s="820"/>
      <c r="Q31" s="820"/>
      <c r="R31" s="820"/>
      <c r="S31" s="820"/>
      <c r="T31" s="820"/>
      <c r="U31" s="820"/>
      <c r="V31" s="827"/>
      <c r="W31" s="832"/>
      <c r="X31" s="832"/>
      <c r="Y31" s="832"/>
      <c r="Z31" s="832"/>
      <c r="AA31" s="832"/>
      <c r="AB31" s="836"/>
      <c r="AC31" s="827"/>
      <c r="AD31" s="832"/>
      <c r="AE31" s="832"/>
      <c r="AF31" s="832"/>
      <c r="AG31" s="832"/>
      <c r="AH31" s="832"/>
      <c r="AI31" s="836"/>
      <c r="AJ31" s="827"/>
      <c r="AK31" s="832"/>
      <c r="AL31" s="832"/>
      <c r="AM31" s="832"/>
      <c r="AN31" s="832"/>
      <c r="AO31" s="832"/>
      <c r="AP31" s="836"/>
      <c r="AQ31" s="848"/>
      <c r="AR31" s="832"/>
      <c r="AS31" s="832"/>
      <c r="AT31" s="832"/>
      <c r="AU31" s="832"/>
      <c r="AV31" s="832"/>
      <c r="AW31" s="836"/>
      <c r="AX31" s="851"/>
      <c r="AY31" s="851"/>
      <c r="AZ31" s="851"/>
      <c r="BA31" s="817">
        <f t="shared" si="0"/>
        <v>0</v>
      </c>
      <c r="BB31" s="817"/>
      <c r="BC31" s="817"/>
      <c r="BD31" s="859"/>
      <c r="BE31" s="859"/>
      <c r="BF31" s="859"/>
      <c r="BG31" s="864"/>
    </row>
    <row r="32" spans="1:96" ht="21" customHeight="1">
      <c r="A32" s="871" t="s">
        <v>755</v>
      </c>
      <c r="B32" s="871"/>
      <c r="C32" s="871"/>
      <c r="D32" s="871"/>
      <c r="E32" s="871"/>
      <c r="F32" s="871"/>
      <c r="G32" s="871"/>
      <c r="H32" s="871"/>
      <c r="I32" s="871"/>
      <c r="J32" s="871"/>
      <c r="K32" s="871"/>
      <c r="L32" s="871"/>
      <c r="M32" s="871"/>
      <c r="N32" s="871"/>
      <c r="O32" s="871"/>
      <c r="P32" s="871"/>
      <c r="Q32" s="871"/>
      <c r="R32" s="871"/>
      <c r="S32" s="871"/>
      <c r="T32" s="871"/>
      <c r="U32" s="871"/>
      <c r="V32" s="871"/>
      <c r="W32" s="871"/>
      <c r="X32" s="871"/>
      <c r="Y32" s="871"/>
      <c r="Z32" s="871"/>
      <c r="AA32" s="871"/>
      <c r="AB32" s="871"/>
      <c r="AC32" s="871"/>
      <c r="AD32" s="871"/>
      <c r="AE32" s="871"/>
      <c r="AF32" s="871"/>
      <c r="AG32" s="871"/>
      <c r="AH32" s="871"/>
      <c r="AI32" s="871"/>
      <c r="AJ32" s="871"/>
      <c r="AK32" s="871"/>
      <c r="AL32" s="871"/>
      <c r="AM32" s="871"/>
      <c r="AN32" s="871"/>
      <c r="AO32" s="871"/>
      <c r="AP32" s="871"/>
      <c r="AQ32" s="871"/>
      <c r="AR32" s="871"/>
      <c r="AS32" s="871"/>
      <c r="AT32" s="871"/>
      <c r="AU32" s="871"/>
      <c r="AV32" s="871"/>
      <c r="AW32" s="871"/>
      <c r="AX32" s="853">
        <v>40</v>
      </c>
      <c r="AY32" s="853"/>
      <c r="AZ32" s="853"/>
      <c r="BA32" s="853"/>
      <c r="BB32" s="853"/>
      <c r="BC32" s="853"/>
      <c r="BD32" s="853"/>
      <c r="BE32" s="853"/>
      <c r="BF32" s="853"/>
      <c r="BG32" s="865"/>
    </row>
    <row r="33" spans="1:59" ht="21" customHeight="1">
      <c r="A33" s="872" t="s">
        <v>886</v>
      </c>
      <c r="B33" s="872"/>
      <c r="C33" s="872"/>
      <c r="D33" s="872"/>
      <c r="E33" s="872"/>
      <c r="F33" s="872"/>
      <c r="G33" s="872"/>
      <c r="H33" s="872"/>
      <c r="I33" s="872"/>
      <c r="J33" s="872"/>
      <c r="K33" s="872"/>
      <c r="L33" s="872"/>
      <c r="M33" s="872"/>
      <c r="N33" s="872"/>
      <c r="O33" s="872"/>
      <c r="P33" s="872"/>
      <c r="Q33" s="872"/>
      <c r="R33" s="872"/>
      <c r="S33" s="872"/>
      <c r="T33" s="872"/>
      <c r="U33" s="872"/>
      <c r="V33" s="829"/>
      <c r="W33" s="834"/>
      <c r="X33" s="834">
        <v>6</v>
      </c>
      <c r="Y33" s="834">
        <v>6</v>
      </c>
      <c r="Z33" s="834">
        <v>6</v>
      </c>
      <c r="AA33" s="834">
        <v>6</v>
      </c>
      <c r="AB33" s="838">
        <v>6</v>
      </c>
      <c r="AC33" s="829"/>
      <c r="AD33" s="834"/>
      <c r="AE33" s="834">
        <v>6</v>
      </c>
      <c r="AF33" s="834">
        <v>6</v>
      </c>
      <c r="AG33" s="834">
        <v>6</v>
      </c>
      <c r="AH33" s="834">
        <v>6</v>
      </c>
      <c r="AI33" s="843">
        <v>6</v>
      </c>
      <c r="AJ33" s="829"/>
      <c r="AK33" s="834"/>
      <c r="AL33" s="834">
        <v>6</v>
      </c>
      <c r="AM33" s="834">
        <v>6</v>
      </c>
      <c r="AN33" s="834">
        <v>6</v>
      </c>
      <c r="AO33" s="834">
        <v>6</v>
      </c>
      <c r="AP33" s="843">
        <v>6</v>
      </c>
      <c r="AQ33" s="829"/>
      <c r="AR33" s="834"/>
      <c r="AS33" s="834">
        <v>6</v>
      </c>
      <c r="AT33" s="834">
        <v>6</v>
      </c>
      <c r="AU33" s="834">
        <v>6</v>
      </c>
      <c r="AV33" s="834">
        <v>6</v>
      </c>
      <c r="AW33" s="843">
        <v>6</v>
      </c>
      <c r="AX33" s="852"/>
      <c r="AY33" s="852"/>
      <c r="AZ33" s="852"/>
      <c r="BA33" s="857"/>
      <c r="BB33" s="857"/>
      <c r="BC33" s="857"/>
      <c r="BD33" s="861"/>
      <c r="BE33" s="861"/>
      <c r="BF33" s="861"/>
      <c r="BG33" s="865"/>
    </row>
    <row r="34" spans="1:59" ht="21.95" customHeight="1"/>
    <row r="35" spans="1:59" ht="21.95" customHeight="1"/>
    <row r="36" spans="1:59" ht="21.95" customHeight="1"/>
    <row r="37" spans="1:59" ht="21.95" customHeight="1"/>
    <row r="38" spans="1:59" ht="21.95" customHeight="1"/>
    <row r="39" spans="1:59" ht="21.95" customHeight="1"/>
  </sheetData>
  <mergeCells count="159">
    <mergeCell ref="A2:BF2"/>
    <mergeCell ref="AU3:AZ3"/>
    <mergeCell ref="BA3:BG3"/>
    <mergeCell ref="A5:AX5"/>
    <mergeCell ref="A6:I6"/>
    <mergeCell ref="A7:I7"/>
    <mergeCell ref="A9:U9"/>
    <mergeCell ref="V9:AH9"/>
    <mergeCell ref="AI9:AP9"/>
    <mergeCell ref="AQ9:BG9"/>
    <mergeCell ref="A10:I10"/>
    <mergeCell ref="J10:M10"/>
    <mergeCell ref="N10:U10"/>
    <mergeCell ref="V10:AC10"/>
    <mergeCell ref="AD10:AM10"/>
    <mergeCell ref="AN10:AV10"/>
    <mergeCell ref="AW10:BG10"/>
    <mergeCell ref="A11:U11"/>
    <mergeCell ref="V11:AP11"/>
    <mergeCell ref="AQ11:AY11"/>
    <mergeCell ref="AZ11:BG11"/>
    <mergeCell ref="V12:AB12"/>
    <mergeCell ref="AC12:AI12"/>
    <mergeCell ref="AJ12:AP12"/>
    <mergeCell ref="AQ12:AW12"/>
    <mergeCell ref="I14:K14"/>
    <mergeCell ref="L14:N14"/>
    <mergeCell ref="B15:H15"/>
    <mergeCell ref="I15:K15"/>
    <mergeCell ref="L15:N15"/>
    <mergeCell ref="O15:U15"/>
    <mergeCell ref="AX15:AZ15"/>
    <mergeCell ref="BA15:BC15"/>
    <mergeCell ref="BD15:BF15"/>
    <mergeCell ref="B16:H16"/>
    <mergeCell ref="I16:K16"/>
    <mergeCell ref="L16:N16"/>
    <mergeCell ref="O16:U16"/>
    <mergeCell ref="AX16:AZ16"/>
    <mergeCell ref="BA16:BC16"/>
    <mergeCell ref="BD16:BF16"/>
    <mergeCell ref="B17:H17"/>
    <mergeCell ref="I17:K17"/>
    <mergeCell ref="L17:N17"/>
    <mergeCell ref="O17:U17"/>
    <mergeCell ref="AX17:AZ17"/>
    <mergeCell ref="BA17:BC17"/>
    <mergeCell ref="BD17:BF17"/>
    <mergeCell ref="B18:H18"/>
    <mergeCell ref="I18:K18"/>
    <mergeCell ref="L18:N18"/>
    <mergeCell ref="O18:U18"/>
    <mergeCell ref="AX18:AZ18"/>
    <mergeCell ref="BA18:BC18"/>
    <mergeCell ref="BD18:BF18"/>
    <mergeCell ref="B19:H19"/>
    <mergeCell ref="I19:K19"/>
    <mergeCell ref="L19:N19"/>
    <mergeCell ref="O19:U19"/>
    <mergeCell ref="AX19:AZ19"/>
    <mergeCell ref="BA19:BC19"/>
    <mergeCell ref="BD19:BF19"/>
    <mergeCell ref="B20:H20"/>
    <mergeCell ref="I20:K20"/>
    <mergeCell ref="L20:N20"/>
    <mergeCell ref="O20:U20"/>
    <mergeCell ref="AX20:AZ20"/>
    <mergeCell ref="BA20:BC20"/>
    <mergeCell ref="BD20:BF20"/>
    <mergeCell ref="B21:H21"/>
    <mergeCell ref="I21:K21"/>
    <mergeCell ref="L21:N21"/>
    <mergeCell ref="O21:U21"/>
    <mergeCell ref="AX21:AZ21"/>
    <mergeCell ref="BA21:BC21"/>
    <mergeCell ref="BD21:BF21"/>
    <mergeCell ref="B22:H22"/>
    <mergeCell ref="I22:K22"/>
    <mergeCell ref="L22:N22"/>
    <mergeCell ref="O22:U22"/>
    <mergeCell ref="AX22:AZ22"/>
    <mergeCell ref="BA22:BC22"/>
    <mergeCell ref="BD22:BF22"/>
    <mergeCell ref="B23:H23"/>
    <mergeCell ref="I23:K23"/>
    <mergeCell ref="L23:N23"/>
    <mergeCell ref="O23:U23"/>
    <mergeCell ref="AX23:AZ23"/>
    <mergeCell ref="BA23:BC23"/>
    <mergeCell ref="BD23:BF23"/>
    <mergeCell ref="B24:H24"/>
    <mergeCell ref="I24:K24"/>
    <mergeCell ref="L24:N24"/>
    <mergeCell ref="O24:U24"/>
    <mergeCell ref="AX24:AZ24"/>
    <mergeCell ref="BA24:BC24"/>
    <mergeCell ref="BD24:BF24"/>
    <mergeCell ref="B25:H25"/>
    <mergeCell ref="I25:K25"/>
    <mergeCell ref="L25:N25"/>
    <mergeCell ref="O25:U25"/>
    <mergeCell ref="AX25:AZ25"/>
    <mergeCell ref="BA25:BC25"/>
    <mergeCell ref="BD25:BF25"/>
    <mergeCell ref="B26:H26"/>
    <mergeCell ref="I26:K26"/>
    <mergeCell ref="L26:N26"/>
    <mergeCell ref="O26:U26"/>
    <mergeCell ref="AX26:AZ26"/>
    <mergeCell ref="BA26:BC26"/>
    <mergeCell ref="BD26:BF26"/>
    <mergeCell ref="B27:H27"/>
    <mergeCell ref="I27:K27"/>
    <mergeCell ref="L27:N27"/>
    <mergeCell ref="O27:U27"/>
    <mergeCell ref="AX27:AZ27"/>
    <mergeCell ref="BA27:BC27"/>
    <mergeCell ref="BD27:BF27"/>
    <mergeCell ref="B28:H28"/>
    <mergeCell ref="I28:K28"/>
    <mergeCell ref="L28:N28"/>
    <mergeCell ref="O28:U28"/>
    <mergeCell ref="AX28:AZ28"/>
    <mergeCell ref="BA28:BC28"/>
    <mergeCell ref="BD28:BF28"/>
    <mergeCell ref="B29:H29"/>
    <mergeCell ref="I29:K29"/>
    <mergeCell ref="L29:N29"/>
    <mergeCell ref="O29:U29"/>
    <mergeCell ref="AX29:AZ29"/>
    <mergeCell ref="BA29:BC29"/>
    <mergeCell ref="BD29:BF29"/>
    <mergeCell ref="B30:H30"/>
    <mergeCell ref="I30:K30"/>
    <mergeCell ref="L30:N30"/>
    <mergeCell ref="O30:U30"/>
    <mergeCell ref="AX30:AZ30"/>
    <mergeCell ref="BA30:BC30"/>
    <mergeCell ref="BD30:BF30"/>
    <mergeCell ref="B31:H31"/>
    <mergeCell ref="I31:K31"/>
    <mergeCell ref="L31:N31"/>
    <mergeCell ref="O31:U31"/>
    <mergeCell ref="AX31:AZ31"/>
    <mergeCell ref="BA31:BC31"/>
    <mergeCell ref="BD31:BF31"/>
    <mergeCell ref="A32:AW32"/>
    <mergeCell ref="AX32:BF32"/>
    <mergeCell ref="A33:U33"/>
    <mergeCell ref="AX33:AZ33"/>
    <mergeCell ref="BA33:BC33"/>
    <mergeCell ref="BD33:BF33"/>
    <mergeCell ref="A12:H14"/>
    <mergeCell ref="I12:N13"/>
    <mergeCell ref="O12:U14"/>
    <mergeCell ref="AX12:AZ14"/>
    <mergeCell ref="BA12:BC14"/>
    <mergeCell ref="BD12:BF14"/>
    <mergeCell ref="BG12:BG14"/>
  </mergeCells>
  <phoneticPr fontId="5"/>
  <dataValidations count="7">
    <dataValidation type="list" allowBlank="1" showDropDown="0" showInputMessage="1" showErrorMessage="1" sqref="V11:AP11">
      <formula1>$CQ$9:$CQ$22</formula1>
    </dataValidation>
    <dataValidation type="list" allowBlank="1" showDropDown="0" showInputMessage="1" showErrorMessage="1" sqref="I16:K31">
      <formula1>$CC$5:$CC$9</formula1>
    </dataValidation>
    <dataValidation type="list" allowBlank="1" showDropDown="0" showInputMessage="1" showErrorMessage="1" sqref="L16:N31">
      <formula1>$CD$5:$CD$9</formula1>
    </dataValidation>
    <dataValidation type="list" allowBlank="1" showDropDown="0" showInputMessage="1" showErrorMessage="1" sqref="V9:AH9"/>
    <dataValidation type="list" allowBlank="1" showDropDown="0" showInputMessage="1" showErrorMessage="1" sqref="B15:H31">
      <formula1>INDIRECT($V$9)</formula1>
    </dataValidation>
    <dataValidation type="list" allowBlank="1" showDropDown="0" showInputMessage="1" showErrorMessage="1" sqref="I15:K15">
      <formula1>$CC$5:$CC$8</formula1>
    </dataValidation>
    <dataValidation type="list" allowBlank="1" showDropDown="0" showInputMessage="1" showErrorMessage="1" sqref="L15:N15">
      <formula1>$CD$5:$CD$8</formula1>
    </dataValidation>
  </dataValidations>
  <hyperlinks>
    <hyperlink ref="BS2" location="チェック表!A1"/>
  </hyperlinks>
  <printOptions horizontalCentered="1"/>
  <pageMargins left="0.70833333333333304" right="0.70833333333333304" top="0.94513888888888897" bottom="0.74791666666666701" header="0.51180555555555496" footer="0.51180555555555496"/>
  <pageSetup paperSize="9" fitToWidth="1" fitToHeight="1" orientation="landscape" usePrinterDefaults="1" horizontalDpi="300" verticalDpi="300" r:id="rId1"/>
  <colBreaks count="1" manualBreakCount="1">
    <brk id="65"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dimension ref="A1:AMK52"/>
  <sheetViews>
    <sheetView workbookViewId="0">
      <selection activeCell="A2" sqref="A2:H2"/>
    </sheetView>
  </sheetViews>
  <sheetFormatPr defaultRowHeight="13.5"/>
  <cols>
    <col min="1" max="1" width="28.625" style="482" customWidth="1"/>
    <col min="2" max="3" width="3.125" style="482" customWidth="1"/>
    <col min="4" max="4" width="23.625" style="482" customWidth="1"/>
    <col min="5" max="5" width="10.375" style="482" customWidth="1"/>
    <col min="6" max="6" width="7.5" style="482" customWidth="1"/>
    <col min="7" max="7" width="35.625" style="482" customWidth="1"/>
    <col min="8" max="8" width="8.625" style="482" customWidth="1"/>
    <col min="9" max="1025" width="9" style="482" customWidth="1"/>
  </cols>
  <sheetData>
    <row r="1" spans="1:1025" ht="21" customHeight="1">
      <c r="A1" s="551" t="s">
        <v>940</v>
      </c>
      <c r="H1" s="915"/>
    </row>
    <row r="2" spans="1:1025" ht="36" customHeight="1">
      <c r="A2" s="553" t="s">
        <v>179</v>
      </c>
      <c r="B2" s="553"/>
      <c r="C2" s="553"/>
      <c r="D2" s="553"/>
      <c r="E2" s="553"/>
      <c r="F2" s="553"/>
      <c r="G2" s="553"/>
      <c r="H2" s="553"/>
      <c r="I2" s="917" t="s">
        <v>75</v>
      </c>
      <c r="J2" s="917"/>
    </row>
    <row r="3" spans="1:1025" ht="21" customHeight="1">
      <c r="A3" s="488"/>
      <c r="B3" s="488"/>
      <c r="C3" s="488"/>
      <c r="D3" s="488"/>
      <c r="E3" s="906" t="s">
        <v>737</v>
      </c>
      <c r="F3" s="906"/>
      <c r="G3" s="585" t="s">
        <v>197</v>
      </c>
      <c r="H3" s="585"/>
    </row>
    <row r="4" spans="1:1025" ht="9.75" customHeight="1">
      <c r="A4" s="553"/>
      <c r="B4" s="553"/>
      <c r="C4" s="553"/>
      <c r="D4" s="553"/>
      <c r="E4" s="553"/>
      <c r="F4" s="553"/>
      <c r="G4" s="553"/>
      <c r="H4" s="553"/>
    </row>
    <row r="5" spans="1:1025" ht="24.95" customHeight="1">
      <c r="A5" s="885" t="s">
        <v>942</v>
      </c>
      <c r="B5" s="885"/>
      <c r="C5" s="885"/>
      <c r="D5" s="885"/>
      <c r="E5" s="885"/>
      <c r="F5" s="885"/>
      <c r="G5" s="885"/>
      <c r="H5" s="885"/>
    </row>
    <row r="6" spans="1:1025" ht="16.5" customHeight="1">
      <c r="A6" s="886"/>
      <c r="B6" s="886"/>
      <c r="C6" s="886"/>
      <c r="D6" s="886"/>
      <c r="E6" s="886"/>
      <c r="F6" s="886"/>
      <c r="G6" s="886"/>
      <c r="H6" s="886"/>
    </row>
    <row r="7" spans="1:1025" ht="30" customHeight="1">
      <c r="A7" s="887" t="s">
        <v>133</v>
      </c>
      <c r="B7" s="897"/>
      <c r="C7" s="897"/>
      <c r="D7" s="897"/>
      <c r="E7" s="897"/>
      <c r="F7" s="897"/>
      <c r="G7" s="897"/>
      <c r="H7" s="897"/>
    </row>
    <row r="8" spans="1:1025" ht="30" customHeight="1">
      <c r="A8" s="888" t="s">
        <v>945</v>
      </c>
      <c r="B8" s="898" t="s">
        <v>553</v>
      </c>
      <c r="C8" s="898"/>
      <c r="D8" s="898"/>
      <c r="E8" s="898"/>
      <c r="F8" s="898"/>
      <c r="G8" s="898"/>
      <c r="H8" s="898"/>
    </row>
    <row r="9" spans="1:1025" ht="30" customHeight="1">
      <c r="A9" s="889" t="s">
        <v>946</v>
      </c>
      <c r="B9" s="899" t="s">
        <v>440</v>
      </c>
      <c r="C9" s="899"/>
      <c r="D9" s="899"/>
      <c r="E9" s="899"/>
      <c r="F9" s="899"/>
      <c r="G9" s="899"/>
      <c r="H9" s="899"/>
    </row>
    <row r="10" spans="1:1025" s="489" customFormat="1" ht="22.5" customHeight="1">
      <c r="A10" s="890" t="s">
        <v>947</v>
      </c>
    </row>
    <row r="11" spans="1:1025" s="489" customFormat="1" ht="22.5" customHeight="1">
      <c r="A11" s="891" t="s">
        <v>949</v>
      </c>
      <c r="B11" s="900"/>
      <c r="C11" s="900"/>
      <c r="D11" s="900"/>
      <c r="E11" s="900"/>
      <c r="F11" s="900"/>
      <c r="G11" s="900"/>
      <c r="H11" s="900"/>
    </row>
    <row r="12" spans="1:1025" s="489" customFormat="1" ht="8.25" customHeight="1">
      <c r="A12" s="885" t="s">
        <v>892</v>
      </c>
      <c r="B12" s="490"/>
      <c r="C12" s="493"/>
      <c r="D12" s="493"/>
      <c r="E12" s="493"/>
      <c r="F12" s="493"/>
      <c r="G12" s="493"/>
      <c r="H12" s="585" t="s">
        <v>951</v>
      </c>
    </row>
    <row r="13" spans="1:1025" ht="13.5" customHeight="1">
      <c r="A13" s="885"/>
      <c r="B13" s="901"/>
      <c r="C13" s="489" t="s">
        <v>637</v>
      </c>
      <c r="D13" s="489"/>
      <c r="E13" s="489"/>
      <c r="F13" s="489"/>
      <c r="G13" s="909" t="s">
        <v>669</v>
      </c>
      <c r="H13" s="585"/>
    </row>
    <row r="14" spans="1:1025" ht="52.5" customHeight="1">
      <c r="A14" s="885"/>
      <c r="B14" s="901"/>
      <c r="C14" s="585" t="s">
        <v>810</v>
      </c>
      <c r="D14" s="905" t="s">
        <v>952</v>
      </c>
      <c r="E14" s="907" t="s">
        <v>227</v>
      </c>
      <c r="F14" s="908"/>
      <c r="G14" s="909"/>
      <c r="H14" s="585"/>
    </row>
    <row r="15" spans="1:1025" ht="52.5" customHeight="1">
      <c r="A15" s="885"/>
      <c r="B15" s="901"/>
      <c r="C15" s="585" t="s">
        <v>411</v>
      </c>
      <c r="D15" s="905" t="s">
        <v>26</v>
      </c>
      <c r="E15" s="907" t="s">
        <v>227</v>
      </c>
      <c r="F15" s="908"/>
      <c r="G15" s="910" t="s">
        <v>953</v>
      </c>
      <c r="H15" s="585"/>
    </row>
    <row r="16" spans="1:1025" ht="7.5" customHeight="1">
      <c r="A16" s="885"/>
      <c r="B16" s="901"/>
      <c r="C16" s="489"/>
      <c r="D16" s="489"/>
      <c r="E16" s="489"/>
      <c r="F16" s="489"/>
      <c r="G16" s="489"/>
      <c r="H16" s="585"/>
    </row>
    <row r="17" spans="1:8" ht="8.25" customHeight="1">
      <c r="A17" s="885"/>
      <c r="B17" s="902"/>
      <c r="C17" s="900"/>
      <c r="D17" s="900"/>
      <c r="E17" s="900"/>
      <c r="F17" s="900"/>
      <c r="G17" s="900"/>
      <c r="H17" s="585"/>
    </row>
    <row r="18" spans="1:8" ht="21" customHeight="1">
      <c r="A18" s="892" t="s">
        <v>955</v>
      </c>
      <c r="B18" s="903"/>
      <c r="C18" s="904"/>
      <c r="D18" s="904"/>
      <c r="E18" s="904"/>
      <c r="F18" s="904"/>
      <c r="G18" s="904"/>
      <c r="H18" s="916"/>
    </row>
    <row r="19" spans="1:8" s="489" customFormat="1" ht="9" customHeight="1">
      <c r="A19" s="893" t="s">
        <v>743</v>
      </c>
      <c r="B19" s="490"/>
      <c r="C19" s="493"/>
      <c r="D19" s="493"/>
      <c r="E19" s="493"/>
      <c r="F19" s="493"/>
      <c r="G19" s="494"/>
      <c r="H19" s="585" t="s">
        <v>951</v>
      </c>
    </row>
    <row r="20" spans="1:8">
      <c r="A20" s="893"/>
      <c r="B20" s="901"/>
      <c r="C20" s="489" t="s">
        <v>637</v>
      </c>
      <c r="D20" s="489"/>
      <c r="E20" s="489"/>
      <c r="F20" s="489"/>
      <c r="G20" s="911"/>
      <c r="H20" s="585"/>
    </row>
    <row r="21" spans="1:8" ht="53.25" customHeight="1">
      <c r="A21" s="893"/>
      <c r="B21" s="901"/>
      <c r="C21" s="585" t="s">
        <v>810</v>
      </c>
      <c r="D21" s="905" t="s">
        <v>449</v>
      </c>
      <c r="E21" s="907" t="s">
        <v>227</v>
      </c>
      <c r="F21" s="908"/>
      <c r="G21" s="912" t="s">
        <v>115</v>
      </c>
      <c r="H21" s="585"/>
    </row>
    <row r="22" spans="1:8" ht="53.25" customHeight="1">
      <c r="A22" s="893"/>
      <c r="B22" s="901"/>
      <c r="C22" s="585" t="s">
        <v>411</v>
      </c>
      <c r="D22" s="905" t="s">
        <v>678</v>
      </c>
      <c r="E22" s="907" t="s">
        <v>227</v>
      </c>
      <c r="F22" s="908"/>
      <c r="G22" s="913" t="s">
        <v>956</v>
      </c>
      <c r="H22" s="585"/>
    </row>
    <row r="23" spans="1:8" ht="7.5" customHeight="1">
      <c r="A23" s="893"/>
      <c r="B23" s="901"/>
      <c r="C23" s="489"/>
      <c r="D23" s="489"/>
      <c r="E23" s="489"/>
      <c r="F23" s="489"/>
      <c r="G23" s="911"/>
      <c r="H23" s="585"/>
    </row>
    <row r="24" spans="1:8" ht="9" customHeight="1">
      <c r="A24" s="893"/>
      <c r="B24" s="902"/>
      <c r="C24" s="900"/>
      <c r="D24" s="900"/>
      <c r="E24" s="900"/>
      <c r="F24" s="900"/>
      <c r="G24" s="914"/>
      <c r="H24" s="585"/>
    </row>
    <row r="25" spans="1:8" ht="21.75" customHeight="1">
      <c r="A25" s="892" t="s">
        <v>957</v>
      </c>
      <c r="B25" s="489"/>
      <c r="C25" s="489"/>
      <c r="D25" s="489"/>
      <c r="E25" s="489"/>
      <c r="F25" s="489"/>
      <c r="G25" s="489"/>
      <c r="H25" s="904"/>
    </row>
    <row r="26" spans="1:8" s="489" customFormat="1" ht="6.75" customHeight="1">
      <c r="A26" s="894" t="s">
        <v>549</v>
      </c>
      <c r="B26" s="490"/>
      <c r="C26" s="493"/>
      <c r="D26" s="493"/>
      <c r="E26" s="493"/>
      <c r="F26" s="493"/>
      <c r="G26" s="493"/>
      <c r="H26" s="585" t="s">
        <v>951</v>
      </c>
    </row>
    <row r="27" spans="1:8" ht="13.5" customHeight="1">
      <c r="A27" s="894"/>
      <c r="B27" s="901"/>
      <c r="C27" s="489" t="s">
        <v>637</v>
      </c>
      <c r="D27" s="489"/>
      <c r="E27" s="489"/>
      <c r="F27" s="489"/>
      <c r="G27" s="909" t="s">
        <v>669</v>
      </c>
      <c r="H27" s="585"/>
    </row>
    <row r="28" spans="1:8" ht="52.5" customHeight="1">
      <c r="A28" s="894"/>
      <c r="B28" s="901"/>
      <c r="C28" s="585" t="s">
        <v>810</v>
      </c>
      <c r="D28" s="905" t="s">
        <v>952</v>
      </c>
      <c r="E28" s="907" t="s">
        <v>227</v>
      </c>
      <c r="F28" s="908"/>
      <c r="G28" s="909"/>
      <c r="H28" s="585"/>
    </row>
    <row r="29" spans="1:8" ht="52.5" customHeight="1">
      <c r="A29" s="894"/>
      <c r="B29" s="901"/>
      <c r="C29" s="585" t="s">
        <v>411</v>
      </c>
      <c r="D29" s="905" t="s">
        <v>958</v>
      </c>
      <c r="E29" s="907" t="s">
        <v>227</v>
      </c>
      <c r="F29" s="908"/>
      <c r="G29" s="910" t="s">
        <v>960</v>
      </c>
      <c r="H29" s="585"/>
    </row>
    <row r="30" spans="1:8" ht="8.25" customHeight="1">
      <c r="A30" s="894"/>
      <c r="B30" s="901"/>
      <c r="C30" s="489"/>
      <c r="D30" s="489"/>
      <c r="E30" s="489"/>
      <c r="F30" s="489"/>
      <c r="G30" s="489"/>
      <c r="H30" s="585"/>
    </row>
    <row r="31" spans="1:8" ht="7.5" customHeight="1">
      <c r="A31" s="894"/>
      <c r="B31" s="902"/>
      <c r="C31" s="900"/>
      <c r="D31" s="900"/>
      <c r="E31" s="900"/>
      <c r="F31" s="900"/>
      <c r="G31" s="900"/>
      <c r="H31" s="585"/>
    </row>
    <row r="33" spans="1:8" ht="15" customHeight="1">
      <c r="A33" s="558" t="s">
        <v>208</v>
      </c>
      <c r="B33" s="558"/>
      <c r="C33" s="558"/>
      <c r="D33" s="558"/>
      <c r="E33" s="558"/>
      <c r="F33" s="558"/>
      <c r="G33" s="558"/>
      <c r="H33" s="558"/>
    </row>
    <row r="34" spans="1:8" ht="15" customHeight="1">
      <c r="A34" s="558" t="s">
        <v>962</v>
      </c>
      <c r="B34" s="558"/>
      <c r="C34" s="558"/>
      <c r="D34" s="558"/>
      <c r="E34" s="558"/>
      <c r="F34" s="558"/>
      <c r="G34" s="558"/>
      <c r="H34" s="558"/>
    </row>
    <row r="35" spans="1:8" ht="15" customHeight="1">
      <c r="A35" s="558" t="s">
        <v>964</v>
      </c>
      <c r="B35" s="558"/>
      <c r="C35" s="558"/>
      <c r="D35" s="558"/>
      <c r="E35" s="558"/>
      <c r="F35" s="558"/>
      <c r="G35" s="558"/>
      <c r="H35" s="558"/>
    </row>
    <row r="36" spans="1:8" ht="15" customHeight="1">
      <c r="A36" s="558" t="s">
        <v>819</v>
      </c>
      <c r="B36" s="558"/>
      <c r="C36" s="558"/>
      <c r="D36" s="558"/>
      <c r="E36" s="558"/>
      <c r="F36" s="558"/>
      <c r="G36" s="558"/>
      <c r="H36" s="558"/>
    </row>
    <row r="37" spans="1:8" ht="15" customHeight="1">
      <c r="A37" s="558" t="s">
        <v>436</v>
      </c>
      <c r="B37" s="558"/>
      <c r="C37" s="558"/>
      <c r="D37" s="558"/>
      <c r="E37" s="558"/>
      <c r="F37" s="558"/>
      <c r="G37" s="558"/>
      <c r="H37" s="558"/>
    </row>
    <row r="38" spans="1:8" ht="15" customHeight="1">
      <c r="A38" s="558" t="s">
        <v>965</v>
      </c>
      <c r="B38" s="558"/>
      <c r="C38" s="558"/>
      <c r="D38" s="558"/>
      <c r="E38" s="558"/>
      <c r="F38" s="558"/>
      <c r="G38" s="558"/>
      <c r="H38" s="558"/>
    </row>
    <row r="39" spans="1:8" ht="30.75" customHeight="1">
      <c r="A39" s="895" t="s">
        <v>502</v>
      </c>
      <c r="B39" s="895"/>
      <c r="C39" s="895"/>
      <c r="D39" s="895"/>
      <c r="E39" s="895"/>
      <c r="F39" s="895"/>
      <c r="G39" s="895"/>
      <c r="H39" s="895"/>
    </row>
    <row r="40" spans="1:8" ht="15" customHeight="1">
      <c r="A40" s="558" t="s">
        <v>476</v>
      </c>
      <c r="B40" s="558"/>
      <c r="C40" s="558"/>
      <c r="D40" s="558"/>
      <c r="E40" s="558"/>
      <c r="F40" s="558"/>
      <c r="G40" s="558"/>
      <c r="H40" s="558"/>
    </row>
    <row r="41" spans="1:8" ht="15" customHeight="1">
      <c r="A41" s="558" t="s">
        <v>580</v>
      </c>
      <c r="B41" s="558"/>
      <c r="C41" s="558"/>
      <c r="D41" s="558"/>
      <c r="E41" s="558"/>
      <c r="F41" s="558"/>
      <c r="G41" s="558"/>
      <c r="H41" s="558"/>
    </row>
    <row r="42" spans="1:8" ht="15" customHeight="1">
      <c r="A42" s="558" t="s">
        <v>564</v>
      </c>
      <c r="B42" s="558"/>
      <c r="C42" s="558"/>
      <c r="D42" s="558"/>
      <c r="E42" s="558"/>
      <c r="F42" s="558"/>
      <c r="G42" s="558"/>
      <c r="H42" s="558"/>
    </row>
    <row r="43" spans="1:8" ht="15" customHeight="1">
      <c r="A43" s="558" t="s">
        <v>58</v>
      </c>
      <c r="B43" s="558"/>
      <c r="C43" s="558"/>
      <c r="D43" s="558"/>
      <c r="E43" s="558"/>
      <c r="F43" s="558"/>
      <c r="G43" s="558"/>
      <c r="H43" s="558"/>
    </row>
    <row r="44" spans="1:8" ht="15" customHeight="1">
      <c r="A44" s="558" t="s">
        <v>32</v>
      </c>
      <c r="B44" s="558"/>
      <c r="C44" s="558"/>
      <c r="D44" s="558"/>
      <c r="E44" s="558"/>
      <c r="F44" s="558"/>
      <c r="G44" s="558"/>
      <c r="H44" s="558"/>
    </row>
    <row r="45" spans="1:8" ht="15" customHeight="1">
      <c r="A45" s="558" t="s">
        <v>1178</v>
      </c>
      <c r="B45" s="558"/>
      <c r="C45" s="558"/>
      <c r="D45" s="558"/>
      <c r="E45" s="558"/>
      <c r="F45" s="558"/>
      <c r="G45" s="558"/>
      <c r="H45" s="558"/>
    </row>
    <row r="46" spans="1:8" ht="15" customHeight="1">
      <c r="A46" s="558" t="s">
        <v>903</v>
      </c>
      <c r="B46" s="558"/>
      <c r="C46" s="558"/>
      <c r="D46" s="558"/>
      <c r="E46" s="558"/>
      <c r="F46" s="558"/>
      <c r="G46" s="558"/>
      <c r="H46" s="558"/>
    </row>
    <row r="47" spans="1:8" ht="15" customHeight="1">
      <c r="A47" s="558" t="s">
        <v>966</v>
      </c>
      <c r="B47" s="558"/>
      <c r="C47" s="558"/>
      <c r="D47" s="558"/>
      <c r="E47" s="558"/>
      <c r="F47" s="558"/>
      <c r="G47" s="558"/>
      <c r="H47" s="558"/>
    </row>
    <row r="48" spans="1:8" ht="15" customHeight="1">
      <c r="A48" s="558" t="s">
        <v>908</v>
      </c>
      <c r="B48" s="558"/>
      <c r="C48" s="558"/>
      <c r="D48" s="558"/>
      <c r="E48" s="558"/>
      <c r="F48" s="558"/>
      <c r="G48" s="558"/>
      <c r="H48" s="558"/>
    </row>
    <row r="49" spans="1:8" ht="15" customHeight="1">
      <c r="A49" s="558" t="s">
        <v>967</v>
      </c>
      <c r="B49" s="558"/>
      <c r="C49" s="558"/>
      <c r="D49" s="558"/>
      <c r="E49" s="558"/>
      <c r="F49" s="558"/>
      <c r="G49" s="558"/>
      <c r="H49" s="558"/>
    </row>
    <row r="50" spans="1:8" ht="15" customHeight="1">
      <c r="A50" s="558" t="s">
        <v>299</v>
      </c>
      <c r="B50" s="558"/>
      <c r="C50" s="558"/>
      <c r="D50" s="558"/>
      <c r="E50" s="558"/>
      <c r="F50" s="558"/>
      <c r="G50" s="558"/>
      <c r="H50" s="558"/>
    </row>
    <row r="51" spans="1:8" ht="15" customHeight="1">
      <c r="A51" s="558" t="s">
        <v>968</v>
      </c>
      <c r="B51" s="558"/>
      <c r="C51" s="558"/>
      <c r="D51" s="558"/>
      <c r="E51" s="558"/>
      <c r="F51" s="558"/>
      <c r="G51" s="558"/>
      <c r="H51" s="558"/>
    </row>
    <row r="52" spans="1:8" s="884" customFormat="1" ht="45" customHeight="1">
      <c r="A52" s="896" t="s">
        <v>78</v>
      </c>
      <c r="B52" s="896"/>
      <c r="C52" s="896"/>
      <c r="D52" s="896"/>
      <c r="E52" s="896"/>
      <c r="F52" s="896"/>
      <c r="G52" s="896"/>
      <c r="H52" s="896"/>
    </row>
  </sheetData>
  <mergeCells count="36">
    <mergeCell ref="A2:H2"/>
    <mergeCell ref="I2:J2"/>
    <mergeCell ref="E3:F3"/>
    <mergeCell ref="G3:H3"/>
    <mergeCell ref="A5:H5"/>
    <mergeCell ref="B7:H7"/>
    <mergeCell ref="B8:H8"/>
    <mergeCell ref="B9:H9"/>
    <mergeCell ref="A33:H33"/>
    <mergeCell ref="A34:H34"/>
    <mergeCell ref="A35:H35"/>
    <mergeCell ref="A36:H36"/>
    <mergeCell ref="A37:H37"/>
    <mergeCell ref="A38:H38"/>
    <mergeCell ref="A39:H39"/>
    <mergeCell ref="A40:H40"/>
    <mergeCell ref="A41:H41"/>
    <mergeCell ref="A42:H42"/>
    <mergeCell ref="A43:H43"/>
    <mergeCell ref="A44:H44"/>
    <mergeCell ref="A45:H45"/>
    <mergeCell ref="A46:H46"/>
    <mergeCell ref="A47:H47"/>
    <mergeCell ref="A48:H48"/>
    <mergeCell ref="A49:H49"/>
    <mergeCell ref="A50:H50"/>
    <mergeCell ref="A51:H51"/>
    <mergeCell ref="A52:H52"/>
    <mergeCell ref="A12:A17"/>
    <mergeCell ref="H12:H17"/>
    <mergeCell ref="G13:G14"/>
    <mergeCell ref="A19:A24"/>
    <mergeCell ref="H19:H24"/>
    <mergeCell ref="A26:A31"/>
    <mergeCell ref="H26:H31"/>
    <mergeCell ref="G27:G28"/>
  </mergeCells>
  <phoneticPr fontId="5"/>
  <hyperlinks>
    <hyperlink ref="I2" location="チェック表!A1"/>
  </hyperlinks>
  <printOptions horizontalCentered="1" verticalCentered="1"/>
  <pageMargins left="0.39374999999999999" right="0.39374999999999999" top="0.196527777777778" bottom="0.196527777777778" header="0.51180555555555496" footer="0.51180555555555496"/>
  <pageSetup paperSize="9" scale="79" fitToWidth="1" fitToHeight="1" orientation="portrait" usePrinterDefaults="1"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A1:AMK48"/>
  <sheetViews>
    <sheetView zoomScale="75" zoomScaleNormal="75" workbookViewId="0">
      <selection activeCell="AG22" sqref="AG22"/>
    </sheetView>
  </sheetViews>
  <sheetFormatPr defaultRowHeight="14.25"/>
  <cols>
    <col min="1" max="5" width="2.625" style="550" customWidth="1"/>
    <col min="6" max="7" width="2.625" style="551" customWidth="1"/>
    <col min="8" max="19" width="7.625" style="551" customWidth="1"/>
    <col min="20" max="23" width="2.75" style="551" customWidth="1"/>
    <col min="24" max="41" width="2.625" style="551" customWidth="1"/>
    <col min="42" max="1025" width="9" style="551" customWidth="1"/>
  </cols>
  <sheetData>
    <row r="1" spans="1:31" ht="24.95" customHeight="1">
      <c r="AA1" s="599" t="s">
        <v>970</v>
      </c>
    </row>
    <row r="2" spans="1:31" ht="30" customHeight="1">
      <c r="A2" s="483" t="s">
        <v>738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D2" s="917" t="s">
        <v>75</v>
      </c>
      <c r="AE2" s="917"/>
    </row>
    <row r="3" spans="1:31" ht="9.75" customHeight="1">
      <c r="A3" s="551"/>
      <c r="B3" s="551"/>
      <c r="C3" s="551"/>
      <c r="D3" s="551"/>
      <c r="E3" s="551"/>
    </row>
    <row r="4" spans="1:31" ht="24.95" customHeight="1">
      <c r="A4" s="869" t="s">
        <v>973</v>
      </c>
      <c r="B4" s="869"/>
      <c r="C4" s="869"/>
      <c r="D4" s="869"/>
      <c r="E4" s="869"/>
      <c r="F4" s="869"/>
      <c r="G4" s="869"/>
      <c r="H4" s="869"/>
      <c r="I4" s="869"/>
      <c r="J4" s="869"/>
      <c r="K4" s="869"/>
      <c r="L4" s="869"/>
      <c r="M4" s="869"/>
      <c r="N4" s="845"/>
      <c r="O4" s="845"/>
      <c r="P4" s="845"/>
      <c r="Q4" s="845"/>
      <c r="R4" s="845"/>
      <c r="S4" s="845"/>
      <c r="T4" s="845"/>
      <c r="U4" s="845"/>
      <c r="V4" s="845"/>
      <c r="W4" s="845"/>
      <c r="X4" s="845"/>
      <c r="Y4" s="845"/>
      <c r="Z4" s="845"/>
      <c r="AA4" s="845"/>
    </row>
    <row r="5" spans="1:31" ht="24.95" customHeight="1">
      <c r="A5" s="869" t="s">
        <v>513</v>
      </c>
      <c r="B5" s="869"/>
      <c r="C5" s="869"/>
      <c r="D5" s="869"/>
      <c r="E5" s="869"/>
      <c r="F5" s="869"/>
      <c r="G5" s="869"/>
      <c r="H5" s="869"/>
      <c r="I5" s="869"/>
      <c r="J5" s="869"/>
      <c r="K5" s="869"/>
      <c r="L5" s="869"/>
      <c r="M5" s="869"/>
      <c r="N5" s="845"/>
      <c r="O5" s="845"/>
      <c r="P5" s="845"/>
      <c r="Q5" s="845"/>
      <c r="R5" s="845"/>
      <c r="S5" s="845"/>
      <c r="T5" s="845"/>
      <c r="U5" s="845"/>
      <c r="V5" s="845"/>
      <c r="W5" s="845"/>
      <c r="X5" s="845"/>
      <c r="Y5" s="845"/>
      <c r="Z5" s="845"/>
      <c r="AA5" s="845"/>
    </row>
    <row r="6" spans="1:31" ht="24.95" customHeight="1">
      <c r="A6" s="918" t="s">
        <v>755</v>
      </c>
      <c r="B6" s="918"/>
      <c r="C6" s="918"/>
      <c r="D6" s="918"/>
      <c r="E6" s="918"/>
      <c r="F6" s="918"/>
      <c r="G6" s="918"/>
      <c r="H6" s="918"/>
      <c r="I6" s="918"/>
      <c r="J6" s="918"/>
      <c r="K6" s="918"/>
      <c r="L6" s="918"/>
      <c r="M6" s="918"/>
      <c r="N6" s="845"/>
      <c r="O6" s="845"/>
      <c r="P6" s="845"/>
      <c r="Q6" s="845"/>
      <c r="R6" s="845"/>
      <c r="S6" s="845"/>
      <c r="T6" s="938" t="s">
        <v>974</v>
      </c>
      <c r="U6" s="938"/>
      <c r="V6" s="938"/>
      <c r="W6" s="938"/>
      <c r="X6" s="938"/>
      <c r="Y6" s="938"/>
      <c r="Z6" s="938"/>
      <c r="AA6" s="938"/>
    </row>
    <row r="7" spans="1:31" ht="24.95" customHeight="1">
      <c r="A7" s="919" t="s">
        <v>976</v>
      </c>
      <c r="B7" s="919"/>
      <c r="C7" s="919"/>
      <c r="D7" s="919"/>
      <c r="E7" s="919"/>
      <c r="F7" s="919"/>
      <c r="G7" s="919"/>
      <c r="H7" s="928" t="s">
        <v>878</v>
      </c>
      <c r="I7" s="928"/>
      <c r="J7" s="928"/>
      <c r="K7" s="928"/>
      <c r="L7" s="928"/>
      <c r="M7" s="928"/>
      <c r="N7" s="928"/>
      <c r="O7" s="928"/>
      <c r="P7" s="928"/>
      <c r="Q7" s="928"/>
      <c r="R7" s="928"/>
      <c r="S7" s="928"/>
      <c r="T7" s="939" t="s">
        <v>978</v>
      </c>
      <c r="U7" s="939"/>
      <c r="V7" s="939"/>
      <c r="W7" s="939"/>
      <c r="X7" s="939" t="s">
        <v>856</v>
      </c>
      <c r="Y7" s="939"/>
      <c r="Z7" s="939"/>
      <c r="AA7" s="939"/>
    </row>
    <row r="8" spans="1:31" ht="50.1" customHeight="1">
      <c r="A8" s="919"/>
      <c r="B8" s="919"/>
      <c r="C8" s="919"/>
      <c r="D8" s="919"/>
      <c r="E8" s="919"/>
      <c r="F8" s="919"/>
      <c r="G8" s="919"/>
      <c r="H8" s="929" t="s">
        <v>107</v>
      </c>
      <c r="I8" s="590" t="s">
        <v>808</v>
      </c>
      <c r="J8" s="590" t="s">
        <v>129</v>
      </c>
      <c r="K8" s="590" t="s">
        <v>630</v>
      </c>
      <c r="L8" s="590" t="s">
        <v>91</v>
      </c>
      <c r="M8" s="590" t="s">
        <v>979</v>
      </c>
      <c r="N8" s="590" t="s">
        <v>980</v>
      </c>
      <c r="O8" s="590" t="s">
        <v>981</v>
      </c>
      <c r="P8" s="590" t="s">
        <v>690</v>
      </c>
      <c r="Q8" s="590" t="s">
        <v>410</v>
      </c>
      <c r="R8" s="590" t="s">
        <v>343</v>
      </c>
      <c r="S8" s="935" t="s">
        <v>936</v>
      </c>
      <c r="T8" s="939"/>
      <c r="U8" s="939"/>
      <c r="V8" s="939"/>
      <c r="W8" s="939"/>
      <c r="X8" s="939"/>
      <c r="Y8" s="939"/>
      <c r="Z8" s="939"/>
      <c r="AA8" s="939"/>
    </row>
    <row r="9" spans="1:31" ht="24.95" customHeight="1">
      <c r="A9" s="920"/>
      <c r="B9" s="920"/>
      <c r="C9" s="920"/>
      <c r="D9" s="920"/>
      <c r="E9" s="920"/>
      <c r="F9" s="920"/>
      <c r="G9" s="920"/>
      <c r="H9" s="930"/>
      <c r="I9" s="933"/>
      <c r="J9" s="933"/>
      <c r="K9" s="933"/>
      <c r="L9" s="933"/>
      <c r="M9" s="933"/>
      <c r="N9" s="933"/>
      <c r="O9" s="933"/>
      <c r="P9" s="933"/>
      <c r="Q9" s="933"/>
      <c r="R9" s="933"/>
      <c r="S9" s="936"/>
      <c r="T9" s="824">
        <f t="shared" ref="T9:T23" si="0">SUM(H9:S9)</f>
        <v>0</v>
      </c>
      <c r="U9" s="824"/>
      <c r="V9" s="824"/>
      <c r="W9" s="824"/>
      <c r="X9" s="846"/>
      <c r="Y9" s="846"/>
      <c r="Z9" s="846"/>
      <c r="AA9" s="846"/>
    </row>
    <row r="10" spans="1:31" ht="24.95" customHeight="1">
      <c r="A10" s="921"/>
      <c r="B10" s="921"/>
      <c r="C10" s="921"/>
      <c r="D10" s="921"/>
      <c r="E10" s="921"/>
      <c r="F10" s="921"/>
      <c r="G10" s="921"/>
      <c r="H10" s="827"/>
      <c r="I10" s="832"/>
      <c r="J10" s="832"/>
      <c r="K10" s="832"/>
      <c r="L10" s="832"/>
      <c r="M10" s="832"/>
      <c r="N10" s="832"/>
      <c r="O10" s="832"/>
      <c r="P10" s="832"/>
      <c r="Q10" s="832"/>
      <c r="R10" s="832"/>
      <c r="S10" s="836"/>
      <c r="T10" s="940">
        <f t="shared" si="0"/>
        <v>0</v>
      </c>
      <c r="U10" s="940"/>
      <c r="V10" s="940"/>
      <c r="W10" s="940"/>
      <c r="X10" s="942"/>
      <c r="Y10" s="942"/>
      <c r="Z10" s="942"/>
      <c r="AA10" s="942"/>
    </row>
    <row r="11" spans="1:31" ht="24.95" customHeight="1">
      <c r="A11" s="921"/>
      <c r="B11" s="921"/>
      <c r="C11" s="921"/>
      <c r="D11" s="921"/>
      <c r="E11" s="921"/>
      <c r="F11" s="921"/>
      <c r="G11" s="921"/>
      <c r="H11" s="827"/>
      <c r="I11" s="832"/>
      <c r="J11" s="832"/>
      <c r="K11" s="832"/>
      <c r="L11" s="832"/>
      <c r="M11" s="832"/>
      <c r="N11" s="832"/>
      <c r="O11" s="832"/>
      <c r="P11" s="832"/>
      <c r="Q11" s="832"/>
      <c r="R11" s="832"/>
      <c r="S11" s="836"/>
      <c r="T11" s="940">
        <f t="shared" si="0"/>
        <v>0</v>
      </c>
      <c r="U11" s="940"/>
      <c r="V11" s="940"/>
      <c r="W11" s="940"/>
      <c r="X11" s="942"/>
      <c r="Y11" s="942"/>
      <c r="Z11" s="942"/>
      <c r="AA11" s="942"/>
    </row>
    <row r="12" spans="1:31" ht="24.95" customHeight="1">
      <c r="A12" s="921"/>
      <c r="B12" s="921"/>
      <c r="C12" s="921"/>
      <c r="D12" s="921"/>
      <c r="E12" s="921"/>
      <c r="F12" s="921"/>
      <c r="G12" s="921"/>
      <c r="H12" s="827"/>
      <c r="I12" s="832"/>
      <c r="J12" s="832"/>
      <c r="K12" s="832"/>
      <c r="L12" s="832"/>
      <c r="M12" s="832"/>
      <c r="N12" s="832"/>
      <c r="O12" s="832"/>
      <c r="P12" s="832"/>
      <c r="Q12" s="832"/>
      <c r="R12" s="832"/>
      <c r="S12" s="836"/>
      <c r="T12" s="940">
        <f t="shared" si="0"/>
        <v>0</v>
      </c>
      <c r="U12" s="940"/>
      <c r="V12" s="940"/>
      <c r="W12" s="940"/>
      <c r="X12" s="942"/>
      <c r="Y12" s="942"/>
      <c r="Z12" s="942"/>
      <c r="AA12" s="942"/>
    </row>
    <row r="13" spans="1:31" ht="24.95" customHeight="1">
      <c r="A13" s="921"/>
      <c r="B13" s="921"/>
      <c r="C13" s="921"/>
      <c r="D13" s="921"/>
      <c r="E13" s="921"/>
      <c r="F13" s="921"/>
      <c r="G13" s="921"/>
      <c r="H13" s="827"/>
      <c r="I13" s="832"/>
      <c r="J13" s="832"/>
      <c r="K13" s="832"/>
      <c r="L13" s="832"/>
      <c r="M13" s="832"/>
      <c r="N13" s="832"/>
      <c r="O13" s="832"/>
      <c r="P13" s="832"/>
      <c r="Q13" s="832"/>
      <c r="R13" s="832"/>
      <c r="S13" s="836"/>
      <c r="T13" s="940">
        <f t="shared" si="0"/>
        <v>0</v>
      </c>
      <c r="U13" s="940"/>
      <c r="V13" s="940"/>
      <c r="W13" s="940"/>
      <c r="X13" s="942"/>
      <c r="Y13" s="942"/>
      <c r="Z13" s="942"/>
      <c r="AA13" s="942"/>
    </row>
    <row r="14" spans="1:31" ht="24.95" customHeight="1">
      <c r="A14" s="921"/>
      <c r="B14" s="921"/>
      <c r="C14" s="921"/>
      <c r="D14" s="921"/>
      <c r="E14" s="921"/>
      <c r="F14" s="921"/>
      <c r="G14" s="921"/>
      <c r="H14" s="827"/>
      <c r="I14" s="832"/>
      <c r="J14" s="832"/>
      <c r="K14" s="832"/>
      <c r="L14" s="832"/>
      <c r="M14" s="832"/>
      <c r="N14" s="832"/>
      <c r="O14" s="832"/>
      <c r="P14" s="832"/>
      <c r="Q14" s="832"/>
      <c r="R14" s="832"/>
      <c r="S14" s="836"/>
      <c r="T14" s="940">
        <f t="shared" si="0"/>
        <v>0</v>
      </c>
      <c r="U14" s="940"/>
      <c r="V14" s="940"/>
      <c r="W14" s="940"/>
      <c r="X14" s="942"/>
      <c r="Y14" s="942"/>
      <c r="Z14" s="942"/>
      <c r="AA14" s="942"/>
    </row>
    <row r="15" spans="1:31" ht="24.95" customHeight="1">
      <c r="A15" s="921"/>
      <c r="B15" s="921"/>
      <c r="C15" s="921"/>
      <c r="D15" s="921"/>
      <c r="E15" s="921"/>
      <c r="F15" s="921"/>
      <c r="G15" s="921"/>
      <c r="H15" s="827"/>
      <c r="I15" s="832"/>
      <c r="J15" s="832"/>
      <c r="K15" s="832"/>
      <c r="L15" s="832"/>
      <c r="M15" s="832"/>
      <c r="N15" s="832"/>
      <c r="O15" s="832"/>
      <c r="P15" s="832"/>
      <c r="Q15" s="832"/>
      <c r="R15" s="832"/>
      <c r="S15" s="836"/>
      <c r="T15" s="940">
        <f t="shared" si="0"/>
        <v>0</v>
      </c>
      <c r="U15" s="940"/>
      <c r="V15" s="940"/>
      <c r="W15" s="940"/>
      <c r="X15" s="942"/>
      <c r="Y15" s="942"/>
      <c r="Z15" s="942"/>
      <c r="AA15" s="942"/>
    </row>
    <row r="16" spans="1:31" ht="24.95" customHeight="1">
      <c r="A16" s="921"/>
      <c r="B16" s="921"/>
      <c r="C16" s="921"/>
      <c r="D16" s="921"/>
      <c r="E16" s="921"/>
      <c r="F16" s="921"/>
      <c r="G16" s="921"/>
      <c r="H16" s="827"/>
      <c r="I16" s="832"/>
      <c r="J16" s="832"/>
      <c r="K16" s="832"/>
      <c r="L16" s="832"/>
      <c r="M16" s="832"/>
      <c r="N16" s="832"/>
      <c r="O16" s="832"/>
      <c r="P16" s="832"/>
      <c r="Q16" s="832"/>
      <c r="R16" s="832"/>
      <c r="S16" s="836"/>
      <c r="T16" s="940">
        <f t="shared" si="0"/>
        <v>0</v>
      </c>
      <c r="U16" s="940"/>
      <c r="V16" s="940"/>
      <c r="W16" s="940"/>
      <c r="X16" s="942"/>
      <c r="Y16" s="942"/>
      <c r="Z16" s="942"/>
      <c r="AA16" s="942"/>
    </row>
    <row r="17" spans="1:27" ht="24.95" customHeight="1">
      <c r="A17" s="921"/>
      <c r="B17" s="921"/>
      <c r="C17" s="921"/>
      <c r="D17" s="921"/>
      <c r="E17" s="921"/>
      <c r="F17" s="921"/>
      <c r="G17" s="921"/>
      <c r="H17" s="827"/>
      <c r="I17" s="832"/>
      <c r="J17" s="832"/>
      <c r="K17" s="832"/>
      <c r="L17" s="832"/>
      <c r="M17" s="832"/>
      <c r="N17" s="832"/>
      <c r="O17" s="832"/>
      <c r="P17" s="832"/>
      <c r="Q17" s="832"/>
      <c r="R17" s="832"/>
      <c r="S17" s="836"/>
      <c r="T17" s="940">
        <f t="shared" si="0"/>
        <v>0</v>
      </c>
      <c r="U17" s="940"/>
      <c r="V17" s="940"/>
      <c r="W17" s="940"/>
      <c r="X17" s="942"/>
      <c r="Y17" s="942"/>
      <c r="Z17" s="942"/>
      <c r="AA17" s="942"/>
    </row>
    <row r="18" spans="1:27" ht="24.95" customHeight="1">
      <c r="A18" s="921"/>
      <c r="B18" s="921"/>
      <c r="C18" s="921"/>
      <c r="D18" s="921"/>
      <c r="E18" s="921"/>
      <c r="F18" s="921"/>
      <c r="G18" s="921"/>
      <c r="H18" s="827"/>
      <c r="I18" s="832"/>
      <c r="J18" s="832"/>
      <c r="K18" s="832"/>
      <c r="L18" s="832"/>
      <c r="M18" s="832"/>
      <c r="N18" s="832"/>
      <c r="O18" s="832"/>
      <c r="P18" s="832"/>
      <c r="Q18" s="832"/>
      <c r="R18" s="832"/>
      <c r="S18" s="836"/>
      <c r="T18" s="940">
        <f t="shared" si="0"/>
        <v>0</v>
      </c>
      <c r="U18" s="940"/>
      <c r="V18" s="940"/>
      <c r="W18" s="940"/>
      <c r="X18" s="942"/>
      <c r="Y18" s="942"/>
      <c r="Z18" s="942"/>
      <c r="AA18" s="942"/>
    </row>
    <row r="19" spans="1:27" ht="24.95" customHeight="1">
      <c r="A19" s="921"/>
      <c r="B19" s="921"/>
      <c r="C19" s="921"/>
      <c r="D19" s="921"/>
      <c r="E19" s="921"/>
      <c r="F19" s="921"/>
      <c r="G19" s="921"/>
      <c r="H19" s="827"/>
      <c r="I19" s="832"/>
      <c r="J19" s="832"/>
      <c r="K19" s="832"/>
      <c r="L19" s="832"/>
      <c r="M19" s="832"/>
      <c r="N19" s="832"/>
      <c r="O19" s="832"/>
      <c r="P19" s="832"/>
      <c r="Q19" s="832"/>
      <c r="R19" s="832"/>
      <c r="S19" s="836"/>
      <c r="T19" s="940">
        <f t="shared" si="0"/>
        <v>0</v>
      </c>
      <c r="U19" s="940"/>
      <c r="V19" s="940"/>
      <c r="W19" s="940"/>
      <c r="X19" s="942"/>
      <c r="Y19" s="942"/>
      <c r="Z19" s="942"/>
      <c r="AA19" s="942"/>
    </row>
    <row r="20" spans="1:27" ht="24.95" customHeight="1">
      <c r="A20" s="921"/>
      <c r="B20" s="921"/>
      <c r="C20" s="921"/>
      <c r="D20" s="921"/>
      <c r="E20" s="921"/>
      <c r="F20" s="921"/>
      <c r="G20" s="921"/>
      <c r="H20" s="827"/>
      <c r="I20" s="832"/>
      <c r="J20" s="832"/>
      <c r="K20" s="832"/>
      <c r="L20" s="832"/>
      <c r="M20" s="832"/>
      <c r="N20" s="832"/>
      <c r="O20" s="832"/>
      <c r="P20" s="832"/>
      <c r="Q20" s="832"/>
      <c r="R20" s="832"/>
      <c r="S20" s="836"/>
      <c r="T20" s="940">
        <f t="shared" si="0"/>
        <v>0</v>
      </c>
      <c r="U20" s="940"/>
      <c r="V20" s="940"/>
      <c r="W20" s="940"/>
      <c r="X20" s="942"/>
      <c r="Y20" s="942"/>
      <c r="Z20" s="942"/>
      <c r="AA20" s="942"/>
    </row>
    <row r="21" spans="1:27" ht="24.95" customHeight="1">
      <c r="A21" s="921"/>
      <c r="B21" s="921"/>
      <c r="C21" s="921"/>
      <c r="D21" s="921"/>
      <c r="E21" s="921"/>
      <c r="F21" s="921"/>
      <c r="G21" s="921"/>
      <c r="H21" s="827"/>
      <c r="I21" s="832"/>
      <c r="J21" s="832"/>
      <c r="K21" s="832"/>
      <c r="L21" s="832"/>
      <c r="M21" s="832"/>
      <c r="N21" s="832"/>
      <c r="O21" s="832"/>
      <c r="P21" s="832"/>
      <c r="Q21" s="832"/>
      <c r="R21" s="832"/>
      <c r="S21" s="836"/>
      <c r="T21" s="940">
        <f t="shared" si="0"/>
        <v>0</v>
      </c>
      <c r="U21" s="940"/>
      <c r="V21" s="940"/>
      <c r="W21" s="940"/>
      <c r="X21" s="942"/>
      <c r="Y21" s="942"/>
      <c r="Z21" s="942"/>
      <c r="AA21" s="942"/>
    </row>
    <row r="22" spans="1:27" ht="24.95" customHeight="1">
      <c r="A22" s="921"/>
      <c r="B22" s="921"/>
      <c r="C22" s="921"/>
      <c r="D22" s="921"/>
      <c r="E22" s="921"/>
      <c r="F22" s="921"/>
      <c r="G22" s="921"/>
      <c r="H22" s="827"/>
      <c r="I22" s="832"/>
      <c r="J22" s="832"/>
      <c r="K22" s="832"/>
      <c r="L22" s="832"/>
      <c r="M22" s="832"/>
      <c r="N22" s="832"/>
      <c r="O22" s="832"/>
      <c r="P22" s="832"/>
      <c r="Q22" s="832"/>
      <c r="R22" s="832"/>
      <c r="S22" s="836"/>
      <c r="T22" s="940">
        <f t="shared" si="0"/>
        <v>0</v>
      </c>
      <c r="U22" s="940"/>
      <c r="V22" s="940"/>
      <c r="W22" s="940"/>
      <c r="X22" s="942"/>
      <c r="Y22" s="942"/>
      <c r="Z22" s="942"/>
      <c r="AA22" s="942"/>
    </row>
    <row r="23" spans="1:27" ht="24.95" customHeight="1">
      <c r="A23" s="922"/>
      <c r="B23" s="922"/>
      <c r="C23" s="922"/>
      <c r="D23" s="922"/>
      <c r="E23" s="922"/>
      <c r="F23" s="922"/>
      <c r="G23" s="922"/>
      <c r="H23" s="931"/>
      <c r="I23" s="934"/>
      <c r="J23" s="934"/>
      <c r="K23" s="934"/>
      <c r="L23" s="934"/>
      <c r="M23" s="934"/>
      <c r="N23" s="934"/>
      <c r="O23" s="934"/>
      <c r="P23" s="934"/>
      <c r="Q23" s="934"/>
      <c r="R23" s="934"/>
      <c r="S23" s="937"/>
      <c r="T23" s="941">
        <f t="shared" si="0"/>
        <v>0</v>
      </c>
      <c r="U23" s="941"/>
      <c r="V23" s="941"/>
      <c r="W23" s="941"/>
      <c r="X23" s="943"/>
      <c r="Y23" s="943"/>
      <c r="Z23" s="943"/>
      <c r="AA23" s="943"/>
    </row>
    <row r="24" spans="1:27" ht="9.9499999999999993" customHeight="1">
      <c r="A24" s="486"/>
      <c r="B24" s="486"/>
      <c r="C24" s="486"/>
      <c r="D24" s="486"/>
      <c r="E24" s="486"/>
      <c r="F24" s="486"/>
      <c r="G24" s="486"/>
      <c r="H24" s="932"/>
      <c r="I24" s="932"/>
      <c r="J24" s="932"/>
      <c r="K24" s="932"/>
      <c r="L24" s="932"/>
      <c r="M24" s="932"/>
      <c r="N24" s="932"/>
      <c r="O24" s="932"/>
      <c r="P24" s="932"/>
      <c r="Q24" s="932"/>
      <c r="R24" s="932"/>
      <c r="S24" s="932"/>
      <c r="T24" s="486"/>
      <c r="U24" s="486"/>
      <c r="V24" s="486"/>
      <c r="W24" s="486"/>
      <c r="X24" s="486"/>
      <c r="Y24" s="486"/>
      <c r="Z24" s="486"/>
      <c r="AA24" s="486"/>
    </row>
    <row r="25" spans="1:27" ht="20.100000000000001" customHeight="1">
      <c r="A25" s="594" t="s">
        <v>362</v>
      </c>
      <c r="B25" s="594"/>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row>
    <row r="26" spans="1:27" ht="20.100000000000001" customHeight="1">
      <c r="A26" s="923" t="s">
        <v>431</v>
      </c>
      <c r="B26" s="923"/>
      <c r="C26" s="923"/>
      <c r="D26" s="923"/>
      <c r="E26" s="923"/>
      <c r="F26" s="923"/>
      <c r="G26" s="923"/>
      <c r="H26" s="923"/>
      <c r="I26" s="923"/>
      <c r="J26" s="923"/>
      <c r="K26" s="923"/>
      <c r="L26" s="923"/>
      <c r="M26" s="923"/>
      <c r="N26" s="923"/>
      <c r="O26" s="923"/>
      <c r="P26" s="923"/>
      <c r="Q26" s="923"/>
      <c r="R26" s="923"/>
      <c r="S26" s="923"/>
      <c r="T26" s="923"/>
      <c r="U26" s="923"/>
      <c r="V26" s="923"/>
      <c r="W26" s="923"/>
      <c r="X26" s="923"/>
      <c r="Y26" s="923"/>
      <c r="Z26" s="923"/>
      <c r="AA26" s="923"/>
    </row>
    <row r="27" spans="1:27" ht="20.100000000000001" customHeight="1">
      <c r="A27" s="594" t="s">
        <v>6</v>
      </c>
      <c r="B27" s="59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row>
    <row r="28" spans="1:27" ht="39.950000000000003" customHeight="1">
      <c r="A28" s="924" t="s">
        <v>982</v>
      </c>
      <c r="B28" s="924"/>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924"/>
    </row>
    <row r="29" spans="1:27" ht="15" customHeight="1">
      <c r="A29" s="486"/>
      <c r="B29" s="486"/>
      <c r="C29" s="486"/>
      <c r="D29" s="486"/>
      <c r="E29" s="486"/>
      <c r="F29" s="486"/>
      <c r="G29" s="486"/>
      <c r="H29" s="932"/>
      <c r="I29" s="932"/>
      <c r="J29" s="932"/>
      <c r="K29" s="932"/>
      <c r="L29" s="932"/>
      <c r="M29" s="932"/>
      <c r="N29" s="932"/>
      <c r="O29" s="932"/>
      <c r="P29" s="932"/>
      <c r="Q29" s="932"/>
      <c r="R29" s="932"/>
      <c r="S29" s="932"/>
      <c r="T29" s="486"/>
      <c r="U29" s="486"/>
      <c r="V29" s="486"/>
      <c r="W29" s="486"/>
      <c r="X29" s="486"/>
      <c r="Y29" s="486"/>
      <c r="Z29" s="486"/>
      <c r="AA29" s="486"/>
    </row>
    <row r="30" spans="1:27" ht="24.95" customHeight="1">
      <c r="A30" s="925" t="s">
        <v>540</v>
      </c>
      <c r="B30" s="925"/>
      <c r="C30" s="925"/>
      <c r="D30" s="925"/>
      <c r="E30" s="925"/>
      <c r="F30" s="925"/>
      <c r="G30" s="925"/>
      <c r="H30" s="925"/>
    </row>
    <row r="31" spans="1:27" ht="24.95" customHeight="1">
      <c r="A31" s="817" t="s">
        <v>326</v>
      </c>
      <c r="B31" s="817"/>
      <c r="C31" s="817"/>
      <c r="D31" s="817"/>
      <c r="E31" s="817"/>
      <c r="F31" s="817" t="s">
        <v>513</v>
      </c>
      <c r="G31" s="817"/>
      <c r="H31" s="817"/>
      <c r="I31" s="817"/>
      <c r="J31" s="817"/>
      <c r="K31" s="817"/>
      <c r="L31" s="817"/>
      <c r="M31" s="817"/>
      <c r="N31" s="817" t="s">
        <v>89</v>
      </c>
      <c r="O31" s="817"/>
      <c r="P31" s="817"/>
      <c r="Q31" s="817"/>
      <c r="R31" s="817"/>
      <c r="S31" s="817" t="s">
        <v>984</v>
      </c>
      <c r="T31" s="817"/>
      <c r="U31" s="817"/>
      <c r="V31" s="817"/>
      <c r="W31" s="817" t="s">
        <v>614</v>
      </c>
      <c r="X31" s="817"/>
      <c r="Y31" s="817"/>
      <c r="Z31" s="817"/>
      <c r="AA31" s="817"/>
    </row>
    <row r="32" spans="1:27" ht="24.95" customHeight="1">
      <c r="A32" s="926" t="s">
        <v>810</v>
      </c>
      <c r="B32" s="926"/>
      <c r="C32" s="926"/>
      <c r="D32" s="926"/>
      <c r="E32" s="926"/>
      <c r="F32" s="337"/>
      <c r="G32" s="337"/>
      <c r="H32" s="337"/>
      <c r="I32" s="337"/>
      <c r="J32" s="337"/>
      <c r="K32" s="337"/>
      <c r="L32" s="337"/>
      <c r="M32" s="337"/>
      <c r="N32" s="337"/>
      <c r="O32" s="337"/>
      <c r="P32" s="337"/>
      <c r="Q32" s="337"/>
      <c r="R32" s="337"/>
      <c r="S32" s="337"/>
      <c r="T32" s="337"/>
      <c r="U32" s="337"/>
      <c r="V32" s="337"/>
      <c r="W32" s="337"/>
      <c r="X32" s="337"/>
      <c r="Y32" s="337"/>
      <c r="Z32" s="337"/>
      <c r="AA32" s="337"/>
    </row>
    <row r="33" spans="1:27" ht="24.95" customHeight="1">
      <c r="A33" s="926" t="s">
        <v>411</v>
      </c>
      <c r="B33" s="926"/>
      <c r="C33" s="926"/>
      <c r="D33" s="926"/>
      <c r="E33" s="926"/>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7" ht="24.95" customHeight="1">
      <c r="A34" s="926" t="s">
        <v>985</v>
      </c>
      <c r="B34" s="926"/>
      <c r="C34" s="926"/>
      <c r="D34" s="926"/>
      <c r="E34" s="926"/>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7" ht="24.95" customHeight="1">
      <c r="A35" s="926" t="s">
        <v>853</v>
      </c>
      <c r="B35" s="926"/>
      <c r="C35" s="926"/>
      <c r="D35" s="926"/>
      <c r="E35" s="926"/>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7" ht="24.95" customHeight="1">
      <c r="A36" s="926" t="s">
        <v>146</v>
      </c>
      <c r="B36" s="926"/>
      <c r="C36" s="926"/>
      <c r="D36" s="926"/>
      <c r="E36" s="926"/>
      <c r="F36" s="337"/>
      <c r="G36" s="337"/>
      <c r="H36" s="337"/>
      <c r="I36" s="337"/>
      <c r="J36" s="337"/>
      <c r="K36" s="337"/>
      <c r="L36" s="337"/>
      <c r="M36" s="337"/>
      <c r="N36" s="337"/>
      <c r="O36" s="337"/>
      <c r="P36" s="337"/>
      <c r="Q36" s="337"/>
      <c r="R36" s="337"/>
      <c r="S36" s="337"/>
      <c r="T36" s="337"/>
      <c r="U36" s="337"/>
      <c r="V36" s="337"/>
      <c r="W36" s="337"/>
      <c r="X36" s="337"/>
      <c r="Y36" s="337"/>
      <c r="Z36" s="337"/>
      <c r="AA36" s="337"/>
    </row>
    <row r="37" spans="1:27" ht="24.95" customHeight="1">
      <c r="A37" s="926" t="s">
        <v>494</v>
      </c>
      <c r="B37" s="926"/>
      <c r="C37" s="926"/>
      <c r="D37" s="926"/>
      <c r="E37" s="926"/>
      <c r="F37" s="337"/>
      <c r="G37" s="337"/>
      <c r="H37" s="337"/>
      <c r="I37" s="337"/>
      <c r="J37" s="337"/>
      <c r="K37" s="337"/>
      <c r="L37" s="337"/>
      <c r="M37" s="337"/>
      <c r="N37" s="337"/>
      <c r="O37" s="337"/>
      <c r="P37" s="337"/>
      <c r="Q37" s="337"/>
      <c r="R37" s="337"/>
      <c r="S37" s="337"/>
      <c r="T37" s="337"/>
      <c r="U37" s="337"/>
      <c r="V37" s="337"/>
      <c r="W37" s="337"/>
      <c r="X37" s="337"/>
      <c r="Y37" s="337"/>
      <c r="Z37" s="337"/>
      <c r="AA37" s="337"/>
    </row>
    <row r="38" spans="1:27" ht="24.95" customHeight="1">
      <c r="A38" s="926" t="s">
        <v>986</v>
      </c>
      <c r="B38" s="926"/>
      <c r="C38" s="926"/>
      <c r="D38" s="926"/>
      <c r="E38" s="926"/>
      <c r="F38" s="337"/>
      <c r="G38" s="337"/>
      <c r="H38" s="337"/>
      <c r="I38" s="337"/>
      <c r="J38" s="337"/>
      <c r="K38" s="337"/>
      <c r="L38" s="337"/>
      <c r="M38" s="337"/>
      <c r="N38" s="337"/>
      <c r="O38" s="337"/>
      <c r="P38" s="337"/>
      <c r="Q38" s="337"/>
      <c r="R38" s="337"/>
      <c r="S38" s="337"/>
      <c r="T38" s="337"/>
      <c r="U38" s="337"/>
      <c r="V38" s="337"/>
      <c r="W38" s="337"/>
      <c r="X38" s="337"/>
      <c r="Y38" s="337"/>
      <c r="Z38" s="337"/>
      <c r="AA38" s="337"/>
    </row>
    <row r="39" spans="1:27" ht="24.95" customHeight="1">
      <c r="A39" s="926" t="s">
        <v>988</v>
      </c>
      <c r="B39" s="926"/>
      <c r="C39" s="926"/>
      <c r="D39" s="926"/>
      <c r="E39" s="926"/>
      <c r="F39" s="337"/>
      <c r="G39" s="337"/>
      <c r="H39" s="337"/>
      <c r="I39" s="337"/>
      <c r="J39" s="337"/>
      <c r="K39" s="337"/>
      <c r="L39" s="337"/>
      <c r="M39" s="337"/>
      <c r="N39" s="337"/>
      <c r="O39" s="337"/>
      <c r="P39" s="337"/>
      <c r="Q39" s="337"/>
      <c r="R39" s="337"/>
      <c r="S39" s="337"/>
      <c r="T39" s="337"/>
      <c r="U39" s="337"/>
      <c r="V39" s="337"/>
      <c r="W39" s="337"/>
      <c r="X39" s="337"/>
      <c r="Y39" s="337"/>
      <c r="Z39" s="337"/>
      <c r="AA39" s="337"/>
    </row>
    <row r="40" spans="1:27" ht="24.95" customHeight="1">
      <c r="A40" s="926" t="s">
        <v>97</v>
      </c>
      <c r="B40" s="926"/>
      <c r="C40" s="926"/>
      <c r="D40" s="926"/>
      <c r="E40" s="926"/>
      <c r="F40" s="337"/>
      <c r="G40" s="337"/>
      <c r="H40" s="337"/>
      <c r="I40" s="337"/>
      <c r="J40" s="337"/>
      <c r="K40" s="337"/>
      <c r="L40" s="337"/>
      <c r="M40" s="337"/>
      <c r="N40" s="337"/>
      <c r="O40" s="337"/>
      <c r="P40" s="337"/>
      <c r="Q40" s="337"/>
      <c r="R40" s="337"/>
      <c r="S40" s="337"/>
      <c r="T40" s="337"/>
      <c r="U40" s="337"/>
      <c r="V40" s="337"/>
      <c r="W40" s="337"/>
      <c r="X40" s="337"/>
      <c r="Y40" s="337"/>
      <c r="Z40" s="337"/>
      <c r="AA40" s="337"/>
    </row>
    <row r="41" spans="1:27" ht="24.95" customHeight="1">
      <c r="A41" s="926" t="s">
        <v>989</v>
      </c>
      <c r="B41" s="926"/>
      <c r="C41" s="926"/>
      <c r="D41" s="926"/>
      <c r="E41" s="926"/>
      <c r="F41" s="337"/>
      <c r="G41" s="337"/>
      <c r="H41" s="337"/>
      <c r="I41" s="337"/>
      <c r="J41" s="337"/>
      <c r="K41" s="337"/>
      <c r="L41" s="337"/>
      <c r="M41" s="337"/>
      <c r="N41" s="337"/>
      <c r="O41" s="337"/>
      <c r="P41" s="337"/>
      <c r="Q41" s="337"/>
      <c r="R41" s="337"/>
      <c r="S41" s="337"/>
      <c r="T41" s="337"/>
      <c r="U41" s="337"/>
      <c r="V41" s="337"/>
      <c r="W41" s="337"/>
      <c r="X41" s="337"/>
      <c r="Y41" s="337"/>
      <c r="Z41" s="337"/>
      <c r="AA41" s="337"/>
    </row>
    <row r="42" spans="1:27" ht="24.95" customHeight="1">
      <c r="A42" s="926" t="s">
        <v>905</v>
      </c>
      <c r="B42" s="926"/>
      <c r="C42" s="926"/>
      <c r="D42" s="926"/>
      <c r="E42" s="926"/>
      <c r="F42" s="337"/>
      <c r="G42" s="337"/>
      <c r="H42" s="337"/>
      <c r="I42" s="337"/>
      <c r="J42" s="337"/>
      <c r="K42" s="337"/>
      <c r="L42" s="337"/>
      <c r="M42" s="337"/>
      <c r="N42" s="337"/>
      <c r="O42" s="337"/>
      <c r="P42" s="337"/>
      <c r="Q42" s="337"/>
      <c r="R42" s="337"/>
      <c r="S42" s="337"/>
      <c r="T42" s="337"/>
      <c r="U42" s="337"/>
      <c r="V42" s="337"/>
      <c r="W42" s="337"/>
      <c r="X42" s="337"/>
      <c r="Y42" s="337"/>
      <c r="Z42" s="337"/>
      <c r="AA42" s="337"/>
    </row>
    <row r="43" spans="1:27" ht="24.95" customHeight="1">
      <c r="A43" s="926" t="s">
        <v>991</v>
      </c>
      <c r="B43" s="926"/>
      <c r="C43" s="926"/>
      <c r="D43" s="926"/>
      <c r="E43" s="926"/>
      <c r="F43" s="337"/>
      <c r="G43" s="337"/>
      <c r="H43" s="337"/>
      <c r="I43" s="337"/>
      <c r="J43" s="337"/>
      <c r="K43" s="337"/>
      <c r="L43" s="337"/>
      <c r="M43" s="337"/>
      <c r="N43" s="337"/>
      <c r="O43" s="337"/>
      <c r="P43" s="337"/>
      <c r="Q43" s="337"/>
      <c r="R43" s="337"/>
      <c r="S43" s="337"/>
      <c r="T43" s="337"/>
      <c r="U43" s="337"/>
      <c r="V43" s="337"/>
      <c r="W43" s="337"/>
      <c r="X43" s="337"/>
      <c r="Y43" s="337"/>
      <c r="Z43" s="337"/>
      <c r="AA43" s="337"/>
    </row>
    <row r="44" spans="1:27" ht="9.9499999999999993" customHeight="1">
      <c r="A44" s="486"/>
      <c r="B44" s="486"/>
      <c r="C44" s="486"/>
      <c r="D44" s="486"/>
      <c r="E44" s="486"/>
      <c r="F44" s="486"/>
      <c r="G44" s="486"/>
      <c r="H44" s="932"/>
      <c r="I44" s="932"/>
      <c r="J44" s="932"/>
      <c r="K44" s="932"/>
      <c r="L44" s="932"/>
      <c r="M44" s="932"/>
      <c r="N44" s="932"/>
      <c r="O44" s="932"/>
      <c r="P44" s="932"/>
      <c r="Q44" s="932"/>
      <c r="R44" s="932"/>
      <c r="S44" s="932"/>
      <c r="T44" s="486"/>
      <c r="U44" s="486"/>
      <c r="V44" s="486"/>
      <c r="W44" s="486"/>
      <c r="X44" s="486"/>
      <c r="Y44" s="486"/>
      <c r="Z44" s="486"/>
      <c r="AA44" s="486"/>
    </row>
    <row r="45" spans="1:27" ht="20.100000000000001" customHeight="1">
      <c r="A45" s="924" t="s">
        <v>565</v>
      </c>
      <c r="B45" s="924"/>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row>
    <row r="46" spans="1:27" ht="39.950000000000003" customHeight="1">
      <c r="A46" s="924" t="s">
        <v>992</v>
      </c>
      <c r="B46" s="924"/>
      <c r="C46" s="924"/>
      <c r="D46" s="924"/>
      <c r="E46" s="924"/>
      <c r="F46" s="924"/>
      <c r="G46" s="924"/>
      <c r="H46" s="924"/>
      <c r="I46" s="924"/>
      <c r="J46" s="924"/>
      <c r="K46" s="924"/>
      <c r="L46" s="924"/>
      <c r="M46" s="924"/>
      <c r="N46" s="924"/>
      <c r="O46" s="924"/>
      <c r="P46" s="924"/>
      <c r="Q46" s="924"/>
      <c r="R46" s="924"/>
      <c r="S46" s="924"/>
      <c r="T46" s="924"/>
      <c r="U46" s="924"/>
      <c r="V46" s="924"/>
      <c r="W46" s="924"/>
      <c r="X46" s="924"/>
      <c r="Y46" s="924"/>
      <c r="Z46" s="924"/>
      <c r="AA46" s="924"/>
    </row>
    <row r="47" spans="1:27" ht="39.950000000000003" customHeight="1">
      <c r="A47" s="927" t="s">
        <v>517</v>
      </c>
      <c r="B47" s="927"/>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row>
    <row r="48" spans="1:27" ht="20.100000000000001" customHeight="1">
      <c r="A48" s="924" t="s">
        <v>993</v>
      </c>
      <c r="B48" s="924"/>
      <c r="C48" s="924"/>
      <c r="D48" s="924"/>
      <c r="E48" s="924"/>
      <c r="F48" s="924"/>
      <c r="G48" s="924"/>
      <c r="H48" s="924"/>
      <c r="I48" s="924"/>
      <c r="J48" s="924"/>
      <c r="K48" s="924"/>
      <c r="L48" s="924"/>
      <c r="M48" s="924"/>
      <c r="N48" s="924"/>
      <c r="O48" s="924"/>
      <c r="P48" s="924"/>
      <c r="Q48" s="924"/>
      <c r="R48" s="924"/>
      <c r="S48" s="924"/>
      <c r="T48" s="924"/>
      <c r="U48" s="924"/>
      <c r="V48" s="924"/>
      <c r="W48" s="924"/>
      <c r="X48" s="924"/>
      <c r="Y48" s="924"/>
      <c r="Z48" s="924"/>
      <c r="AA48" s="924"/>
    </row>
  </sheetData>
  <mergeCells count="132">
    <mergeCell ref="A2:AA2"/>
    <mergeCell ref="AD2:AE2"/>
    <mergeCell ref="A4:M4"/>
    <mergeCell ref="N4:AA4"/>
    <mergeCell ref="A5:M5"/>
    <mergeCell ref="N5:AA5"/>
    <mergeCell ref="A6:M6"/>
    <mergeCell ref="N6:S6"/>
    <mergeCell ref="T6:AA6"/>
    <mergeCell ref="H7:S7"/>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A38:E38"/>
    <mergeCell ref="F38:M38"/>
    <mergeCell ref="N38:R38"/>
    <mergeCell ref="S38:V38"/>
    <mergeCell ref="W38:AA38"/>
    <mergeCell ref="A39:E39"/>
    <mergeCell ref="F39:M39"/>
    <mergeCell ref="N39:R39"/>
    <mergeCell ref="S39:V39"/>
    <mergeCell ref="W39:AA39"/>
    <mergeCell ref="A40:E40"/>
    <mergeCell ref="F40:M40"/>
    <mergeCell ref="N40:R40"/>
    <mergeCell ref="S40:V40"/>
    <mergeCell ref="W40:AA40"/>
    <mergeCell ref="A41:E41"/>
    <mergeCell ref="F41:M41"/>
    <mergeCell ref="N41:R41"/>
    <mergeCell ref="S41:V41"/>
    <mergeCell ref="W41:AA41"/>
    <mergeCell ref="A42:E42"/>
    <mergeCell ref="F42:M42"/>
    <mergeCell ref="N42:R42"/>
    <mergeCell ref="S42:V42"/>
    <mergeCell ref="W42:AA42"/>
    <mergeCell ref="A43:E43"/>
    <mergeCell ref="F43:M43"/>
    <mergeCell ref="N43:R43"/>
    <mergeCell ref="S43:V43"/>
    <mergeCell ref="W43:AA43"/>
    <mergeCell ref="A45:AA45"/>
    <mergeCell ref="A46:AA46"/>
    <mergeCell ref="A47:AA47"/>
    <mergeCell ref="A48:AA48"/>
    <mergeCell ref="A7:G8"/>
    <mergeCell ref="T7:W8"/>
    <mergeCell ref="X7:AA8"/>
  </mergeCells>
  <phoneticPr fontId="5"/>
  <hyperlinks>
    <hyperlink ref="AD2" location="チェック表!A1"/>
  </hyperlinks>
  <printOptions horizontalCentered="1" verticalCentered="1"/>
  <pageMargins left="0.62986111111111098" right="0.59027777777777801" top="0.47222222222222199" bottom="0.51180555555555496" header="0.51180555555555496" footer="0.51180555555555496"/>
  <pageSetup paperSize="9" fitToWidth="1" fitToHeight="1" orientation="portrait" usePrinterDefaults="1"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pageSetUpPr fitToPage="1"/>
  </sheetPr>
  <dimension ref="A1:AMK48"/>
  <sheetViews>
    <sheetView zoomScale="75" zoomScaleNormal="75" workbookViewId="0">
      <selection activeCell="A48" sqref="A48:AA48"/>
    </sheetView>
  </sheetViews>
  <sheetFormatPr defaultRowHeight="14.25"/>
  <cols>
    <col min="1" max="5" width="2.625" style="550" customWidth="1"/>
    <col min="6" max="7" width="2.625" style="551" customWidth="1"/>
    <col min="8" max="19" width="7.625" style="551" customWidth="1"/>
    <col min="20" max="23" width="2.75" style="551" customWidth="1"/>
    <col min="24" max="41" width="2.625" style="551" customWidth="1"/>
    <col min="42" max="1025" width="9" style="551" customWidth="1"/>
  </cols>
  <sheetData>
    <row r="1" spans="1:31" ht="24.95" customHeight="1">
      <c r="AA1" s="599" t="s">
        <v>970</v>
      </c>
    </row>
    <row r="2" spans="1:31" ht="30" customHeight="1">
      <c r="A2" s="483" t="s">
        <v>738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D2" s="917" t="s">
        <v>75</v>
      </c>
      <c r="AE2" s="917"/>
    </row>
    <row r="3" spans="1:31" ht="9.75" customHeight="1">
      <c r="A3" s="551"/>
      <c r="B3" s="551"/>
      <c r="C3" s="551"/>
      <c r="D3" s="551"/>
      <c r="E3" s="551"/>
    </row>
    <row r="4" spans="1:31" ht="24.95" customHeight="1">
      <c r="A4" s="869" t="s">
        <v>973</v>
      </c>
      <c r="B4" s="869"/>
      <c r="C4" s="869"/>
      <c r="D4" s="869"/>
      <c r="E4" s="869"/>
      <c r="F4" s="869"/>
      <c r="G4" s="869"/>
      <c r="H4" s="869"/>
      <c r="I4" s="869"/>
      <c r="J4" s="869"/>
      <c r="K4" s="869"/>
      <c r="L4" s="869"/>
      <c r="M4" s="869"/>
      <c r="N4" s="845" t="s">
        <v>615</v>
      </c>
      <c r="O4" s="845"/>
      <c r="P4" s="845"/>
      <c r="Q4" s="845"/>
      <c r="R4" s="845"/>
      <c r="S4" s="845"/>
      <c r="T4" s="845"/>
      <c r="U4" s="845"/>
      <c r="V4" s="845"/>
      <c r="W4" s="845"/>
      <c r="X4" s="845"/>
      <c r="Y4" s="845"/>
      <c r="Z4" s="845"/>
      <c r="AA4" s="845"/>
    </row>
    <row r="5" spans="1:31" ht="24.95" customHeight="1">
      <c r="A5" s="869" t="s">
        <v>513</v>
      </c>
      <c r="B5" s="869"/>
      <c r="C5" s="869"/>
      <c r="D5" s="869"/>
      <c r="E5" s="869"/>
      <c r="F5" s="869"/>
      <c r="G5" s="869"/>
      <c r="H5" s="869"/>
      <c r="I5" s="869"/>
      <c r="J5" s="869"/>
      <c r="K5" s="869"/>
      <c r="L5" s="869"/>
      <c r="M5" s="869"/>
      <c r="N5" s="845" t="s">
        <v>994</v>
      </c>
      <c r="O5" s="845"/>
      <c r="P5" s="845"/>
      <c r="Q5" s="845"/>
      <c r="R5" s="845"/>
      <c r="S5" s="845"/>
      <c r="T5" s="845"/>
      <c r="U5" s="845"/>
      <c r="V5" s="845"/>
      <c r="W5" s="845"/>
      <c r="X5" s="845"/>
      <c r="Y5" s="845"/>
      <c r="Z5" s="845"/>
      <c r="AA5" s="845"/>
    </row>
    <row r="6" spans="1:31" ht="24.95" customHeight="1">
      <c r="A6" s="918" t="s">
        <v>755</v>
      </c>
      <c r="B6" s="918"/>
      <c r="C6" s="918"/>
      <c r="D6" s="918"/>
      <c r="E6" s="918"/>
      <c r="F6" s="918"/>
      <c r="G6" s="918"/>
      <c r="H6" s="918"/>
      <c r="I6" s="918"/>
      <c r="J6" s="918"/>
      <c r="K6" s="918"/>
      <c r="L6" s="918"/>
      <c r="M6" s="918"/>
      <c r="N6" s="845">
        <v>40</v>
      </c>
      <c r="O6" s="845"/>
      <c r="P6" s="845"/>
      <c r="Q6" s="845"/>
      <c r="R6" s="845"/>
      <c r="S6" s="845"/>
      <c r="T6" s="938" t="s">
        <v>974</v>
      </c>
      <c r="U6" s="938"/>
      <c r="V6" s="938"/>
      <c r="W6" s="938"/>
      <c r="X6" s="938"/>
      <c r="Y6" s="938"/>
      <c r="Z6" s="938"/>
      <c r="AA6" s="938"/>
    </row>
    <row r="7" spans="1:31" ht="24.95" customHeight="1">
      <c r="A7" s="919" t="s">
        <v>976</v>
      </c>
      <c r="B7" s="919"/>
      <c r="C7" s="919"/>
      <c r="D7" s="919"/>
      <c r="E7" s="919"/>
      <c r="F7" s="919"/>
      <c r="G7" s="919"/>
      <c r="H7" s="928" t="s">
        <v>878</v>
      </c>
      <c r="I7" s="928"/>
      <c r="J7" s="928"/>
      <c r="K7" s="928"/>
      <c r="L7" s="928"/>
      <c r="M7" s="928"/>
      <c r="N7" s="928"/>
      <c r="O7" s="928"/>
      <c r="P7" s="928"/>
      <c r="Q7" s="928"/>
      <c r="R7" s="928"/>
      <c r="S7" s="928"/>
      <c r="T7" s="939" t="s">
        <v>978</v>
      </c>
      <c r="U7" s="939"/>
      <c r="V7" s="939"/>
      <c r="W7" s="939"/>
      <c r="X7" s="939" t="s">
        <v>856</v>
      </c>
      <c r="Y7" s="939"/>
      <c r="Z7" s="939"/>
      <c r="AA7" s="939"/>
    </row>
    <row r="8" spans="1:31" ht="50.1" customHeight="1">
      <c r="A8" s="919"/>
      <c r="B8" s="919"/>
      <c r="C8" s="919"/>
      <c r="D8" s="919"/>
      <c r="E8" s="919"/>
      <c r="F8" s="919"/>
      <c r="G8" s="919"/>
      <c r="H8" s="929" t="s">
        <v>107</v>
      </c>
      <c r="I8" s="590" t="s">
        <v>808</v>
      </c>
      <c r="J8" s="590" t="s">
        <v>129</v>
      </c>
      <c r="K8" s="590" t="s">
        <v>630</v>
      </c>
      <c r="L8" s="590" t="s">
        <v>91</v>
      </c>
      <c r="M8" s="590" t="s">
        <v>979</v>
      </c>
      <c r="N8" s="590" t="s">
        <v>980</v>
      </c>
      <c r="O8" s="590" t="s">
        <v>981</v>
      </c>
      <c r="P8" s="590" t="s">
        <v>690</v>
      </c>
      <c r="Q8" s="590" t="s">
        <v>410</v>
      </c>
      <c r="R8" s="590" t="s">
        <v>343</v>
      </c>
      <c r="S8" s="935" t="s">
        <v>936</v>
      </c>
      <c r="T8" s="939"/>
      <c r="U8" s="939"/>
      <c r="V8" s="939"/>
      <c r="W8" s="939"/>
      <c r="X8" s="939"/>
      <c r="Y8" s="939"/>
      <c r="Z8" s="939"/>
      <c r="AA8" s="939"/>
    </row>
    <row r="9" spans="1:31" ht="24.95" customHeight="1">
      <c r="A9" s="920" t="s">
        <v>798</v>
      </c>
      <c r="B9" s="920"/>
      <c r="C9" s="920"/>
      <c r="D9" s="920"/>
      <c r="E9" s="920"/>
      <c r="F9" s="920"/>
      <c r="G9" s="920"/>
      <c r="H9" s="930">
        <v>40</v>
      </c>
      <c r="I9" s="933"/>
      <c r="J9" s="933"/>
      <c r="K9" s="933"/>
      <c r="L9" s="933"/>
      <c r="M9" s="933"/>
      <c r="N9" s="933"/>
      <c r="O9" s="933"/>
      <c r="P9" s="933"/>
      <c r="Q9" s="933"/>
      <c r="R9" s="933"/>
      <c r="S9" s="936"/>
      <c r="T9" s="824">
        <f t="shared" ref="T9:T23" si="0">SUM(H9:S9)</f>
        <v>40</v>
      </c>
      <c r="U9" s="824"/>
      <c r="V9" s="824"/>
      <c r="W9" s="824"/>
      <c r="X9" s="846" t="s">
        <v>63</v>
      </c>
      <c r="Y9" s="846"/>
      <c r="Z9" s="846"/>
      <c r="AA9" s="846"/>
    </row>
    <row r="10" spans="1:31" ht="24.95" customHeight="1">
      <c r="A10" s="921" t="s">
        <v>241</v>
      </c>
      <c r="B10" s="921"/>
      <c r="C10" s="921"/>
      <c r="D10" s="921"/>
      <c r="E10" s="921"/>
      <c r="F10" s="921"/>
      <c r="G10" s="921"/>
      <c r="H10" s="827">
        <v>30</v>
      </c>
      <c r="I10" s="832">
        <v>10</v>
      </c>
      <c r="J10" s="832"/>
      <c r="K10" s="832"/>
      <c r="L10" s="832"/>
      <c r="M10" s="832"/>
      <c r="N10" s="832"/>
      <c r="O10" s="832"/>
      <c r="P10" s="832"/>
      <c r="Q10" s="832"/>
      <c r="R10" s="832"/>
      <c r="S10" s="836"/>
      <c r="T10" s="940">
        <f t="shared" si="0"/>
        <v>40</v>
      </c>
      <c r="U10" s="940"/>
      <c r="V10" s="940"/>
      <c r="W10" s="940"/>
      <c r="X10" s="942" t="s">
        <v>63</v>
      </c>
      <c r="Y10" s="942"/>
      <c r="Z10" s="942"/>
      <c r="AA10" s="942"/>
    </row>
    <row r="11" spans="1:31" ht="24.95" customHeight="1">
      <c r="A11" s="921" t="s">
        <v>995</v>
      </c>
      <c r="B11" s="921"/>
      <c r="C11" s="921"/>
      <c r="D11" s="921"/>
      <c r="E11" s="921"/>
      <c r="F11" s="921"/>
      <c r="G11" s="921"/>
      <c r="H11" s="827">
        <v>20</v>
      </c>
      <c r="I11" s="832"/>
      <c r="J11" s="832"/>
      <c r="K11" s="832"/>
      <c r="L11" s="832">
        <v>20</v>
      </c>
      <c r="M11" s="832"/>
      <c r="N11" s="832"/>
      <c r="O11" s="832"/>
      <c r="P11" s="832"/>
      <c r="Q11" s="832"/>
      <c r="R11" s="832"/>
      <c r="S11" s="836"/>
      <c r="T11" s="940">
        <f t="shared" si="0"/>
        <v>40</v>
      </c>
      <c r="U11" s="940"/>
      <c r="V11" s="940"/>
      <c r="W11" s="940"/>
      <c r="X11" s="942" t="s">
        <v>63</v>
      </c>
      <c r="Y11" s="942"/>
      <c r="Z11" s="942"/>
      <c r="AA11" s="942"/>
    </row>
    <row r="12" spans="1:31" ht="24.95" customHeight="1">
      <c r="A12" s="921" t="s">
        <v>703</v>
      </c>
      <c r="B12" s="921"/>
      <c r="C12" s="921"/>
      <c r="D12" s="921"/>
      <c r="E12" s="921"/>
      <c r="F12" s="921"/>
      <c r="G12" s="921"/>
      <c r="H12" s="827">
        <v>10</v>
      </c>
      <c r="I12" s="832"/>
      <c r="J12" s="832"/>
      <c r="K12" s="832">
        <v>20</v>
      </c>
      <c r="L12" s="832"/>
      <c r="M12" s="832">
        <v>10</v>
      </c>
      <c r="N12" s="832"/>
      <c r="O12" s="832"/>
      <c r="P12" s="832"/>
      <c r="Q12" s="832"/>
      <c r="R12" s="832"/>
      <c r="S12" s="836"/>
      <c r="T12" s="940">
        <f t="shared" si="0"/>
        <v>40</v>
      </c>
      <c r="U12" s="940"/>
      <c r="V12" s="940"/>
      <c r="W12" s="940"/>
      <c r="X12" s="942"/>
      <c r="Y12" s="942"/>
      <c r="Z12" s="942"/>
      <c r="AA12" s="942"/>
    </row>
    <row r="13" spans="1:31" ht="24.95" customHeight="1">
      <c r="A13" s="921" t="s">
        <v>996</v>
      </c>
      <c r="B13" s="921"/>
      <c r="C13" s="921"/>
      <c r="D13" s="921"/>
      <c r="E13" s="921"/>
      <c r="F13" s="921"/>
      <c r="G13" s="921"/>
      <c r="H13" s="827">
        <v>5</v>
      </c>
      <c r="I13" s="832"/>
      <c r="J13" s="832">
        <v>35</v>
      </c>
      <c r="K13" s="832"/>
      <c r="L13" s="832"/>
      <c r="M13" s="832"/>
      <c r="N13" s="832"/>
      <c r="O13" s="832"/>
      <c r="P13" s="832"/>
      <c r="Q13" s="832"/>
      <c r="R13" s="832"/>
      <c r="S13" s="836"/>
      <c r="T13" s="940">
        <f t="shared" si="0"/>
        <v>40</v>
      </c>
      <c r="U13" s="940"/>
      <c r="V13" s="940"/>
      <c r="W13" s="940"/>
      <c r="X13" s="942"/>
      <c r="Y13" s="942"/>
      <c r="Z13" s="942"/>
      <c r="AA13" s="942"/>
    </row>
    <row r="14" spans="1:31" ht="24.95" customHeight="1">
      <c r="A14" s="921"/>
      <c r="B14" s="921"/>
      <c r="C14" s="921"/>
      <c r="D14" s="921"/>
      <c r="E14" s="921"/>
      <c r="F14" s="921"/>
      <c r="G14" s="921"/>
      <c r="H14" s="827"/>
      <c r="I14" s="832"/>
      <c r="J14" s="832"/>
      <c r="K14" s="832"/>
      <c r="L14" s="832"/>
      <c r="M14" s="832"/>
      <c r="N14" s="832"/>
      <c r="O14" s="832"/>
      <c r="P14" s="832"/>
      <c r="Q14" s="832"/>
      <c r="R14" s="832"/>
      <c r="S14" s="836"/>
      <c r="T14" s="940">
        <f t="shared" si="0"/>
        <v>0</v>
      </c>
      <c r="U14" s="940"/>
      <c r="V14" s="940"/>
      <c r="W14" s="940"/>
      <c r="X14" s="942"/>
      <c r="Y14" s="942"/>
      <c r="Z14" s="942"/>
      <c r="AA14" s="942"/>
    </row>
    <row r="15" spans="1:31" ht="24.95" customHeight="1">
      <c r="A15" s="921"/>
      <c r="B15" s="921"/>
      <c r="C15" s="921"/>
      <c r="D15" s="921"/>
      <c r="E15" s="921"/>
      <c r="F15" s="921"/>
      <c r="G15" s="921"/>
      <c r="H15" s="827"/>
      <c r="I15" s="832"/>
      <c r="J15" s="832"/>
      <c r="K15" s="832"/>
      <c r="L15" s="832"/>
      <c r="M15" s="832"/>
      <c r="N15" s="832"/>
      <c r="O15" s="832"/>
      <c r="P15" s="832"/>
      <c r="Q15" s="832"/>
      <c r="R15" s="832"/>
      <c r="S15" s="836"/>
      <c r="T15" s="940">
        <f t="shared" si="0"/>
        <v>0</v>
      </c>
      <c r="U15" s="940"/>
      <c r="V15" s="940"/>
      <c r="W15" s="940"/>
      <c r="X15" s="942"/>
      <c r="Y15" s="942"/>
      <c r="Z15" s="942"/>
      <c r="AA15" s="942"/>
    </row>
    <row r="16" spans="1:31" ht="24.95" customHeight="1">
      <c r="A16" s="921"/>
      <c r="B16" s="921"/>
      <c r="C16" s="921"/>
      <c r="D16" s="921"/>
      <c r="E16" s="921"/>
      <c r="F16" s="921"/>
      <c r="G16" s="921"/>
      <c r="H16" s="827"/>
      <c r="I16" s="832"/>
      <c r="J16" s="832"/>
      <c r="K16" s="832"/>
      <c r="L16" s="832"/>
      <c r="M16" s="832"/>
      <c r="N16" s="832"/>
      <c r="O16" s="832"/>
      <c r="P16" s="832"/>
      <c r="Q16" s="832"/>
      <c r="R16" s="832"/>
      <c r="S16" s="836"/>
      <c r="T16" s="940">
        <f t="shared" si="0"/>
        <v>0</v>
      </c>
      <c r="U16" s="940"/>
      <c r="V16" s="940"/>
      <c r="W16" s="940"/>
      <c r="X16" s="942"/>
      <c r="Y16" s="942"/>
      <c r="Z16" s="942"/>
      <c r="AA16" s="942"/>
    </row>
    <row r="17" spans="1:27" ht="24.95" customHeight="1">
      <c r="A17" s="921"/>
      <c r="B17" s="921"/>
      <c r="C17" s="921"/>
      <c r="D17" s="921"/>
      <c r="E17" s="921"/>
      <c r="F17" s="921"/>
      <c r="G17" s="921"/>
      <c r="H17" s="827"/>
      <c r="I17" s="832"/>
      <c r="J17" s="832"/>
      <c r="K17" s="832"/>
      <c r="L17" s="832"/>
      <c r="M17" s="832"/>
      <c r="N17" s="832"/>
      <c r="O17" s="832"/>
      <c r="P17" s="832"/>
      <c r="Q17" s="832"/>
      <c r="R17" s="832"/>
      <c r="S17" s="836"/>
      <c r="T17" s="940">
        <f t="shared" si="0"/>
        <v>0</v>
      </c>
      <c r="U17" s="940"/>
      <c r="V17" s="940"/>
      <c r="W17" s="940"/>
      <c r="X17" s="942"/>
      <c r="Y17" s="942"/>
      <c r="Z17" s="942"/>
      <c r="AA17" s="942"/>
    </row>
    <row r="18" spans="1:27" ht="24.95" customHeight="1">
      <c r="A18" s="921"/>
      <c r="B18" s="921"/>
      <c r="C18" s="921"/>
      <c r="D18" s="921"/>
      <c r="E18" s="921"/>
      <c r="F18" s="921"/>
      <c r="G18" s="921"/>
      <c r="H18" s="827"/>
      <c r="I18" s="832"/>
      <c r="J18" s="832"/>
      <c r="K18" s="832"/>
      <c r="L18" s="832"/>
      <c r="M18" s="832"/>
      <c r="N18" s="832"/>
      <c r="O18" s="832"/>
      <c r="P18" s="832"/>
      <c r="Q18" s="832"/>
      <c r="R18" s="832"/>
      <c r="S18" s="836"/>
      <c r="T18" s="940">
        <f t="shared" si="0"/>
        <v>0</v>
      </c>
      <c r="U18" s="940"/>
      <c r="V18" s="940"/>
      <c r="W18" s="940"/>
      <c r="X18" s="942"/>
      <c r="Y18" s="942"/>
      <c r="Z18" s="942"/>
      <c r="AA18" s="942"/>
    </row>
    <row r="19" spans="1:27" ht="24.95" customHeight="1">
      <c r="A19" s="921"/>
      <c r="B19" s="921"/>
      <c r="C19" s="921"/>
      <c r="D19" s="921"/>
      <c r="E19" s="921"/>
      <c r="F19" s="921"/>
      <c r="G19" s="921"/>
      <c r="H19" s="827"/>
      <c r="I19" s="832"/>
      <c r="J19" s="832"/>
      <c r="K19" s="832"/>
      <c r="L19" s="832"/>
      <c r="M19" s="832"/>
      <c r="N19" s="832"/>
      <c r="O19" s="832"/>
      <c r="P19" s="832"/>
      <c r="Q19" s="832"/>
      <c r="R19" s="832"/>
      <c r="S19" s="836"/>
      <c r="T19" s="940">
        <f t="shared" si="0"/>
        <v>0</v>
      </c>
      <c r="U19" s="940"/>
      <c r="V19" s="940"/>
      <c r="W19" s="940"/>
      <c r="X19" s="942"/>
      <c r="Y19" s="942"/>
      <c r="Z19" s="942"/>
      <c r="AA19" s="942"/>
    </row>
    <row r="20" spans="1:27" ht="24.95" customHeight="1">
      <c r="A20" s="921"/>
      <c r="B20" s="921"/>
      <c r="C20" s="921"/>
      <c r="D20" s="921"/>
      <c r="E20" s="921"/>
      <c r="F20" s="921"/>
      <c r="G20" s="921"/>
      <c r="H20" s="827"/>
      <c r="I20" s="832"/>
      <c r="J20" s="832"/>
      <c r="K20" s="832"/>
      <c r="L20" s="832"/>
      <c r="M20" s="832"/>
      <c r="N20" s="832"/>
      <c r="O20" s="832"/>
      <c r="P20" s="832"/>
      <c r="Q20" s="832"/>
      <c r="R20" s="832"/>
      <c r="S20" s="836"/>
      <c r="T20" s="940">
        <f t="shared" si="0"/>
        <v>0</v>
      </c>
      <c r="U20" s="940"/>
      <c r="V20" s="940"/>
      <c r="W20" s="940"/>
      <c r="X20" s="942"/>
      <c r="Y20" s="942"/>
      <c r="Z20" s="942"/>
      <c r="AA20" s="942"/>
    </row>
    <row r="21" spans="1:27" ht="24.95" customHeight="1">
      <c r="A21" s="921"/>
      <c r="B21" s="921"/>
      <c r="C21" s="921"/>
      <c r="D21" s="921"/>
      <c r="E21" s="921"/>
      <c r="F21" s="921"/>
      <c r="G21" s="921"/>
      <c r="H21" s="827"/>
      <c r="I21" s="832"/>
      <c r="J21" s="832"/>
      <c r="K21" s="832"/>
      <c r="L21" s="832"/>
      <c r="M21" s="832"/>
      <c r="N21" s="832"/>
      <c r="O21" s="832"/>
      <c r="P21" s="832"/>
      <c r="Q21" s="832"/>
      <c r="R21" s="832"/>
      <c r="S21" s="836"/>
      <c r="T21" s="940">
        <f t="shared" si="0"/>
        <v>0</v>
      </c>
      <c r="U21" s="940"/>
      <c r="V21" s="940"/>
      <c r="W21" s="940"/>
      <c r="X21" s="942"/>
      <c r="Y21" s="942"/>
      <c r="Z21" s="942"/>
      <c r="AA21" s="942"/>
    </row>
    <row r="22" spans="1:27" ht="24.95" customHeight="1">
      <c r="A22" s="921"/>
      <c r="B22" s="921"/>
      <c r="C22" s="921"/>
      <c r="D22" s="921"/>
      <c r="E22" s="921"/>
      <c r="F22" s="921"/>
      <c r="G22" s="921"/>
      <c r="H22" s="827"/>
      <c r="I22" s="832"/>
      <c r="J22" s="832"/>
      <c r="K22" s="832"/>
      <c r="L22" s="832"/>
      <c r="M22" s="832"/>
      <c r="N22" s="832"/>
      <c r="O22" s="832"/>
      <c r="P22" s="832"/>
      <c r="Q22" s="832"/>
      <c r="R22" s="832"/>
      <c r="S22" s="836"/>
      <c r="T22" s="940">
        <f t="shared" si="0"/>
        <v>0</v>
      </c>
      <c r="U22" s="940"/>
      <c r="V22" s="940"/>
      <c r="W22" s="940"/>
      <c r="X22" s="942"/>
      <c r="Y22" s="942"/>
      <c r="Z22" s="942"/>
      <c r="AA22" s="942"/>
    </row>
    <row r="23" spans="1:27" ht="24.95" customHeight="1">
      <c r="A23" s="922"/>
      <c r="B23" s="922"/>
      <c r="C23" s="922"/>
      <c r="D23" s="922"/>
      <c r="E23" s="922"/>
      <c r="F23" s="922"/>
      <c r="G23" s="922"/>
      <c r="H23" s="931"/>
      <c r="I23" s="934"/>
      <c r="J23" s="934"/>
      <c r="K23" s="934"/>
      <c r="L23" s="934"/>
      <c r="M23" s="934"/>
      <c r="N23" s="934"/>
      <c r="O23" s="934"/>
      <c r="P23" s="934"/>
      <c r="Q23" s="934"/>
      <c r="R23" s="934"/>
      <c r="S23" s="937"/>
      <c r="T23" s="941">
        <f t="shared" si="0"/>
        <v>0</v>
      </c>
      <c r="U23" s="941"/>
      <c r="V23" s="941"/>
      <c r="W23" s="941"/>
      <c r="X23" s="943"/>
      <c r="Y23" s="943"/>
      <c r="Z23" s="943"/>
      <c r="AA23" s="943"/>
    </row>
    <row r="24" spans="1:27" ht="9.9499999999999993" customHeight="1">
      <c r="A24" s="486"/>
      <c r="B24" s="486"/>
      <c r="C24" s="486"/>
      <c r="D24" s="486"/>
      <c r="E24" s="486"/>
      <c r="F24" s="486"/>
      <c r="G24" s="486"/>
      <c r="H24" s="932"/>
      <c r="I24" s="932"/>
      <c r="J24" s="932"/>
      <c r="K24" s="932"/>
      <c r="L24" s="932"/>
      <c r="M24" s="932"/>
      <c r="N24" s="932"/>
      <c r="O24" s="932"/>
      <c r="P24" s="932"/>
      <c r="Q24" s="932"/>
      <c r="R24" s="932"/>
      <c r="S24" s="932"/>
      <c r="T24" s="486"/>
      <c r="U24" s="486"/>
      <c r="V24" s="486"/>
      <c r="W24" s="486"/>
      <c r="X24" s="486"/>
      <c r="Y24" s="486"/>
      <c r="Z24" s="486"/>
      <c r="AA24" s="486"/>
    </row>
    <row r="25" spans="1:27" ht="20.100000000000001" customHeight="1">
      <c r="A25" s="594" t="s">
        <v>362</v>
      </c>
      <c r="B25" s="594"/>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row>
    <row r="26" spans="1:27" ht="20.100000000000001" customHeight="1">
      <c r="A26" s="923" t="s">
        <v>431</v>
      </c>
      <c r="B26" s="923"/>
      <c r="C26" s="923"/>
      <c r="D26" s="923"/>
      <c r="E26" s="923"/>
      <c r="F26" s="923"/>
      <c r="G26" s="923"/>
      <c r="H26" s="923"/>
      <c r="I26" s="923"/>
      <c r="J26" s="923"/>
      <c r="K26" s="923"/>
      <c r="L26" s="923"/>
      <c r="M26" s="923"/>
      <c r="N26" s="923"/>
      <c r="O26" s="923"/>
      <c r="P26" s="923"/>
      <c r="Q26" s="923"/>
      <c r="R26" s="923"/>
      <c r="S26" s="923"/>
      <c r="T26" s="923"/>
      <c r="U26" s="923"/>
      <c r="V26" s="923"/>
      <c r="W26" s="923"/>
      <c r="X26" s="923"/>
      <c r="Y26" s="923"/>
      <c r="Z26" s="923"/>
      <c r="AA26" s="923"/>
    </row>
    <row r="27" spans="1:27" ht="20.100000000000001" customHeight="1">
      <c r="A27" s="594" t="s">
        <v>6</v>
      </c>
      <c r="B27" s="59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row>
    <row r="28" spans="1:27" ht="39.950000000000003" customHeight="1">
      <c r="A28" s="924" t="s">
        <v>982</v>
      </c>
      <c r="B28" s="924"/>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924"/>
    </row>
    <row r="29" spans="1:27" ht="15" customHeight="1">
      <c r="A29" s="486"/>
      <c r="B29" s="486"/>
      <c r="C29" s="486"/>
      <c r="D29" s="486"/>
      <c r="E29" s="486"/>
      <c r="F29" s="486"/>
      <c r="G29" s="486"/>
      <c r="H29" s="932"/>
      <c r="I29" s="932"/>
      <c r="J29" s="932"/>
      <c r="K29" s="932"/>
      <c r="L29" s="932"/>
      <c r="M29" s="932"/>
      <c r="N29" s="932"/>
      <c r="O29" s="932"/>
      <c r="P29" s="932"/>
      <c r="Q29" s="932"/>
      <c r="R29" s="932"/>
      <c r="S29" s="932"/>
      <c r="T29" s="486"/>
      <c r="U29" s="486"/>
      <c r="V29" s="486"/>
      <c r="W29" s="486"/>
      <c r="X29" s="486"/>
      <c r="Y29" s="486"/>
      <c r="Z29" s="486"/>
      <c r="AA29" s="486"/>
    </row>
    <row r="30" spans="1:27" ht="24.95" customHeight="1">
      <c r="A30" s="925" t="s">
        <v>540</v>
      </c>
      <c r="B30" s="925"/>
      <c r="C30" s="925"/>
      <c r="D30" s="925"/>
      <c r="E30" s="925"/>
      <c r="F30" s="925"/>
      <c r="G30" s="925"/>
      <c r="H30" s="925"/>
    </row>
    <row r="31" spans="1:27" ht="24.95" customHeight="1">
      <c r="A31" s="817" t="s">
        <v>326</v>
      </c>
      <c r="B31" s="817"/>
      <c r="C31" s="817"/>
      <c r="D31" s="817"/>
      <c r="E31" s="817"/>
      <c r="F31" s="817" t="s">
        <v>513</v>
      </c>
      <c r="G31" s="817"/>
      <c r="H31" s="817"/>
      <c r="I31" s="817"/>
      <c r="J31" s="817"/>
      <c r="K31" s="817"/>
      <c r="L31" s="817"/>
      <c r="M31" s="817"/>
      <c r="N31" s="817" t="s">
        <v>89</v>
      </c>
      <c r="O31" s="817"/>
      <c r="P31" s="817"/>
      <c r="Q31" s="817"/>
      <c r="R31" s="817"/>
      <c r="S31" s="817" t="s">
        <v>984</v>
      </c>
      <c r="T31" s="817"/>
      <c r="U31" s="817"/>
      <c r="V31" s="817"/>
      <c r="W31" s="817" t="s">
        <v>614</v>
      </c>
      <c r="X31" s="817"/>
      <c r="Y31" s="817"/>
      <c r="Z31" s="817"/>
      <c r="AA31" s="817"/>
    </row>
    <row r="32" spans="1:27" ht="24.95" customHeight="1">
      <c r="A32" s="926" t="s">
        <v>810</v>
      </c>
      <c r="B32" s="926"/>
      <c r="C32" s="926"/>
      <c r="D32" s="926"/>
      <c r="E32" s="926"/>
      <c r="F32" s="337" t="s">
        <v>994</v>
      </c>
      <c r="G32" s="337"/>
      <c r="H32" s="337"/>
      <c r="I32" s="337"/>
      <c r="J32" s="337"/>
      <c r="K32" s="337"/>
      <c r="L32" s="337"/>
      <c r="M32" s="337"/>
      <c r="N32" s="337" t="s">
        <v>248</v>
      </c>
      <c r="O32" s="337"/>
      <c r="P32" s="337"/>
      <c r="Q32" s="337"/>
      <c r="R32" s="337"/>
      <c r="S32" s="337"/>
      <c r="T32" s="337"/>
      <c r="U32" s="337"/>
      <c r="V32" s="337"/>
      <c r="W32" s="337"/>
      <c r="X32" s="337"/>
      <c r="Y32" s="337"/>
      <c r="Z32" s="337"/>
      <c r="AA32" s="337"/>
    </row>
    <row r="33" spans="1:27" ht="24.95" customHeight="1">
      <c r="A33" s="926" t="s">
        <v>411</v>
      </c>
      <c r="B33" s="926"/>
      <c r="C33" s="926"/>
      <c r="D33" s="926"/>
      <c r="E33" s="926"/>
      <c r="F33" s="337" t="s">
        <v>14</v>
      </c>
      <c r="G33" s="337"/>
      <c r="H33" s="337"/>
      <c r="I33" s="337"/>
      <c r="J33" s="337"/>
      <c r="K33" s="337"/>
      <c r="L33" s="337"/>
      <c r="M33" s="337"/>
      <c r="N33" s="337" t="s">
        <v>787</v>
      </c>
      <c r="O33" s="337"/>
      <c r="P33" s="337"/>
      <c r="Q33" s="337"/>
      <c r="R33" s="337"/>
      <c r="S33" s="337" t="s">
        <v>63</v>
      </c>
      <c r="T33" s="337"/>
      <c r="U33" s="337"/>
      <c r="V33" s="337"/>
      <c r="W33" s="337"/>
      <c r="X33" s="337"/>
      <c r="Y33" s="337"/>
      <c r="Z33" s="337"/>
      <c r="AA33" s="337"/>
    </row>
    <row r="34" spans="1:27" ht="24.95" customHeight="1">
      <c r="A34" s="926" t="s">
        <v>985</v>
      </c>
      <c r="B34" s="926"/>
      <c r="C34" s="926"/>
      <c r="D34" s="926"/>
      <c r="E34" s="926"/>
      <c r="F34" s="337" t="s">
        <v>14</v>
      </c>
      <c r="G34" s="337"/>
      <c r="H34" s="337"/>
      <c r="I34" s="337"/>
      <c r="J34" s="337"/>
      <c r="K34" s="337"/>
      <c r="L34" s="337"/>
      <c r="M34" s="337"/>
      <c r="N34" s="337" t="s">
        <v>826</v>
      </c>
      <c r="O34" s="337"/>
      <c r="P34" s="337"/>
      <c r="Q34" s="337"/>
      <c r="R34" s="337"/>
      <c r="S34" s="337" t="s">
        <v>63</v>
      </c>
      <c r="T34" s="337"/>
      <c r="U34" s="337"/>
      <c r="V34" s="337"/>
      <c r="W34" s="337"/>
      <c r="X34" s="337"/>
      <c r="Y34" s="337"/>
      <c r="Z34" s="337"/>
      <c r="AA34" s="337"/>
    </row>
    <row r="35" spans="1:27" ht="24.95" customHeight="1">
      <c r="A35" s="926" t="s">
        <v>853</v>
      </c>
      <c r="B35" s="926"/>
      <c r="C35" s="926"/>
      <c r="D35" s="926"/>
      <c r="E35" s="926"/>
      <c r="F35" s="337" t="s">
        <v>104</v>
      </c>
      <c r="G35" s="337"/>
      <c r="H35" s="337"/>
      <c r="I35" s="337"/>
      <c r="J35" s="337"/>
      <c r="K35" s="337"/>
      <c r="L35" s="337"/>
      <c r="M35" s="337"/>
      <c r="N35" s="337" t="s">
        <v>556</v>
      </c>
      <c r="O35" s="337"/>
      <c r="P35" s="337"/>
      <c r="Q35" s="337"/>
      <c r="R35" s="337"/>
      <c r="S35" s="337"/>
      <c r="T35" s="337"/>
      <c r="U35" s="337"/>
      <c r="V35" s="337"/>
      <c r="W35" s="337" t="s">
        <v>63</v>
      </c>
      <c r="X35" s="337"/>
      <c r="Y35" s="337"/>
      <c r="Z35" s="337"/>
      <c r="AA35" s="337"/>
    </row>
    <row r="36" spans="1:27" ht="24.95" customHeight="1">
      <c r="A36" s="926" t="s">
        <v>146</v>
      </c>
      <c r="B36" s="926"/>
      <c r="C36" s="926"/>
      <c r="D36" s="926"/>
      <c r="E36" s="926"/>
      <c r="F36" s="337" t="s">
        <v>104</v>
      </c>
      <c r="G36" s="337"/>
      <c r="H36" s="337"/>
      <c r="I36" s="337"/>
      <c r="J36" s="337"/>
      <c r="K36" s="337"/>
      <c r="L36" s="337"/>
      <c r="M36" s="337"/>
      <c r="N36" s="337" t="s">
        <v>829</v>
      </c>
      <c r="O36" s="337"/>
      <c r="P36" s="337"/>
      <c r="Q36" s="337"/>
      <c r="R36" s="337"/>
      <c r="S36" s="337"/>
      <c r="T36" s="337"/>
      <c r="U36" s="337"/>
      <c r="V36" s="337"/>
      <c r="W36" s="337" t="s">
        <v>63</v>
      </c>
      <c r="X36" s="337"/>
      <c r="Y36" s="337"/>
      <c r="Z36" s="337"/>
      <c r="AA36" s="337"/>
    </row>
    <row r="37" spans="1:27" ht="24.95" customHeight="1">
      <c r="A37" s="926" t="s">
        <v>494</v>
      </c>
      <c r="B37" s="926"/>
      <c r="C37" s="926"/>
      <c r="D37" s="926"/>
      <c r="E37" s="926"/>
      <c r="F37" s="337" t="s">
        <v>998</v>
      </c>
      <c r="G37" s="337"/>
      <c r="H37" s="337"/>
      <c r="I37" s="337"/>
      <c r="J37" s="337"/>
      <c r="K37" s="337"/>
      <c r="L37" s="337"/>
      <c r="M37" s="337"/>
      <c r="N37" s="337" t="s">
        <v>830</v>
      </c>
      <c r="O37" s="337"/>
      <c r="P37" s="337"/>
      <c r="Q37" s="337"/>
      <c r="R37" s="337"/>
      <c r="S37" s="337"/>
      <c r="T37" s="337"/>
      <c r="U37" s="337"/>
      <c r="V37" s="337"/>
      <c r="W37" s="337"/>
      <c r="X37" s="337"/>
      <c r="Y37" s="337"/>
      <c r="Z37" s="337"/>
      <c r="AA37" s="337"/>
    </row>
    <row r="38" spans="1:27" ht="24.95" customHeight="1">
      <c r="A38" s="926" t="s">
        <v>986</v>
      </c>
      <c r="B38" s="926"/>
      <c r="C38" s="926"/>
      <c r="D38" s="926"/>
      <c r="E38" s="926"/>
      <c r="F38" s="337"/>
      <c r="G38" s="337"/>
      <c r="H38" s="337"/>
      <c r="I38" s="337"/>
      <c r="J38" s="337"/>
      <c r="K38" s="337"/>
      <c r="L38" s="337"/>
      <c r="M38" s="337"/>
      <c r="N38" s="337"/>
      <c r="O38" s="337"/>
      <c r="P38" s="337"/>
      <c r="Q38" s="337"/>
      <c r="R38" s="337"/>
      <c r="S38" s="337"/>
      <c r="T38" s="337"/>
      <c r="U38" s="337"/>
      <c r="V38" s="337"/>
      <c r="W38" s="337"/>
      <c r="X38" s="337"/>
      <c r="Y38" s="337"/>
      <c r="Z38" s="337"/>
      <c r="AA38" s="337"/>
    </row>
    <row r="39" spans="1:27" ht="24.95" customHeight="1">
      <c r="A39" s="926" t="s">
        <v>988</v>
      </c>
      <c r="B39" s="926"/>
      <c r="C39" s="926"/>
      <c r="D39" s="926"/>
      <c r="E39" s="926"/>
      <c r="F39" s="337"/>
      <c r="G39" s="337"/>
      <c r="H39" s="337"/>
      <c r="I39" s="337"/>
      <c r="J39" s="337"/>
      <c r="K39" s="337"/>
      <c r="L39" s="337"/>
      <c r="M39" s="337"/>
      <c r="N39" s="337"/>
      <c r="O39" s="337"/>
      <c r="P39" s="337"/>
      <c r="Q39" s="337"/>
      <c r="R39" s="337"/>
      <c r="S39" s="337"/>
      <c r="T39" s="337"/>
      <c r="U39" s="337"/>
      <c r="V39" s="337"/>
      <c r="W39" s="337"/>
      <c r="X39" s="337"/>
      <c r="Y39" s="337"/>
      <c r="Z39" s="337"/>
      <c r="AA39" s="337"/>
    </row>
    <row r="40" spans="1:27" ht="24.95" customHeight="1">
      <c r="A40" s="926" t="s">
        <v>97</v>
      </c>
      <c r="B40" s="926"/>
      <c r="C40" s="926"/>
      <c r="D40" s="926"/>
      <c r="E40" s="926"/>
      <c r="F40" s="337"/>
      <c r="G40" s="337"/>
      <c r="H40" s="337"/>
      <c r="I40" s="337"/>
      <c r="J40" s="337"/>
      <c r="K40" s="337"/>
      <c r="L40" s="337"/>
      <c r="M40" s="337"/>
      <c r="N40" s="337"/>
      <c r="O40" s="337"/>
      <c r="P40" s="337"/>
      <c r="Q40" s="337"/>
      <c r="R40" s="337"/>
      <c r="S40" s="337"/>
      <c r="T40" s="337"/>
      <c r="U40" s="337"/>
      <c r="V40" s="337"/>
      <c r="W40" s="337"/>
      <c r="X40" s="337"/>
      <c r="Y40" s="337"/>
      <c r="Z40" s="337"/>
      <c r="AA40" s="337"/>
    </row>
    <row r="41" spans="1:27" ht="24.95" customHeight="1">
      <c r="A41" s="926" t="s">
        <v>989</v>
      </c>
      <c r="B41" s="926"/>
      <c r="C41" s="926"/>
      <c r="D41" s="926"/>
      <c r="E41" s="926"/>
      <c r="F41" s="337"/>
      <c r="G41" s="337"/>
      <c r="H41" s="337"/>
      <c r="I41" s="337"/>
      <c r="J41" s="337"/>
      <c r="K41" s="337"/>
      <c r="L41" s="337"/>
      <c r="M41" s="337"/>
      <c r="N41" s="337"/>
      <c r="O41" s="337"/>
      <c r="P41" s="337"/>
      <c r="Q41" s="337"/>
      <c r="R41" s="337"/>
      <c r="S41" s="337"/>
      <c r="T41" s="337"/>
      <c r="U41" s="337"/>
      <c r="V41" s="337"/>
      <c r="W41" s="337"/>
      <c r="X41" s="337"/>
      <c r="Y41" s="337"/>
      <c r="Z41" s="337"/>
      <c r="AA41" s="337"/>
    </row>
    <row r="42" spans="1:27" ht="24.95" customHeight="1">
      <c r="A42" s="926" t="s">
        <v>905</v>
      </c>
      <c r="B42" s="926"/>
      <c r="C42" s="926"/>
      <c r="D42" s="926"/>
      <c r="E42" s="926"/>
      <c r="F42" s="337"/>
      <c r="G42" s="337"/>
      <c r="H42" s="337"/>
      <c r="I42" s="337"/>
      <c r="J42" s="337"/>
      <c r="K42" s="337"/>
      <c r="L42" s="337"/>
      <c r="M42" s="337"/>
      <c r="N42" s="337"/>
      <c r="O42" s="337"/>
      <c r="P42" s="337"/>
      <c r="Q42" s="337"/>
      <c r="R42" s="337"/>
      <c r="S42" s="337"/>
      <c r="T42" s="337"/>
      <c r="U42" s="337"/>
      <c r="V42" s="337"/>
      <c r="W42" s="337"/>
      <c r="X42" s="337"/>
      <c r="Y42" s="337"/>
      <c r="Z42" s="337"/>
      <c r="AA42" s="337"/>
    </row>
    <row r="43" spans="1:27" ht="24.95" customHeight="1">
      <c r="A43" s="926" t="s">
        <v>991</v>
      </c>
      <c r="B43" s="926"/>
      <c r="C43" s="926"/>
      <c r="D43" s="926"/>
      <c r="E43" s="926"/>
      <c r="F43" s="337"/>
      <c r="G43" s="337"/>
      <c r="H43" s="337"/>
      <c r="I43" s="337"/>
      <c r="J43" s="337"/>
      <c r="K43" s="337"/>
      <c r="L43" s="337"/>
      <c r="M43" s="337"/>
      <c r="N43" s="337"/>
      <c r="O43" s="337"/>
      <c r="P43" s="337"/>
      <c r="Q43" s="337"/>
      <c r="R43" s="337"/>
      <c r="S43" s="337"/>
      <c r="T43" s="337"/>
      <c r="U43" s="337"/>
      <c r="V43" s="337"/>
      <c r="W43" s="337"/>
      <c r="X43" s="337"/>
      <c r="Y43" s="337"/>
      <c r="Z43" s="337"/>
      <c r="AA43" s="337"/>
    </row>
    <row r="44" spans="1:27" ht="9.9499999999999993" customHeight="1">
      <c r="A44" s="486"/>
      <c r="B44" s="486"/>
      <c r="C44" s="486"/>
      <c r="D44" s="486"/>
      <c r="E44" s="486"/>
      <c r="F44" s="486"/>
      <c r="G44" s="486"/>
      <c r="H44" s="932"/>
      <c r="I44" s="932"/>
      <c r="J44" s="932"/>
      <c r="K44" s="932"/>
      <c r="L44" s="932"/>
      <c r="M44" s="932"/>
      <c r="N44" s="932"/>
      <c r="O44" s="932"/>
      <c r="P44" s="932"/>
      <c r="Q44" s="932"/>
      <c r="R44" s="932"/>
      <c r="S44" s="932"/>
      <c r="T44" s="486"/>
      <c r="U44" s="486"/>
      <c r="V44" s="486"/>
      <c r="W44" s="486"/>
      <c r="X44" s="486"/>
      <c r="Y44" s="486"/>
      <c r="Z44" s="486"/>
      <c r="AA44" s="486"/>
    </row>
    <row r="45" spans="1:27" ht="20.100000000000001" customHeight="1">
      <c r="A45" s="924" t="s">
        <v>565</v>
      </c>
      <c r="B45" s="924"/>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row>
    <row r="46" spans="1:27" ht="39.950000000000003" customHeight="1">
      <c r="A46" s="924" t="s">
        <v>992</v>
      </c>
      <c r="B46" s="924"/>
      <c r="C46" s="924"/>
      <c r="D46" s="924"/>
      <c r="E46" s="924"/>
      <c r="F46" s="924"/>
      <c r="G46" s="924"/>
      <c r="H46" s="924"/>
      <c r="I46" s="924"/>
      <c r="J46" s="924"/>
      <c r="K46" s="924"/>
      <c r="L46" s="924"/>
      <c r="M46" s="924"/>
      <c r="N46" s="924"/>
      <c r="O46" s="924"/>
      <c r="P46" s="924"/>
      <c r="Q46" s="924"/>
      <c r="R46" s="924"/>
      <c r="S46" s="924"/>
      <c r="T46" s="924"/>
      <c r="U46" s="924"/>
      <c r="V46" s="924"/>
      <c r="W46" s="924"/>
      <c r="X46" s="924"/>
      <c r="Y46" s="924"/>
      <c r="Z46" s="924"/>
      <c r="AA46" s="924"/>
    </row>
    <row r="47" spans="1:27" ht="39.950000000000003" customHeight="1">
      <c r="A47" s="927" t="s">
        <v>517</v>
      </c>
      <c r="B47" s="927"/>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row>
    <row r="48" spans="1:27" ht="20.100000000000001" customHeight="1">
      <c r="A48" s="924" t="s">
        <v>993</v>
      </c>
      <c r="B48" s="924"/>
      <c r="C48" s="924"/>
      <c r="D48" s="924"/>
      <c r="E48" s="924"/>
      <c r="F48" s="924"/>
      <c r="G48" s="924"/>
      <c r="H48" s="924"/>
      <c r="I48" s="924"/>
      <c r="J48" s="924"/>
      <c r="K48" s="924"/>
      <c r="L48" s="924"/>
      <c r="M48" s="924"/>
      <c r="N48" s="924"/>
      <c r="O48" s="924"/>
      <c r="P48" s="924"/>
      <c r="Q48" s="924"/>
      <c r="R48" s="924"/>
      <c r="S48" s="924"/>
      <c r="T48" s="924"/>
      <c r="U48" s="924"/>
      <c r="V48" s="924"/>
      <c r="W48" s="924"/>
      <c r="X48" s="924"/>
      <c r="Y48" s="924"/>
      <c r="Z48" s="924"/>
      <c r="AA48" s="924"/>
    </row>
  </sheetData>
  <mergeCells count="132">
    <mergeCell ref="A2:AA2"/>
    <mergeCell ref="AD2:AE2"/>
    <mergeCell ref="A4:M4"/>
    <mergeCell ref="N4:AA4"/>
    <mergeCell ref="A5:M5"/>
    <mergeCell ref="N5:AA5"/>
    <mergeCell ref="A6:M6"/>
    <mergeCell ref="N6:S6"/>
    <mergeCell ref="T6:AA6"/>
    <mergeCell ref="H7:S7"/>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A38:E38"/>
    <mergeCell ref="F38:M38"/>
    <mergeCell ref="N38:R38"/>
    <mergeCell ref="S38:V38"/>
    <mergeCell ref="W38:AA38"/>
    <mergeCell ref="A39:E39"/>
    <mergeCell ref="F39:M39"/>
    <mergeCell ref="N39:R39"/>
    <mergeCell ref="S39:V39"/>
    <mergeCell ref="W39:AA39"/>
    <mergeCell ref="A40:E40"/>
    <mergeCell ref="F40:M40"/>
    <mergeCell ref="N40:R40"/>
    <mergeCell ref="S40:V40"/>
    <mergeCell ref="W40:AA40"/>
    <mergeCell ref="A41:E41"/>
    <mergeCell ref="F41:M41"/>
    <mergeCell ref="N41:R41"/>
    <mergeCell ref="S41:V41"/>
    <mergeCell ref="W41:AA41"/>
    <mergeCell ref="A42:E42"/>
    <mergeCell ref="F42:M42"/>
    <mergeCell ref="N42:R42"/>
    <mergeCell ref="S42:V42"/>
    <mergeCell ref="W42:AA42"/>
    <mergeCell ref="A43:E43"/>
    <mergeCell ref="F43:M43"/>
    <mergeCell ref="N43:R43"/>
    <mergeCell ref="S43:V43"/>
    <mergeCell ref="W43:AA43"/>
    <mergeCell ref="A45:AA45"/>
    <mergeCell ref="A46:AA46"/>
    <mergeCell ref="A47:AA47"/>
    <mergeCell ref="A48:AA48"/>
    <mergeCell ref="A7:G8"/>
    <mergeCell ref="T7:W8"/>
    <mergeCell ref="X7:AA8"/>
  </mergeCells>
  <phoneticPr fontId="5"/>
  <hyperlinks>
    <hyperlink ref="AD2" location="チェック表!A1"/>
  </hyperlinks>
  <printOptions horizontalCentered="1" verticalCentered="1"/>
  <pageMargins left="0.62986111111111098" right="0.59027777777777801" top="0.47222222222222199" bottom="0.51180555555555496" header="0.51180555555555496" footer="0.51180555555555496"/>
  <pageSetup paperSize="9" fitToWidth="1" fitToHeight="1" orientation="portrait" usePrinterDefaults="1"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A1:AMK48"/>
  <sheetViews>
    <sheetView zoomScale="75" zoomScaleNormal="75" workbookViewId="0"/>
  </sheetViews>
  <sheetFormatPr defaultRowHeight="14.25"/>
  <cols>
    <col min="1" max="5" width="2.625" style="550" customWidth="1"/>
    <col min="6" max="7" width="2.625" style="551" customWidth="1"/>
    <col min="8" max="19" width="7.625" style="551" customWidth="1"/>
    <col min="20" max="23" width="2.75" style="551" customWidth="1"/>
    <col min="24" max="41" width="2.625" style="551" customWidth="1"/>
    <col min="42" max="1025" width="9" style="551" customWidth="1"/>
  </cols>
  <sheetData>
    <row r="1" spans="1:31" ht="24.95" customHeight="1">
      <c r="AA1" s="599" t="s">
        <v>970</v>
      </c>
    </row>
    <row r="2" spans="1:31" ht="30" customHeight="1">
      <c r="A2" s="483" t="s">
        <v>738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D2" s="917" t="s">
        <v>75</v>
      </c>
      <c r="AE2" s="917"/>
    </row>
    <row r="3" spans="1:31" ht="9.75" customHeight="1">
      <c r="A3" s="551"/>
      <c r="B3" s="551"/>
      <c r="C3" s="551"/>
      <c r="D3" s="551"/>
      <c r="E3" s="551"/>
    </row>
    <row r="4" spans="1:31" ht="24.95" customHeight="1">
      <c r="A4" s="869" t="s">
        <v>973</v>
      </c>
      <c r="B4" s="869"/>
      <c r="C4" s="869"/>
      <c r="D4" s="869"/>
      <c r="E4" s="869"/>
      <c r="F4" s="869"/>
      <c r="G4" s="869"/>
      <c r="H4" s="869"/>
      <c r="I4" s="869"/>
      <c r="J4" s="869"/>
      <c r="K4" s="869"/>
      <c r="L4" s="869"/>
      <c r="M4" s="869"/>
      <c r="N4" s="845" t="s">
        <v>615</v>
      </c>
      <c r="O4" s="845"/>
      <c r="P4" s="845"/>
      <c r="Q4" s="845"/>
      <c r="R4" s="845"/>
      <c r="S4" s="845"/>
      <c r="T4" s="845"/>
      <c r="U4" s="845"/>
      <c r="V4" s="845"/>
      <c r="W4" s="845"/>
      <c r="X4" s="845"/>
      <c r="Y4" s="845"/>
      <c r="Z4" s="845"/>
      <c r="AA4" s="845"/>
    </row>
    <row r="5" spans="1:31" ht="24.95" customHeight="1">
      <c r="A5" s="869" t="s">
        <v>513</v>
      </c>
      <c r="B5" s="869"/>
      <c r="C5" s="869"/>
      <c r="D5" s="869"/>
      <c r="E5" s="869"/>
      <c r="F5" s="869"/>
      <c r="G5" s="869"/>
      <c r="H5" s="869"/>
      <c r="I5" s="869"/>
      <c r="J5" s="869"/>
      <c r="K5" s="869"/>
      <c r="L5" s="869"/>
      <c r="M5" s="869"/>
      <c r="N5" s="845" t="s">
        <v>994</v>
      </c>
      <c r="O5" s="845"/>
      <c r="P5" s="845"/>
      <c r="Q5" s="845"/>
      <c r="R5" s="845"/>
      <c r="S5" s="845"/>
      <c r="T5" s="845"/>
      <c r="U5" s="845"/>
      <c r="V5" s="845"/>
      <c r="W5" s="845"/>
      <c r="X5" s="845"/>
      <c r="Y5" s="845"/>
      <c r="Z5" s="845"/>
      <c r="AA5" s="845"/>
    </row>
    <row r="6" spans="1:31" ht="24.95" customHeight="1">
      <c r="A6" s="918" t="s">
        <v>755</v>
      </c>
      <c r="B6" s="918"/>
      <c r="C6" s="918"/>
      <c r="D6" s="918"/>
      <c r="E6" s="918"/>
      <c r="F6" s="918"/>
      <c r="G6" s="918"/>
      <c r="H6" s="918"/>
      <c r="I6" s="918"/>
      <c r="J6" s="918"/>
      <c r="K6" s="918"/>
      <c r="L6" s="918"/>
      <c r="M6" s="918"/>
      <c r="N6" s="845">
        <v>40</v>
      </c>
      <c r="O6" s="845"/>
      <c r="P6" s="845"/>
      <c r="Q6" s="845"/>
      <c r="R6" s="845"/>
      <c r="S6" s="845"/>
      <c r="T6" s="938" t="s">
        <v>974</v>
      </c>
      <c r="U6" s="938"/>
      <c r="V6" s="938"/>
      <c r="W6" s="938"/>
      <c r="X6" s="938"/>
      <c r="Y6" s="938"/>
      <c r="Z6" s="938"/>
      <c r="AA6" s="938"/>
    </row>
    <row r="7" spans="1:31" ht="24.95" customHeight="1">
      <c r="A7" s="919" t="s">
        <v>976</v>
      </c>
      <c r="B7" s="919"/>
      <c r="C7" s="919"/>
      <c r="D7" s="919"/>
      <c r="E7" s="919"/>
      <c r="F7" s="919"/>
      <c r="G7" s="919"/>
      <c r="H7" s="928" t="s">
        <v>878</v>
      </c>
      <c r="I7" s="928"/>
      <c r="J7" s="928"/>
      <c r="K7" s="928"/>
      <c r="L7" s="928"/>
      <c r="M7" s="928"/>
      <c r="N7" s="928"/>
      <c r="O7" s="928"/>
      <c r="P7" s="928"/>
      <c r="Q7" s="928"/>
      <c r="R7" s="928"/>
      <c r="S7" s="928"/>
      <c r="T7" s="939" t="s">
        <v>978</v>
      </c>
      <c r="U7" s="939"/>
      <c r="V7" s="939"/>
      <c r="W7" s="939"/>
      <c r="X7" s="939" t="s">
        <v>856</v>
      </c>
      <c r="Y7" s="939"/>
      <c r="Z7" s="939"/>
      <c r="AA7" s="939"/>
    </row>
    <row r="8" spans="1:31" ht="50.1" customHeight="1">
      <c r="A8" s="919"/>
      <c r="B8" s="919"/>
      <c r="C8" s="919"/>
      <c r="D8" s="919"/>
      <c r="E8" s="919"/>
      <c r="F8" s="919"/>
      <c r="G8" s="919"/>
      <c r="H8" s="929" t="s">
        <v>107</v>
      </c>
      <c r="I8" s="590" t="s">
        <v>808</v>
      </c>
      <c r="J8" s="590" t="s">
        <v>129</v>
      </c>
      <c r="K8" s="590" t="s">
        <v>630</v>
      </c>
      <c r="L8" s="590" t="s">
        <v>91</v>
      </c>
      <c r="M8" s="590" t="s">
        <v>979</v>
      </c>
      <c r="N8" s="590" t="s">
        <v>980</v>
      </c>
      <c r="O8" s="590" t="s">
        <v>981</v>
      </c>
      <c r="P8" s="590" t="s">
        <v>690</v>
      </c>
      <c r="Q8" s="590" t="s">
        <v>410</v>
      </c>
      <c r="R8" s="590" t="s">
        <v>343</v>
      </c>
      <c r="S8" s="935" t="s">
        <v>936</v>
      </c>
      <c r="T8" s="939"/>
      <c r="U8" s="939"/>
      <c r="V8" s="939"/>
      <c r="W8" s="939"/>
      <c r="X8" s="939"/>
      <c r="Y8" s="939"/>
      <c r="Z8" s="939"/>
      <c r="AA8" s="939"/>
    </row>
    <row r="9" spans="1:31" ht="24.95" customHeight="1">
      <c r="A9" s="920" t="s">
        <v>798</v>
      </c>
      <c r="B9" s="920"/>
      <c r="C9" s="920"/>
      <c r="D9" s="920"/>
      <c r="E9" s="920"/>
      <c r="F9" s="920"/>
      <c r="G9" s="920"/>
      <c r="H9" s="930">
        <v>40</v>
      </c>
      <c r="I9" s="933"/>
      <c r="J9" s="933"/>
      <c r="K9" s="933"/>
      <c r="L9" s="933"/>
      <c r="M9" s="933"/>
      <c r="N9" s="933"/>
      <c r="O9" s="933"/>
      <c r="P9" s="933"/>
      <c r="Q9" s="933"/>
      <c r="R9" s="933"/>
      <c r="S9" s="936"/>
      <c r="T9" s="824">
        <f t="shared" ref="T9:T23" si="0">SUM(H9:S9)</f>
        <v>40</v>
      </c>
      <c r="U9" s="824"/>
      <c r="V9" s="824"/>
      <c r="W9" s="824"/>
      <c r="X9" s="846" t="s">
        <v>63</v>
      </c>
      <c r="Y9" s="846"/>
      <c r="Z9" s="846"/>
      <c r="AA9" s="846"/>
    </row>
    <row r="10" spans="1:31" ht="24.95" customHeight="1">
      <c r="A10" s="921" t="s">
        <v>241</v>
      </c>
      <c r="B10" s="921"/>
      <c r="C10" s="921"/>
      <c r="D10" s="921"/>
      <c r="E10" s="921"/>
      <c r="F10" s="921"/>
      <c r="G10" s="921"/>
      <c r="H10" s="827">
        <v>30</v>
      </c>
      <c r="I10" s="832">
        <v>10</v>
      </c>
      <c r="J10" s="832"/>
      <c r="K10" s="832"/>
      <c r="L10" s="832"/>
      <c r="M10" s="832"/>
      <c r="N10" s="832"/>
      <c r="O10" s="832"/>
      <c r="P10" s="832"/>
      <c r="Q10" s="832"/>
      <c r="R10" s="832"/>
      <c r="S10" s="836"/>
      <c r="T10" s="940">
        <f t="shared" si="0"/>
        <v>40</v>
      </c>
      <c r="U10" s="940"/>
      <c r="V10" s="940"/>
      <c r="W10" s="940"/>
      <c r="X10" s="942" t="s">
        <v>63</v>
      </c>
      <c r="Y10" s="942"/>
      <c r="Z10" s="942"/>
      <c r="AA10" s="942"/>
    </row>
    <row r="11" spans="1:31" ht="24.95" customHeight="1">
      <c r="A11" s="921" t="s">
        <v>995</v>
      </c>
      <c r="B11" s="921"/>
      <c r="C11" s="921"/>
      <c r="D11" s="921"/>
      <c r="E11" s="921"/>
      <c r="F11" s="921"/>
      <c r="G11" s="921"/>
      <c r="H11" s="827">
        <v>20</v>
      </c>
      <c r="I11" s="832"/>
      <c r="J11" s="832"/>
      <c r="K11" s="832"/>
      <c r="L11" s="832">
        <v>20</v>
      </c>
      <c r="M11" s="832"/>
      <c r="N11" s="832"/>
      <c r="O11" s="832"/>
      <c r="P11" s="832"/>
      <c r="Q11" s="832"/>
      <c r="R11" s="832"/>
      <c r="S11" s="836"/>
      <c r="T11" s="940">
        <f t="shared" si="0"/>
        <v>40</v>
      </c>
      <c r="U11" s="940"/>
      <c r="V11" s="940"/>
      <c r="W11" s="940"/>
      <c r="X11" s="942" t="s">
        <v>63</v>
      </c>
      <c r="Y11" s="942"/>
      <c r="Z11" s="942"/>
      <c r="AA11" s="942"/>
    </row>
    <row r="12" spans="1:31" ht="24.95" customHeight="1">
      <c r="A12" s="921" t="s">
        <v>703</v>
      </c>
      <c r="B12" s="921"/>
      <c r="C12" s="921"/>
      <c r="D12" s="921"/>
      <c r="E12" s="921"/>
      <c r="F12" s="921"/>
      <c r="G12" s="921"/>
      <c r="H12" s="827">
        <v>10</v>
      </c>
      <c r="I12" s="832"/>
      <c r="J12" s="832"/>
      <c r="K12" s="832">
        <v>20</v>
      </c>
      <c r="L12" s="832"/>
      <c r="M12" s="832">
        <v>10</v>
      </c>
      <c r="N12" s="832"/>
      <c r="O12" s="832"/>
      <c r="P12" s="832"/>
      <c r="Q12" s="832"/>
      <c r="R12" s="832"/>
      <c r="S12" s="836"/>
      <c r="T12" s="940">
        <f t="shared" si="0"/>
        <v>40</v>
      </c>
      <c r="U12" s="940"/>
      <c r="V12" s="940"/>
      <c r="W12" s="940"/>
      <c r="X12" s="942"/>
      <c r="Y12" s="942"/>
      <c r="Z12" s="942"/>
      <c r="AA12" s="942"/>
    </row>
    <row r="13" spans="1:31" ht="24.95" customHeight="1">
      <c r="A13" s="921" t="s">
        <v>996</v>
      </c>
      <c r="B13" s="921"/>
      <c r="C13" s="921"/>
      <c r="D13" s="921"/>
      <c r="E13" s="921"/>
      <c r="F13" s="921"/>
      <c r="G13" s="921"/>
      <c r="H13" s="827">
        <v>5</v>
      </c>
      <c r="I13" s="832"/>
      <c r="J13" s="832">
        <v>35</v>
      </c>
      <c r="K13" s="832"/>
      <c r="L13" s="832"/>
      <c r="M13" s="832"/>
      <c r="N13" s="832"/>
      <c r="O13" s="832"/>
      <c r="P13" s="832"/>
      <c r="Q13" s="832"/>
      <c r="R13" s="832"/>
      <c r="S13" s="836"/>
      <c r="T13" s="940">
        <f t="shared" si="0"/>
        <v>40</v>
      </c>
      <c r="U13" s="940"/>
      <c r="V13" s="940"/>
      <c r="W13" s="940"/>
      <c r="X13" s="942"/>
      <c r="Y13" s="942"/>
      <c r="Z13" s="942"/>
      <c r="AA13" s="942"/>
    </row>
    <row r="14" spans="1:31" ht="24.95" customHeight="1">
      <c r="A14" s="921"/>
      <c r="B14" s="921"/>
      <c r="C14" s="921"/>
      <c r="D14" s="921"/>
      <c r="E14" s="921"/>
      <c r="F14" s="921"/>
      <c r="G14" s="921"/>
      <c r="H14" s="827"/>
      <c r="I14" s="832"/>
      <c r="J14" s="832"/>
      <c r="K14" s="832"/>
      <c r="L14" s="832"/>
      <c r="M14" s="832"/>
      <c r="N14" s="832"/>
      <c r="O14" s="832"/>
      <c r="P14" s="832"/>
      <c r="Q14" s="832"/>
      <c r="R14" s="832"/>
      <c r="S14" s="836"/>
      <c r="T14" s="940">
        <f t="shared" si="0"/>
        <v>0</v>
      </c>
      <c r="U14" s="940"/>
      <c r="V14" s="940"/>
      <c r="W14" s="940"/>
      <c r="X14" s="942"/>
      <c r="Y14" s="942"/>
      <c r="Z14" s="942"/>
      <c r="AA14" s="942"/>
    </row>
    <row r="15" spans="1:31" ht="24.95" customHeight="1">
      <c r="A15" s="921"/>
      <c r="B15" s="921"/>
      <c r="C15" s="921"/>
      <c r="D15" s="921"/>
      <c r="E15" s="921"/>
      <c r="F15" s="921"/>
      <c r="G15" s="921"/>
      <c r="H15" s="827"/>
      <c r="I15" s="832"/>
      <c r="J15" s="832"/>
      <c r="K15" s="832"/>
      <c r="L15" s="832"/>
      <c r="M15" s="832"/>
      <c r="N15" s="832"/>
      <c r="O15" s="832"/>
      <c r="P15" s="832"/>
      <c r="Q15" s="832"/>
      <c r="R15" s="832"/>
      <c r="S15" s="836"/>
      <c r="T15" s="940">
        <f t="shared" si="0"/>
        <v>0</v>
      </c>
      <c r="U15" s="940"/>
      <c r="V15" s="940"/>
      <c r="W15" s="940"/>
      <c r="X15" s="942"/>
      <c r="Y15" s="942"/>
      <c r="Z15" s="942"/>
      <c r="AA15" s="942"/>
    </row>
    <row r="16" spans="1:31" ht="24.95" customHeight="1">
      <c r="A16" s="921"/>
      <c r="B16" s="921"/>
      <c r="C16" s="921"/>
      <c r="D16" s="921"/>
      <c r="E16" s="921"/>
      <c r="F16" s="921"/>
      <c r="G16" s="921"/>
      <c r="H16" s="827"/>
      <c r="I16" s="832"/>
      <c r="J16" s="832"/>
      <c r="K16" s="832"/>
      <c r="L16" s="832"/>
      <c r="M16" s="832"/>
      <c r="N16" s="832"/>
      <c r="O16" s="832"/>
      <c r="P16" s="832"/>
      <c r="Q16" s="832"/>
      <c r="R16" s="832"/>
      <c r="S16" s="836"/>
      <c r="T16" s="940">
        <f t="shared" si="0"/>
        <v>0</v>
      </c>
      <c r="U16" s="940"/>
      <c r="V16" s="940"/>
      <c r="W16" s="940"/>
      <c r="X16" s="942"/>
      <c r="Y16" s="942"/>
      <c r="Z16" s="942"/>
      <c r="AA16" s="942"/>
    </row>
    <row r="17" spans="1:27" ht="24.95" customHeight="1">
      <c r="A17" s="921"/>
      <c r="B17" s="921"/>
      <c r="C17" s="921"/>
      <c r="D17" s="921"/>
      <c r="E17" s="921"/>
      <c r="F17" s="921"/>
      <c r="G17" s="921"/>
      <c r="H17" s="827"/>
      <c r="I17" s="832"/>
      <c r="J17" s="832"/>
      <c r="K17" s="832"/>
      <c r="L17" s="832"/>
      <c r="M17" s="832"/>
      <c r="N17" s="832"/>
      <c r="O17" s="832"/>
      <c r="P17" s="832"/>
      <c r="Q17" s="832"/>
      <c r="R17" s="832"/>
      <c r="S17" s="836"/>
      <c r="T17" s="940">
        <f t="shared" si="0"/>
        <v>0</v>
      </c>
      <c r="U17" s="940"/>
      <c r="V17" s="940"/>
      <c r="W17" s="940"/>
      <c r="X17" s="942"/>
      <c r="Y17" s="942"/>
      <c r="Z17" s="942"/>
      <c r="AA17" s="942"/>
    </row>
    <row r="18" spans="1:27" ht="24.95" customHeight="1">
      <c r="A18" s="921"/>
      <c r="B18" s="921"/>
      <c r="C18" s="921"/>
      <c r="D18" s="921"/>
      <c r="E18" s="921"/>
      <c r="F18" s="921"/>
      <c r="G18" s="921"/>
      <c r="H18" s="827"/>
      <c r="I18" s="832"/>
      <c r="J18" s="832"/>
      <c r="K18" s="832"/>
      <c r="L18" s="832"/>
      <c r="M18" s="832"/>
      <c r="N18" s="832"/>
      <c r="O18" s="832"/>
      <c r="P18" s="832"/>
      <c r="Q18" s="832"/>
      <c r="R18" s="832"/>
      <c r="S18" s="836"/>
      <c r="T18" s="940">
        <f t="shared" si="0"/>
        <v>0</v>
      </c>
      <c r="U18" s="940"/>
      <c r="V18" s="940"/>
      <c r="W18" s="940"/>
      <c r="X18" s="942"/>
      <c r="Y18" s="942"/>
      <c r="Z18" s="942"/>
      <c r="AA18" s="942"/>
    </row>
    <row r="19" spans="1:27" ht="24.95" customHeight="1">
      <c r="A19" s="921"/>
      <c r="B19" s="921"/>
      <c r="C19" s="921"/>
      <c r="D19" s="921"/>
      <c r="E19" s="921"/>
      <c r="F19" s="921"/>
      <c r="G19" s="921"/>
      <c r="H19" s="827"/>
      <c r="I19" s="832"/>
      <c r="J19" s="832"/>
      <c r="K19" s="832"/>
      <c r="L19" s="832"/>
      <c r="M19" s="832"/>
      <c r="N19" s="832"/>
      <c r="O19" s="832"/>
      <c r="P19" s="832"/>
      <c r="Q19" s="832"/>
      <c r="R19" s="832"/>
      <c r="S19" s="836"/>
      <c r="T19" s="940">
        <f t="shared" si="0"/>
        <v>0</v>
      </c>
      <c r="U19" s="940"/>
      <c r="V19" s="940"/>
      <c r="W19" s="940"/>
      <c r="X19" s="942"/>
      <c r="Y19" s="942"/>
      <c r="Z19" s="942"/>
      <c r="AA19" s="942"/>
    </row>
    <row r="20" spans="1:27" ht="24.95" customHeight="1">
      <c r="A20" s="921"/>
      <c r="B20" s="921"/>
      <c r="C20" s="921"/>
      <c r="D20" s="921"/>
      <c r="E20" s="921"/>
      <c r="F20" s="921"/>
      <c r="G20" s="921"/>
      <c r="H20" s="827"/>
      <c r="I20" s="832"/>
      <c r="J20" s="832"/>
      <c r="K20" s="832"/>
      <c r="L20" s="832"/>
      <c r="M20" s="832"/>
      <c r="N20" s="832"/>
      <c r="O20" s="832"/>
      <c r="P20" s="832"/>
      <c r="Q20" s="832"/>
      <c r="R20" s="832"/>
      <c r="S20" s="836"/>
      <c r="T20" s="940">
        <f t="shared" si="0"/>
        <v>0</v>
      </c>
      <c r="U20" s="940"/>
      <c r="V20" s="940"/>
      <c r="W20" s="940"/>
      <c r="X20" s="942"/>
      <c r="Y20" s="942"/>
      <c r="Z20" s="942"/>
      <c r="AA20" s="942"/>
    </row>
    <row r="21" spans="1:27" ht="24.95" customHeight="1">
      <c r="A21" s="921"/>
      <c r="B21" s="921"/>
      <c r="C21" s="921"/>
      <c r="D21" s="921"/>
      <c r="E21" s="921"/>
      <c r="F21" s="921"/>
      <c r="G21" s="921"/>
      <c r="H21" s="827"/>
      <c r="I21" s="832"/>
      <c r="J21" s="832"/>
      <c r="K21" s="832"/>
      <c r="L21" s="832"/>
      <c r="M21" s="832"/>
      <c r="N21" s="832"/>
      <c r="O21" s="832"/>
      <c r="P21" s="832"/>
      <c r="Q21" s="832"/>
      <c r="R21" s="832"/>
      <c r="S21" s="836"/>
      <c r="T21" s="940">
        <f t="shared" si="0"/>
        <v>0</v>
      </c>
      <c r="U21" s="940"/>
      <c r="V21" s="940"/>
      <c r="W21" s="940"/>
      <c r="X21" s="942"/>
      <c r="Y21" s="942"/>
      <c r="Z21" s="942"/>
      <c r="AA21" s="942"/>
    </row>
    <row r="22" spans="1:27" ht="24.95" customHeight="1">
      <c r="A22" s="921"/>
      <c r="B22" s="921"/>
      <c r="C22" s="921"/>
      <c r="D22" s="921"/>
      <c r="E22" s="921"/>
      <c r="F22" s="921"/>
      <c r="G22" s="921"/>
      <c r="H22" s="827"/>
      <c r="I22" s="832"/>
      <c r="J22" s="832"/>
      <c r="K22" s="832"/>
      <c r="L22" s="832"/>
      <c r="M22" s="832"/>
      <c r="N22" s="832"/>
      <c r="O22" s="832"/>
      <c r="P22" s="832"/>
      <c r="Q22" s="832"/>
      <c r="R22" s="832"/>
      <c r="S22" s="836"/>
      <c r="T22" s="940">
        <f t="shared" si="0"/>
        <v>0</v>
      </c>
      <c r="U22" s="940"/>
      <c r="V22" s="940"/>
      <c r="W22" s="940"/>
      <c r="X22" s="942"/>
      <c r="Y22" s="942"/>
      <c r="Z22" s="942"/>
      <c r="AA22" s="942"/>
    </row>
    <row r="23" spans="1:27" ht="24.95" customHeight="1">
      <c r="A23" s="922"/>
      <c r="B23" s="922"/>
      <c r="C23" s="922"/>
      <c r="D23" s="922"/>
      <c r="E23" s="922"/>
      <c r="F23" s="922"/>
      <c r="G23" s="922"/>
      <c r="H23" s="931"/>
      <c r="I23" s="934"/>
      <c r="J23" s="934"/>
      <c r="K23" s="934"/>
      <c r="L23" s="934"/>
      <c r="M23" s="934"/>
      <c r="N23" s="934"/>
      <c r="O23" s="934"/>
      <c r="P23" s="934"/>
      <c r="Q23" s="934"/>
      <c r="R23" s="934"/>
      <c r="S23" s="937"/>
      <c r="T23" s="941">
        <f t="shared" si="0"/>
        <v>0</v>
      </c>
      <c r="U23" s="941"/>
      <c r="V23" s="941"/>
      <c r="W23" s="941"/>
      <c r="X23" s="943"/>
      <c r="Y23" s="943"/>
      <c r="Z23" s="943"/>
      <c r="AA23" s="943"/>
    </row>
    <row r="24" spans="1:27" ht="9.9499999999999993" customHeight="1">
      <c r="A24" s="486"/>
      <c r="B24" s="486"/>
      <c r="C24" s="486"/>
      <c r="D24" s="486"/>
      <c r="E24" s="486"/>
      <c r="F24" s="486"/>
      <c r="G24" s="486"/>
      <c r="H24" s="932"/>
      <c r="I24" s="932"/>
      <c r="J24" s="932"/>
      <c r="K24" s="932"/>
      <c r="L24" s="932"/>
      <c r="M24" s="932"/>
      <c r="N24" s="932"/>
      <c r="O24" s="932"/>
      <c r="P24" s="932"/>
      <c r="Q24" s="932"/>
      <c r="R24" s="932"/>
      <c r="S24" s="932"/>
      <c r="T24" s="486"/>
      <c r="U24" s="486"/>
      <c r="V24" s="486"/>
      <c r="W24" s="486"/>
      <c r="X24" s="486"/>
      <c r="Y24" s="486"/>
      <c r="Z24" s="486"/>
      <c r="AA24" s="486"/>
    </row>
    <row r="25" spans="1:27" ht="20.100000000000001" customHeight="1">
      <c r="A25" s="594" t="s">
        <v>362</v>
      </c>
      <c r="B25" s="594"/>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row>
    <row r="26" spans="1:27" ht="20.100000000000001" customHeight="1">
      <c r="A26" s="923" t="s">
        <v>431</v>
      </c>
      <c r="B26" s="923"/>
      <c r="C26" s="923"/>
      <c r="D26" s="923"/>
      <c r="E26" s="923"/>
      <c r="F26" s="923"/>
      <c r="G26" s="923"/>
      <c r="H26" s="923"/>
      <c r="I26" s="923"/>
      <c r="J26" s="923"/>
      <c r="K26" s="923"/>
      <c r="L26" s="923"/>
      <c r="M26" s="923"/>
      <c r="N26" s="923"/>
      <c r="O26" s="923"/>
      <c r="P26" s="923"/>
      <c r="Q26" s="923"/>
      <c r="R26" s="923"/>
      <c r="S26" s="923"/>
      <c r="T26" s="923"/>
      <c r="U26" s="923"/>
      <c r="V26" s="923"/>
      <c r="W26" s="923"/>
      <c r="X26" s="923"/>
      <c r="Y26" s="923"/>
      <c r="Z26" s="923"/>
      <c r="AA26" s="923"/>
    </row>
    <row r="27" spans="1:27" ht="20.100000000000001" customHeight="1">
      <c r="A27" s="594" t="s">
        <v>6</v>
      </c>
      <c r="B27" s="59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row>
    <row r="28" spans="1:27" ht="39.950000000000003" customHeight="1">
      <c r="A28" s="924" t="s">
        <v>982</v>
      </c>
      <c r="B28" s="924"/>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924"/>
    </row>
    <row r="29" spans="1:27" ht="15" customHeight="1">
      <c r="A29" s="486"/>
      <c r="B29" s="486"/>
      <c r="C29" s="486"/>
      <c r="D29" s="486"/>
      <c r="E29" s="486"/>
      <c r="F29" s="486"/>
      <c r="G29" s="486"/>
      <c r="H29" s="932"/>
      <c r="I29" s="932"/>
      <c r="J29" s="932"/>
      <c r="K29" s="932"/>
      <c r="L29" s="932"/>
      <c r="M29" s="932"/>
      <c r="N29" s="932"/>
      <c r="O29" s="932"/>
      <c r="P29" s="932"/>
      <c r="Q29" s="932"/>
      <c r="R29" s="932"/>
      <c r="S29" s="932"/>
      <c r="T29" s="486"/>
      <c r="U29" s="486"/>
      <c r="V29" s="486"/>
      <c r="W29" s="486"/>
      <c r="X29" s="486"/>
      <c r="Y29" s="486"/>
      <c r="Z29" s="486"/>
      <c r="AA29" s="486"/>
    </row>
    <row r="30" spans="1:27" ht="24.95" customHeight="1">
      <c r="A30" s="925" t="s">
        <v>540</v>
      </c>
      <c r="B30" s="925"/>
      <c r="C30" s="925"/>
      <c r="D30" s="925"/>
      <c r="E30" s="925"/>
      <c r="F30" s="925"/>
      <c r="G30" s="925"/>
      <c r="H30" s="925"/>
    </row>
    <row r="31" spans="1:27" ht="24.95" customHeight="1">
      <c r="A31" s="817" t="s">
        <v>326</v>
      </c>
      <c r="B31" s="817"/>
      <c r="C31" s="817"/>
      <c r="D31" s="817"/>
      <c r="E31" s="817"/>
      <c r="F31" s="817" t="s">
        <v>513</v>
      </c>
      <c r="G31" s="817"/>
      <c r="H31" s="817"/>
      <c r="I31" s="817"/>
      <c r="J31" s="817"/>
      <c r="K31" s="817"/>
      <c r="L31" s="817"/>
      <c r="M31" s="817"/>
      <c r="N31" s="817" t="s">
        <v>89</v>
      </c>
      <c r="O31" s="817"/>
      <c r="P31" s="817"/>
      <c r="Q31" s="817"/>
      <c r="R31" s="817"/>
      <c r="S31" s="817" t="s">
        <v>984</v>
      </c>
      <c r="T31" s="817"/>
      <c r="U31" s="817"/>
      <c r="V31" s="817"/>
      <c r="W31" s="817" t="s">
        <v>614</v>
      </c>
      <c r="X31" s="817"/>
      <c r="Y31" s="817"/>
      <c r="Z31" s="817"/>
      <c r="AA31" s="817"/>
    </row>
    <row r="32" spans="1:27" ht="24.95" customHeight="1">
      <c r="A32" s="926" t="s">
        <v>810</v>
      </c>
      <c r="B32" s="926"/>
      <c r="C32" s="926"/>
      <c r="D32" s="926"/>
      <c r="E32" s="926"/>
      <c r="F32" s="337" t="s">
        <v>994</v>
      </c>
      <c r="G32" s="337"/>
      <c r="H32" s="337"/>
      <c r="I32" s="337"/>
      <c r="J32" s="337"/>
      <c r="K32" s="337"/>
      <c r="L32" s="337"/>
      <c r="M32" s="337"/>
      <c r="N32" s="337" t="s">
        <v>248</v>
      </c>
      <c r="O32" s="337"/>
      <c r="P32" s="337"/>
      <c r="Q32" s="337"/>
      <c r="R32" s="337"/>
      <c r="S32" s="337"/>
      <c r="T32" s="337"/>
      <c r="U32" s="337"/>
      <c r="V32" s="337"/>
      <c r="W32" s="337"/>
      <c r="X32" s="337"/>
      <c r="Y32" s="337"/>
      <c r="Z32" s="337"/>
      <c r="AA32" s="337"/>
    </row>
    <row r="33" spans="1:27" ht="24.95" customHeight="1">
      <c r="A33" s="926" t="s">
        <v>411</v>
      </c>
      <c r="B33" s="926"/>
      <c r="C33" s="926"/>
      <c r="D33" s="926"/>
      <c r="E33" s="926"/>
      <c r="F33" s="337" t="s">
        <v>14</v>
      </c>
      <c r="G33" s="337"/>
      <c r="H33" s="337"/>
      <c r="I33" s="337"/>
      <c r="J33" s="337"/>
      <c r="K33" s="337"/>
      <c r="L33" s="337"/>
      <c r="M33" s="337"/>
      <c r="N33" s="337" t="s">
        <v>787</v>
      </c>
      <c r="O33" s="337"/>
      <c r="P33" s="337"/>
      <c r="Q33" s="337"/>
      <c r="R33" s="337"/>
      <c r="S33" s="337" t="s">
        <v>63</v>
      </c>
      <c r="T33" s="337"/>
      <c r="U33" s="337"/>
      <c r="V33" s="337"/>
      <c r="W33" s="337"/>
      <c r="X33" s="337"/>
      <c r="Y33" s="337"/>
      <c r="Z33" s="337"/>
      <c r="AA33" s="337"/>
    </row>
    <row r="34" spans="1:27" ht="24.95" customHeight="1">
      <c r="A34" s="926" t="s">
        <v>985</v>
      </c>
      <c r="B34" s="926"/>
      <c r="C34" s="926"/>
      <c r="D34" s="926"/>
      <c r="E34" s="926"/>
      <c r="F34" s="337" t="s">
        <v>14</v>
      </c>
      <c r="G34" s="337"/>
      <c r="H34" s="337"/>
      <c r="I34" s="337"/>
      <c r="J34" s="337"/>
      <c r="K34" s="337"/>
      <c r="L34" s="337"/>
      <c r="M34" s="337"/>
      <c r="N34" s="337" t="s">
        <v>826</v>
      </c>
      <c r="O34" s="337"/>
      <c r="P34" s="337"/>
      <c r="Q34" s="337"/>
      <c r="R34" s="337"/>
      <c r="S34" s="337" t="s">
        <v>63</v>
      </c>
      <c r="T34" s="337"/>
      <c r="U34" s="337"/>
      <c r="V34" s="337"/>
      <c r="W34" s="337"/>
      <c r="X34" s="337"/>
      <c r="Y34" s="337"/>
      <c r="Z34" s="337"/>
      <c r="AA34" s="337"/>
    </row>
    <row r="35" spans="1:27" ht="24.95" customHeight="1">
      <c r="A35" s="926" t="s">
        <v>853</v>
      </c>
      <c r="B35" s="926"/>
      <c r="C35" s="926"/>
      <c r="D35" s="926"/>
      <c r="E35" s="926"/>
      <c r="F35" s="337" t="s">
        <v>104</v>
      </c>
      <c r="G35" s="337"/>
      <c r="H35" s="337"/>
      <c r="I35" s="337"/>
      <c r="J35" s="337"/>
      <c r="K35" s="337"/>
      <c r="L35" s="337"/>
      <c r="M35" s="337"/>
      <c r="N35" s="337" t="s">
        <v>556</v>
      </c>
      <c r="O35" s="337"/>
      <c r="P35" s="337"/>
      <c r="Q35" s="337"/>
      <c r="R35" s="337"/>
      <c r="S35" s="337"/>
      <c r="T35" s="337"/>
      <c r="U35" s="337"/>
      <c r="V35" s="337"/>
      <c r="W35" s="337" t="s">
        <v>63</v>
      </c>
      <c r="X35" s="337"/>
      <c r="Y35" s="337"/>
      <c r="Z35" s="337"/>
      <c r="AA35" s="337"/>
    </row>
    <row r="36" spans="1:27" ht="24.95" customHeight="1">
      <c r="A36" s="926" t="s">
        <v>146</v>
      </c>
      <c r="B36" s="926"/>
      <c r="C36" s="926"/>
      <c r="D36" s="926"/>
      <c r="E36" s="926"/>
      <c r="F36" s="337" t="s">
        <v>104</v>
      </c>
      <c r="G36" s="337"/>
      <c r="H36" s="337"/>
      <c r="I36" s="337"/>
      <c r="J36" s="337"/>
      <c r="K36" s="337"/>
      <c r="L36" s="337"/>
      <c r="M36" s="337"/>
      <c r="N36" s="337" t="s">
        <v>829</v>
      </c>
      <c r="O36" s="337"/>
      <c r="P36" s="337"/>
      <c r="Q36" s="337"/>
      <c r="R36" s="337"/>
      <c r="S36" s="337"/>
      <c r="T36" s="337"/>
      <c r="U36" s="337"/>
      <c r="V36" s="337"/>
      <c r="W36" s="337" t="s">
        <v>63</v>
      </c>
      <c r="X36" s="337"/>
      <c r="Y36" s="337"/>
      <c r="Z36" s="337"/>
      <c r="AA36" s="337"/>
    </row>
    <row r="37" spans="1:27" ht="24.95" customHeight="1">
      <c r="A37" s="926" t="s">
        <v>494</v>
      </c>
      <c r="B37" s="926"/>
      <c r="C37" s="926"/>
      <c r="D37" s="926"/>
      <c r="E37" s="926"/>
      <c r="F37" s="337" t="s">
        <v>998</v>
      </c>
      <c r="G37" s="337"/>
      <c r="H37" s="337"/>
      <c r="I37" s="337"/>
      <c r="J37" s="337"/>
      <c r="K37" s="337"/>
      <c r="L37" s="337"/>
      <c r="M37" s="337"/>
      <c r="N37" s="337" t="s">
        <v>830</v>
      </c>
      <c r="O37" s="337"/>
      <c r="P37" s="337"/>
      <c r="Q37" s="337"/>
      <c r="R37" s="337"/>
      <c r="S37" s="337"/>
      <c r="T37" s="337"/>
      <c r="U37" s="337"/>
      <c r="V37" s="337"/>
      <c r="W37" s="337"/>
      <c r="X37" s="337"/>
      <c r="Y37" s="337"/>
      <c r="Z37" s="337"/>
      <c r="AA37" s="337"/>
    </row>
    <row r="38" spans="1:27" ht="24.95" customHeight="1">
      <c r="A38" s="926" t="s">
        <v>986</v>
      </c>
      <c r="B38" s="926"/>
      <c r="C38" s="926"/>
      <c r="D38" s="926"/>
      <c r="E38" s="926"/>
      <c r="F38" s="337"/>
      <c r="G38" s="337"/>
      <c r="H38" s="337"/>
      <c r="I38" s="337"/>
      <c r="J38" s="337"/>
      <c r="K38" s="337"/>
      <c r="L38" s="337"/>
      <c r="M38" s="337"/>
      <c r="N38" s="337"/>
      <c r="O38" s="337"/>
      <c r="P38" s="337"/>
      <c r="Q38" s="337"/>
      <c r="R38" s="337"/>
      <c r="S38" s="337"/>
      <c r="T38" s="337"/>
      <c r="U38" s="337"/>
      <c r="V38" s="337"/>
      <c r="W38" s="337"/>
      <c r="X38" s="337"/>
      <c r="Y38" s="337"/>
      <c r="Z38" s="337"/>
      <c r="AA38" s="337"/>
    </row>
    <row r="39" spans="1:27" ht="24.95" customHeight="1">
      <c r="A39" s="926" t="s">
        <v>988</v>
      </c>
      <c r="B39" s="926"/>
      <c r="C39" s="926"/>
      <c r="D39" s="926"/>
      <c r="E39" s="926"/>
      <c r="F39" s="337"/>
      <c r="G39" s="337"/>
      <c r="H39" s="337"/>
      <c r="I39" s="337"/>
      <c r="J39" s="337"/>
      <c r="K39" s="337"/>
      <c r="L39" s="337"/>
      <c r="M39" s="337"/>
      <c r="N39" s="337"/>
      <c r="O39" s="337"/>
      <c r="P39" s="337"/>
      <c r="Q39" s="337"/>
      <c r="R39" s="337"/>
      <c r="S39" s="337"/>
      <c r="T39" s="337"/>
      <c r="U39" s="337"/>
      <c r="V39" s="337"/>
      <c r="W39" s="337"/>
      <c r="X39" s="337"/>
      <c r="Y39" s="337"/>
      <c r="Z39" s="337"/>
      <c r="AA39" s="337"/>
    </row>
    <row r="40" spans="1:27" ht="24.95" customHeight="1">
      <c r="A40" s="926" t="s">
        <v>97</v>
      </c>
      <c r="B40" s="926"/>
      <c r="C40" s="926"/>
      <c r="D40" s="926"/>
      <c r="E40" s="926"/>
      <c r="F40" s="337"/>
      <c r="G40" s="337"/>
      <c r="H40" s="337"/>
      <c r="I40" s="337"/>
      <c r="J40" s="337"/>
      <c r="K40" s="337"/>
      <c r="L40" s="337"/>
      <c r="M40" s="337"/>
      <c r="N40" s="337"/>
      <c r="O40" s="337"/>
      <c r="P40" s="337"/>
      <c r="Q40" s="337"/>
      <c r="R40" s="337"/>
      <c r="S40" s="337"/>
      <c r="T40" s="337"/>
      <c r="U40" s="337"/>
      <c r="V40" s="337"/>
      <c r="W40" s="337"/>
      <c r="X40" s="337"/>
      <c r="Y40" s="337"/>
      <c r="Z40" s="337"/>
      <c r="AA40" s="337"/>
    </row>
    <row r="41" spans="1:27" ht="24.95" customHeight="1">
      <c r="A41" s="926" t="s">
        <v>989</v>
      </c>
      <c r="B41" s="926"/>
      <c r="C41" s="926"/>
      <c r="D41" s="926"/>
      <c r="E41" s="926"/>
      <c r="F41" s="337"/>
      <c r="G41" s="337"/>
      <c r="H41" s="337"/>
      <c r="I41" s="337"/>
      <c r="J41" s="337"/>
      <c r="K41" s="337"/>
      <c r="L41" s="337"/>
      <c r="M41" s="337"/>
      <c r="N41" s="337"/>
      <c r="O41" s="337"/>
      <c r="P41" s="337"/>
      <c r="Q41" s="337"/>
      <c r="R41" s="337"/>
      <c r="S41" s="337"/>
      <c r="T41" s="337"/>
      <c r="U41" s="337"/>
      <c r="V41" s="337"/>
      <c r="W41" s="337"/>
      <c r="X41" s="337"/>
      <c r="Y41" s="337"/>
      <c r="Z41" s="337"/>
      <c r="AA41" s="337"/>
    </row>
    <row r="42" spans="1:27" ht="24.95" customHeight="1">
      <c r="A42" s="926" t="s">
        <v>905</v>
      </c>
      <c r="B42" s="926"/>
      <c r="C42" s="926"/>
      <c r="D42" s="926"/>
      <c r="E42" s="926"/>
      <c r="F42" s="337"/>
      <c r="G42" s="337"/>
      <c r="H42" s="337"/>
      <c r="I42" s="337"/>
      <c r="J42" s="337"/>
      <c r="K42" s="337"/>
      <c r="L42" s="337"/>
      <c r="M42" s="337"/>
      <c r="N42" s="337"/>
      <c r="O42" s="337"/>
      <c r="P42" s="337"/>
      <c r="Q42" s="337"/>
      <c r="R42" s="337"/>
      <c r="S42" s="337"/>
      <c r="T42" s="337"/>
      <c r="U42" s="337"/>
      <c r="V42" s="337"/>
      <c r="W42" s="337"/>
      <c r="X42" s="337"/>
      <c r="Y42" s="337"/>
      <c r="Z42" s="337"/>
      <c r="AA42" s="337"/>
    </row>
    <row r="43" spans="1:27" ht="24.95" customHeight="1">
      <c r="A43" s="926" t="s">
        <v>991</v>
      </c>
      <c r="B43" s="926"/>
      <c r="C43" s="926"/>
      <c r="D43" s="926"/>
      <c r="E43" s="926"/>
      <c r="F43" s="337"/>
      <c r="G43" s="337"/>
      <c r="H43" s="337"/>
      <c r="I43" s="337"/>
      <c r="J43" s="337"/>
      <c r="K43" s="337"/>
      <c r="L43" s="337"/>
      <c r="M43" s="337"/>
      <c r="N43" s="337"/>
      <c r="O43" s="337"/>
      <c r="P43" s="337"/>
      <c r="Q43" s="337"/>
      <c r="R43" s="337"/>
      <c r="S43" s="337"/>
      <c r="T43" s="337"/>
      <c r="U43" s="337"/>
      <c r="V43" s="337"/>
      <c r="W43" s="337"/>
      <c r="X43" s="337"/>
      <c r="Y43" s="337"/>
      <c r="Z43" s="337"/>
      <c r="AA43" s="337"/>
    </row>
    <row r="44" spans="1:27" ht="9.9499999999999993" customHeight="1">
      <c r="A44" s="486"/>
      <c r="B44" s="486"/>
      <c r="C44" s="486"/>
      <c r="D44" s="486"/>
      <c r="E44" s="486"/>
      <c r="F44" s="486"/>
      <c r="G44" s="486"/>
      <c r="H44" s="932"/>
      <c r="I44" s="932"/>
      <c r="J44" s="932"/>
      <c r="K44" s="932"/>
      <c r="L44" s="932"/>
      <c r="M44" s="932"/>
      <c r="N44" s="932"/>
      <c r="O44" s="932"/>
      <c r="P44" s="932"/>
      <c r="Q44" s="932"/>
      <c r="R44" s="932"/>
      <c r="S44" s="932"/>
      <c r="T44" s="486"/>
      <c r="U44" s="486"/>
      <c r="V44" s="486"/>
      <c r="W44" s="486"/>
      <c r="X44" s="486"/>
      <c r="Y44" s="486"/>
      <c r="Z44" s="486"/>
      <c r="AA44" s="486"/>
    </row>
    <row r="45" spans="1:27" ht="20.100000000000001" customHeight="1">
      <c r="A45" s="924" t="s">
        <v>565</v>
      </c>
      <c r="B45" s="924"/>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row>
    <row r="46" spans="1:27" ht="39.950000000000003" customHeight="1">
      <c r="A46" s="924" t="s">
        <v>992</v>
      </c>
      <c r="B46" s="924"/>
      <c r="C46" s="924"/>
      <c r="D46" s="924"/>
      <c r="E46" s="924"/>
      <c r="F46" s="924"/>
      <c r="G46" s="924"/>
      <c r="H46" s="924"/>
      <c r="I46" s="924"/>
      <c r="J46" s="924"/>
      <c r="K46" s="924"/>
      <c r="L46" s="924"/>
      <c r="M46" s="924"/>
      <c r="N46" s="924"/>
      <c r="O46" s="924"/>
      <c r="P46" s="924"/>
      <c r="Q46" s="924"/>
      <c r="R46" s="924"/>
      <c r="S46" s="924"/>
      <c r="T46" s="924"/>
      <c r="U46" s="924"/>
      <c r="V46" s="924"/>
      <c r="W46" s="924"/>
      <c r="X46" s="924"/>
      <c r="Y46" s="924"/>
      <c r="Z46" s="924"/>
      <c r="AA46" s="924"/>
    </row>
    <row r="47" spans="1:27" ht="39.950000000000003" customHeight="1">
      <c r="A47" s="927" t="s">
        <v>517</v>
      </c>
      <c r="B47" s="927"/>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row>
    <row r="48" spans="1:27" ht="20.100000000000001" customHeight="1">
      <c r="A48" s="924" t="s">
        <v>993</v>
      </c>
      <c r="B48" s="924"/>
      <c r="C48" s="924"/>
      <c r="D48" s="924"/>
      <c r="E48" s="924"/>
      <c r="F48" s="924"/>
      <c r="G48" s="924"/>
      <c r="H48" s="924"/>
      <c r="I48" s="924"/>
      <c r="J48" s="924"/>
      <c r="K48" s="924"/>
      <c r="L48" s="924"/>
      <c r="M48" s="924"/>
      <c r="N48" s="924"/>
      <c r="O48" s="924"/>
      <c r="P48" s="924"/>
      <c r="Q48" s="924"/>
      <c r="R48" s="924"/>
      <c r="S48" s="924"/>
      <c r="T48" s="924"/>
      <c r="U48" s="924"/>
      <c r="V48" s="924"/>
      <c r="W48" s="924"/>
      <c r="X48" s="924"/>
      <c r="Y48" s="924"/>
      <c r="Z48" s="924"/>
      <c r="AA48" s="924"/>
    </row>
  </sheetData>
  <mergeCells count="132">
    <mergeCell ref="A2:AA2"/>
    <mergeCell ref="AD2:AE2"/>
    <mergeCell ref="A4:M4"/>
    <mergeCell ref="N4:AA4"/>
    <mergeCell ref="A5:M5"/>
    <mergeCell ref="N5:AA5"/>
    <mergeCell ref="A6:M6"/>
    <mergeCell ref="N6:S6"/>
    <mergeCell ref="T6:AA6"/>
    <mergeCell ref="H7:S7"/>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A38:E38"/>
    <mergeCell ref="F38:M38"/>
    <mergeCell ref="N38:R38"/>
    <mergeCell ref="S38:V38"/>
    <mergeCell ref="W38:AA38"/>
    <mergeCell ref="A39:E39"/>
    <mergeCell ref="F39:M39"/>
    <mergeCell ref="N39:R39"/>
    <mergeCell ref="S39:V39"/>
    <mergeCell ref="W39:AA39"/>
    <mergeCell ref="A40:E40"/>
    <mergeCell ref="F40:M40"/>
    <mergeCell ref="N40:R40"/>
    <mergeCell ref="S40:V40"/>
    <mergeCell ref="W40:AA40"/>
    <mergeCell ref="A41:E41"/>
    <mergeCell ref="F41:M41"/>
    <mergeCell ref="N41:R41"/>
    <mergeCell ref="S41:V41"/>
    <mergeCell ref="W41:AA41"/>
    <mergeCell ref="A42:E42"/>
    <mergeCell ref="F42:M42"/>
    <mergeCell ref="N42:R42"/>
    <mergeCell ref="S42:V42"/>
    <mergeCell ref="W42:AA42"/>
    <mergeCell ref="A43:E43"/>
    <mergeCell ref="F43:M43"/>
    <mergeCell ref="N43:R43"/>
    <mergeCell ref="S43:V43"/>
    <mergeCell ref="W43:AA43"/>
    <mergeCell ref="A45:AA45"/>
    <mergeCell ref="A46:AA46"/>
    <mergeCell ref="A47:AA47"/>
    <mergeCell ref="A48:AA48"/>
    <mergeCell ref="A7:G8"/>
    <mergeCell ref="T7:W8"/>
    <mergeCell ref="X7:AA8"/>
  </mergeCells>
  <phoneticPr fontId="5"/>
  <hyperlinks>
    <hyperlink ref="AD2" location="チェック表!A1"/>
  </hyperlinks>
  <printOptions horizontalCentered="1" verticalCentered="1"/>
  <pageMargins left="0.62986111111111098" right="0.59027777777777801" top="0.47222222222222199" bottom="0.51180555555555496" header="0.51180555555555496" footer="0.51180555555555496"/>
  <pageSetup paperSize="9" fitToWidth="1" fitToHeight="1" orientation="portrait" usePrinterDefaults="1"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dimension ref="A1:AMK46"/>
  <sheetViews>
    <sheetView workbookViewId="0">
      <selection activeCell="A2" sqref="A2:F2"/>
    </sheetView>
  </sheetViews>
  <sheetFormatPr defaultRowHeight="13.5"/>
  <cols>
    <col min="1" max="1" width="17.625" style="4" customWidth="1"/>
    <col min="2" max="2" width="18" style="4" customWidth="1"/>
    <col min="3" max="3" width="16" style="4" customWidth="1"/>
    <col min="4" max="5" width="16.875" style="4" customWidth="1"/>
    <col min="6" max="6" width="19.125" style="4" customWidth="1"/>
    <col min="7" max="256" width="9" style="4" customWidth="1"/>
    <col min="257" max="257" width="17.625" style="4" customWidth="1"/>
    <col min="258" max="258" width="18" style="4" customWidth="1"/>
    <col min="259" max="259" width="16" style="4" customWidth="1"/>
    <col min="260" max="261" width="16.875" style="4" customWidth="1"/>
    <col min="262" max="262" width="19.125" style="4" customWidth="1"/>
    <col min="263" max="512" width="9" style="4" customWidth="1"/>
    <col min="513" max="513" width="17.625" style="4" customWidth="1"/>
    <col min="514" max="514" width="18" style="4" customWidth="1"/>
    <col min="515" max="515" width="16" style="4" customWidth="1"/>
    <col min="516" max="517" width="16.875" style="4" customWidth="1"/>
    <col min="518" max="518" width="19.125" style="4" customWidth="1"/>
    <col min="519" max="768" width="9" style="4" customWidth="1"/>
    <col min="769" max="769" width="17.625" style="4" customWidth="1"/>
    <col min="770" max="770" width="18" style="4" customWidth="1"/>
    <col min="771" max="771" width="16" style="4" customWidth="1"/>
    <col min="772" max="773" width="16.875" style="4" customWidth="1"/>
    <col min="774" max="774" width="19.125" style="4" customWidth="1"/>
    <col min="775" max="1025" width="9" style="4" customWidth="1"/>
  </cols>
  <sheetData>
    <row r="1" spans="1:8" ht="24.75" customHeight="1">
      <c r="A1" s="4" t="s">
        <v>999</v>
      </c>
      <c r="F1" s="953"/>
    </row>
    <row r="2" spans="1:8" ht="17.25">
      <c r="A2" s="944" t="s">
        <v>1000</v>
      </c>
      <c r="B2" s="944"/>
      <c r="C2" s="944"/>
      <c r="D2" s="944"/>
      <c r="E2" s="944"/>
      <c r="F2" s="944"/>
      <c r="H2" s="736" t="s">
        <v>75</v>
      </c>
    </row>
    <row r="3" spans="1:8" ht="17.25">
      <c r="A3" s="602"/>
      <c r="B3" s="602"/>
      <c r="C3" s="602"/>
      <c r="D3" s="602"/>
      <c r="E3" s="602"/>
      <c r="F3" s="602"/>
    </row>
    <row r="4" spans="1:8" ht="21.75" customHeight="1">
      <c r="D4" s="946" t="s">
        <v>1001</v>
      </c>
      <c r="E4" s="948"/>
      <c r="F4" s="948"/>
    </row>
    <row r="5" spans="1:8" ht="21.75" customHeight="1">
      <c r="D5" s="946" t="s">
        <v>737</v>
      </c>
      <c r="E5" s="948"/>
      <c r="F5" s="948"/>
    </row>
    <row r="6" spans="1:8" ht="17.25" customHeight="1">
      <c r="D6" s="170"/>
      <c r="E6" s="949"/>
      <c r="F6" s="284"/>
    </row>
    <row r="7" spans="1:8" ht="21.75" customHeight="1">
      <c r="A7" s="945" t="s">
        <v>942</v>
      </c>
      <c r="B7" s="945"/>
      <c r="C7" s="945"/>
      <c r="D7" s="945"/>
      <c r="E7" s="945"/>
      <c r="F7" s="945"/>
    </row>
    <row r="8" spans="1:8" ht="17.25" customHeight="1">
      <c r="E8" s="950"/>
      <c r="F8" s="950"/>
    </row>
    <row r="9" spans="1:8" ht="21.75" customHeight="1">
      <c r="A9" s="946" t="s">
        <v>9</v>
      </c>
      <c r="B9" s="946" t="s">
        <v>734</v>
      </c>
      <c r="C9" s="946"/>
      <c r="D9" s="946" t="s">
        <v>1002</v>
      </c>
      <c r="E9" s="946"/>
      <c r="F9" s="946"/>
    </row>
    <row r="10" spans="1:8" ht="21.75" customHeight="1">
      <c r="A10" s="946"/>
      <c r="B10" s="946" t="s">
        <v>1003</v>
      </c>
      <c r="C10" s="946" t="s">
        <v>581</v>
      </c>
      <c r="D10" s="946"/>
      <c r="E10" s="946"/>
      <c r="F10" s="946"/>
    </row>
    <row r="11" spans="1:8" ht="21.75" customHeight="1">
      <c r="A11" s="75"/>
      <c r="B11" s="75"/>
      <c r="C11" s="75"/>
      <c r="D11" s="126" t="s">
        <v>364</v>
      </c>
      <c r="E11" s="951" t="s">
        <v>218</v>
      </c>
      <c r="F11" s="954" t="s">
        <v>961</v>
      </c>
    </row>
    <row r="12" spans="1:8" ht="21.75" customHeight="1">
      <c r="A12" s="75"/>
      <c r="B12" s="75"/>
      <c r="C12" s="75"/>
      <c r="D12" s="947" t="s">
        <v>817</v>
      </c>
      <c r="E12" s="952" t="s">
        <v>1004</v>
      </c>
      <c r="F12" s="955"/>
    </row>
    <row r="13" spans="1:8" ht="21.75" customHeight="1">
      <c r="A13" s="75"/>
      <c r="B13" s="75"/>
      <c r="C13" s="75"/>
      <c r="D13" s="126" t="s">
        <v>364</v>
      </c>
      <c r="E13" s="951" t="s">
        <v>218</v>
      </c>
      <c r="F13" s="954" t="s">
        <v>961</v>
      </c>
    </row>
    <row r="14" spans="1:8" ht="21.75" customHeight="1">
      <c r="A14" s="75"/>
      <c r="B14" s="75"/>
      <c r="C14" s="75"/>
      <c r="D14" s="947" t="s">
        <v>817</v>
      </c>
      <c r="E14" s="952" t="s">
        <v>1004</v>
      </c>
      <c r="F14" s="955"/>
    </row>
    <row r="15" spans="1:8" ht="21.75" customHeight="1">
      <c r="A15" s="75"/>
      <c r="B15" s="75"/>
      <c r="C15" s="75"/>
      <c r="D15" s="126" t="s">
        <v>364</v>
      </c>
      <c r="E15" s="951" t="s">
        <v>218</v>
      </c>
      <c r="F15" s="954" t="s">
        <v>961</v>
      </c>
    </row>
    <row r="16" spans="1:8" ht="21.75" customHeight="1">
      <c r="A16" s="75"/>
      <c r="B16" s="75"/>
      <c r="C16" s="75"/>
      <c r="D16" s="947" t="s">
        <v>817</v>
      </c>
      <c r="E16" s="952" t="s">
        <v>1004</v>
      </c>
      <c r="F16" s="955"/>
    </row>
    <row r="17" spans="1:6" ht="21.75" customHeight="1">
      <c r="A17" s="75"/>
      <c r="B17" s="75"/>
      <c r="C17" s="75"/>
      <c r="D17" s="126" t="s">
        <v>364</v>
      </c>
      <c r="E17" s="951" t="s">
        <v>218</v>
      </c>
      <c r="F17" s="954" t="s">
        <v>961</v>
      </c>
    </row>
    <row r="18" spans="1:6" ht="21.75" customHeight="1">
      <c r="A18" s="75"/>
      <c r="B18" s="75"/>
      <c r="C18" s="75"/>
      <c r="D18" s="947" t="s">
        <v>817</v>
      </c>
      <c r="E18" s="952" t="s">
        <v>1004</v>
      </c>
      <c r="F18" s="955"/>
    </row>
    <row r="19" spans="1:6" ht="21.75" customHeight="1">
      <c r="A19" s="75"/>
      <c r="B19" s="75"/>
      <c r="C19" s="75"/>
      <c r="D19" s="126" t="s">
        <v>364</v>
      </c>
      <c r="E19" s="951" t="s">
        <v>218</v>
      </c>
      <c r="F19" s="954" t="s">
        <v>961</v>
      </c>
    </row>
    <row r="20" spans="1:6" ht="21.75" customHeight="1">
      <c r="A20" s="75"/>
      <c r="B20" s="75"/>
      <c r="C20" s="75"/>
      <c r="D20" s="947" t="s">
        <v>817</v>
      </c>
      <c r="E20" s="952" t="s">
        <v>1004</v>
      </c>
      <c r="F20" s="955"/>
    </row>
    <row r="21" spans="1:6" ht="21.75" customHeight="1">
      <c r="A21" s="75"/>
      <c r="B21" s="75"/>
      <c r="C21" s="75"/>
      <c r="D21" s="126" t="s">
        <v>364</v>
      </c>
      <c r="E21" s="951" t="s">
        <v>218</v>
      </c>
      <c r="F21" s="954" t="s">
        <v>961</v>
      </c>
    </row>
    <row r="22" spans="1:6" ht="21.75" customHeight="1">
      <c r="A22" s="75"/>
      <c r="B22" s="75"/>
      <c r="C22" s="75"/>
      <c r="D22" s="947" t="s">
        <v>817</v>
      </c>
      <c r="E22" s="952" t="s">
        <v>1004</v>
      </c>
      <c r="F22" s="955"/>
    </row>
    <row r="23" spans="1:6" ht="21.75" customHeight="1">
      <c r="A23" s="75"/>
      <c r="B23" s="75"/>
      <c r="C23" s="75"/>
      <c r="D23" s="126" t="s">
        <v>364</v>
      </c>
      <c r="E23" s="951" t="s">
        <v>218</v>
      </c>
      <c r="F23" s="954" t="s">
        <v>961</v>
      </c>
    </row>
    <row r="24" spans="1:6" ht="21.75" customHeight="1">
      <c r="A24" s="75"/>
      <c r="B24" s="75"/>
      <c r="C24" s="75"/>
      <c r="D24" s="947" t="s">
        <v>817</v>
      </c>
      <c r="E24" s="952" t="s">
        <v>1004</v>
      </c>
      <c r="F24" s="955"/>
    </row>
    <row r="25" spans="1:6" ht="21.75" customHeight="1">
      <c r="A25" s="75"/>
      <c r="B25" s="75"/>
      <c r="C25" s="75"/>
      <c r="D25" s="126" t="s">
        <v>364</v>
      </c>
      <c r="E25" s="951" t="s">
        <v>218</v>
      </c>
      <c r="F25" s="954" t="s">
        <v>961</v>
      </c>
    </row>
    <row r="26" spans="1:6" ht="21.75" customHeight="1">
      <c r="A26" s="75"/>
      <c r="B26" s="75"/>
      <c r="C26" s="75"/>
      <c r="D26" s="947" t="s">
        <v>817</v>
      </c>
      <c r="E26" s="952" t="s">
        <v>1004</v>
      </c>
      <c r="F26" s="955"/>
    </row>
    <row r="27" spans="1:6" ht="21.75" customHeight="1">
      <c r="A27" s="75"/>
      <c r="B27" s="75"/>
      <c r="C27" s="75"/>
      <c r="D27" s="126" t="s">
        <v>364</v>
      </c>
      <c r="E27" s="951" t="s">
        <v>218</v>
      </c>
      <c r="F27" s="954" t="s">
        <v>961</v>
      </c>
    </row>
    <row r="28" spans="1:6" ht="21.75" customHeight="1">
      <c r="A28" s="75"/>
      <c r="B28" s="75"/>
      <c r="C28" s="75"/>
      <c r="D28" s="947" t="s">
        <v>817</v>
      </c>
      <c r="E28" s="952" t="s">
        <v>1004</v>
      </c>
      <c r="F28" s="955"/>
    </row>
    <row r="29" spans="1:6" ht="21.75" customHeight="1">
      <c r="A29" s="75"/>
      <c r="B29" s="75"/>
      <c r="C29" s="75"/>
      <c r="D29" s="126" t="s">
        <v>364</v>
      </c>
      <c r="E29" s="951" t="s">
        <v>218</v>
      </c>
      <c r="F29" s="954" t="s">
        <v>961</v>
      </c>
    </row>
    <row r="30" spans="1:6" ht="21.75" customHeight="1">
      <c r="A30" s="75"/>
      <c r="B30" s="75"/>
      <c r="C30" s="75"/>
      <c r="D30" s="947" t="s">
        <v>817</v>
      </c>
      <c r="E30" s="952" t="s">
        <v>1004</v>
      </c>
      <c r="F30" s="955"/>
    </row>
    <row r="31" spans="1:6" ht="21.75" customHeight="1">
      <c r="A31" s="75"/>
      <c r="B31" s="75"/>
      <c r="C31" s="75"/>
      <c r="D31" s="126" t="s">
        <v>364</v>
      </c>
      <c r="E31" s="951" t="s">
        <v>218</v>
      </c>
      <c r="F31" s="954" t="s">
        <v>961</v>
      </c>
    </row>
    <row r="32" spans="1:6" ht="21.75" customHeight="1">
      <c r="A32" s="75"/>
      <c r="B32" s="75"/>
      <c r="C32" s="75"/>
      <c r="D32" s="947" t="s">
        <v>817</v>
      </c>
      <c r="E32" s="952" t="s">
        <v>1004</v>
      </c>
      <c r="F32" s="955"/>
    </row>
    <row r="33" spans="1:6" ht="21.75" customHeight="1">
      <c r="A33" s="75"/>
      <c r="B33" s="75"/>
      <c r="C33" s="75"/>
      <c r="D33" s="126" t="s">
        <v>364</v>
      </c>
      <c r="E33" s="951" t="s">
        <v>218</v>
      </c>
      <c r="F33" s="954" t="s">
        <v>961</v>
      </c>
    </row>
    <row r="34" spans="1:6" ht="21.75" customHeight="1">
      <c r="A34" s="75"/>
      <c r="B34" s="75"/>
      <c r="C34" s="75"/>
      <c r="D34" s="947" t="s">
        <v>817</v>
      </c>
      <c r="E34" s="952" t="s">
        <v>1004</v>
      </c>
      <c r="F34" s="955"/>
    </row>
    <row r="35" spans="1:6" ht="21.75" customHeight="1">
      <c r="A35" s="75"/>
      <c r="B35" s="75"/>
      <c r="C35" s="75"/>
      <c r="D35" s="126" t="s">
        <v>364</v>
      </c>
      <c r="E35" s="951" t="s">
        <v>218</v>
      </c>
      <c r="F35" s="954" t="s">
        <v>961</v>
      </c>
    </row>
    <row r="36" spans="1:6" ht="21.75" customHeight="1">
      <c r="A36" s="75"/>
      <c r="B36" s="75"/>
      <c r="C36" s="75"/>
      <c r="D36" s="947" t="s">
        <v>817</v>
      </c>
      <c r="E36" s="952" t="s">
        <v>1004</v>
      </c>
      <c r="F36" s="955"/>
    </row>
    <row r="37" spans="1:6" ht="21.75" customHeight="1">
      <c r="A37" s="75"/>
      <c r="B37" s="75"/>
      <c r="C37" s="75"/>
      <c r="D37" s="126" t="s">
        <v>364</v>
      </c>
      <c r="E37" s="951" t="s">
        <v>218</v>
      </c>
      <c r="F37" s="954" t="s">
        <v>961</v>
      </c>
    </row>
    <row r="38" spans="1:6" ht="21.75" customHeight="1">
      <c r="A38" s="75"/>
      <c r="B38" s="75"/>
      <c r="C38" s="75"/>
      <c r="D38" s="947" t="s">
        <v>817</v>
      </c>
      <c r="E38" s="952" t="s">
        <v>1004</v>
      </c>
      <c r="F38" s="955"/>
    </row>
    <row r="39" spans="1:6" ht="21.75" customHeight="1">
      <c r="A39" s="75"/>
      <c r="B39" s="75"/>
      <c r="C39" s="75"/>
      <c r="D39" s="126" t="s">
        <v>364</v>
      </c>
      <c r="E39" s="951" t="s">
        <v>218</v>
      </c>
      <c r="F39" s="954" t="s">
        <v>961</v>
      </c>
    </row>
    <row r="40" spans="1:6" ht="21.75" customHeight="1">
      <c r="A40" s="75"/>
      <c r="B40" s="75"/>
      <c r="C40" s="75"/>
      <c r="D40" s="947" t="s">
        <v>817</v>
      </c>
      <c r="E40" s="952" t="s">
        <v>1004</v>
      </c>
      <c r="F40" s="955"/>
    </row>
    <row r="41" spans="1:6" ht="21.75" customHeight="1">
      <c r="A41" s="89"/>
      <c r="B41" s="75" t="s">
        <v>1005</v>
      </c>
      <c r="C41" s="89"/>
      <c r="D41" s="14"/>
      <c r="E41" s="14"/>
      <c r="F41" s="14"/>
    </row>
    <row r="44" spans="1:6">
      <c r="A44" s="4" t="s">
        <v>606</v>
      </c>
    </row>
    <row r="45" spans="1:6">
      <c r="A45" s="4" t="s">
        <v>1179</v>
      </c>
    </row>
    <row r="46" spans="1:6">
      <c r="A46" s="4" t="s">
        <v>541</v>
      </c>
    </row>
  </sheetData>
  <mergeCells count="53">
    <mergeCell ref="A2:F2"/>
    <mergeCell ref="E4:F4"/>
    <mergeCell ref="E5:F5"/>
    <mergeCell ref="A7:F7"/>
    <mergeCell ref="E8:F8"/>
    <mergeCell ref="B9:C9"/>
    <mergeCell ref="A9:A10"/>
    <mergeCell ref="D9:F10"/>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s>
  <phoneticPr fontId="5"/>
  <hyperlinks>
    <hyperlink ref="H2" location="チェック表!A1"/>
  </hyperlinks>
  <printOptions horizontalCentered="1" verticalCentered="1"/>
  <pageMargins left="0.74791666666666701" right="0.74791666666666701" top="0.78749999999999998" bottom="0.78749999999999998" header="0.51180555555555496" footer="0.51180555555555496"/>
  <pageSetup paperSize="9" scale="80" fitToWidth="1" fitToHeight="1" orientation="portrait" usePrinterDefaults="1"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A1:AMK35"/>
  <sheetViews>
    <sheetView workbookViewId="0">
      <selection activeCell="H2" sqref="H2"/>
    </sheetView>
  </sheetViews>
  <sheetFormatPr defaultRowHeight="13.5"/>
  <cols>
    <col min="1" max="1" width="13.75" style="4" customWidth="1"/>
    <col min="2" max="2" width="18" style="4" customWidth="1"/>
    <col min="3" max="3" width="14.5" style="4" customWidth="1"/>
    <col min="4" max="5" width="16.875" style="4" customWidth="1"/>
    <col min="6" max="6" width="19.125" style="4" customWidth="1"/>
    <col min="7" max="256" width="9" style="4" customWidth="1"/>
    <col min="257" max="257" width="13.75" style="4" customWidth="1"/>
    <col min="258" max="258" width="18" style="4" customWidth="1"/>
    <col min="259" max="259" width="14.5" style="4" customWidth="1"/>
    <col min="260" max="261" width="16.875" style="4" customWidth="1"/>
    <col min="262" max="262" width="19.125" style="4" customWidth="1"/>
    <col min="263" max="512" width="9" style="4" customWidth="1"/>
    <col min="513" max="513" width="13.75" style="4" customWidth="1"/>
    <col min="514" max="514" width="18" style="4" customWidth="1"/>
    <col min="515" max="515" width="14.5" style="4" customWidth="1"/>
    <col min="516" max="517" width="16.875" style="4" customWidth="1"/>
    <col min="518" max="518" width="19.125" style="4" customWidth="1"/>
    <col min="519" max="768" width="9" style="4" customWidth="1"/>
    <col min="769" max="769" width="13.75" style="4" customWidth="1"/>
    <col min="770" max="770" width="18" style="4" customWidth="1"/>
    <col min="771" max="771" width="14.5" style="4" customWidth="1"/>
    <col min="772" max="773" width="16.875" style="4" customWidth="1"/>
    <col min="774" max="774" width="19.125" style="4" customWidth="1"/>
    <col min="775" max="1025" width="9" style="4" customWidth="1"/>
  </cols>
  <sheetData>
    <row r="1" spans="1:8" ht="24.75" customHeight="1">
      <c r="A1" s="4" t="s">
        <v>531</v>
      </c>
      <c r="F1" s="953"/>
    </row>
    <row r="2" spans="1:8" ht="12" customHeight="1">
      <c r="F2" s="953"/>
      <c r="H2" s="736" t="s">
        <v>75</v>
      </c>
    </row>
    <row r="3" spans="1:8" ht="17.25">
      <c r="A3" s="944" t="s">
        <v>274</v>
      </c>
      <c r="B3" s="944"/>
      <c r="C3" s="944"/>
      <c r="D3" s="944"/>
      <c r="E3" s="944"/>
      <c r="F3" s="944"/>
    </row>
    <row r="4" spans="1:8" ht="17.25">
      <c r="A4" s="602"/>
      <c r="B4" s="602"/>
      <c r="C4" s="602"/>
      <c r="D4" s="602"/>
      <c r="E4" s="602"/>
      <c r="F4" s="602"/>
    </row>
    <row r="5" spans="1:8" ht="22.5" customHeight="1">
      <c r="D5" s="946" t="s">
        <v>1001</v>
      </c>
      <c r="E5" s="948"/>
      <c r="F5" s="948"/>
    </row>
    <row r="6" spans="1:8" ht="22.5" customHeight="1">
      <c r="D6" s="946" t="s">
        <v>737</v>
      </c>
      <c r="E6" s="948"/>
      <c r="F6" s="948"/>
    </row>
    <row r="7" spans="1:8" ht="22.5" customHeight="1">
      <c r="D7" s="957"/>
      <c r="E7" s="958"/>
      <c r="F7" s="957"/>
    </row>
    <row r="8" spans="1:8" ht="21" customHeight="1">
      <c r="A8" s="945" t="s">
        <v>942</v>
      </c>
      <c r="B8" s="945"/>
      <c r="C8" s="945"/>
      <c r="D8" s="945"/>
      <c r="E8" s="945"/>
      <c r="F8" s="945"/>
    </row>
    <row r="9" spans="1:8" ht="18" customHeight="1">
      <c r="E9" s="959"/>
      <c r="F9" s="959"/>
    </row>
    <row r="10" spans="1:8" ht="27" customHeight="1">
      <c r="A10" s="75" t="s">
        <v>9</v>
      </c>
      <c r="B10" s="508" t="s">
        <v>1006</v>
      </c>
      <c r="C10" s="508"/>
      <c r="D10" s="75" t="s">
        <v>263</v>
      </c>
      <c r="E10" s="75"/>
      <c r="F10" s="75"/>
    </row>
    <row r="11" spans="1:8" ht="27" customHeight="1">
      <c r="A11" s="75"/>
      <c r="B11" s="75" t="s">
        <v>1003</v>
      </c>
      <c r="C11" s="75" t="s">
        <v>581</v>
      </c>
      <c r="D11" s="75"/>
      <c r="E11" s="75"/>
      <c r="F11" s="75"/>
    </row>
    <row r="12" spans="1:8" ht="27" customHeight="1">
      <c r="A12" s="89"/>
      <c r="B12" s="89"/>
      <c r="C12" s="89"/>
      <c r="D12" s="89" t="s">
        <v>154</v>
      </c>
      <c r="E12" s="89"/>
      <c r="F12" s="89"/>
    </row>
    <row r="13" spans="1:8" ht="27" customHeight="1">
      <c r="A13" s="89"/>
      <c r="B13" s="89"/>
      <c r="C13" s="89"/>
      <c r="D13" s="89" t="s">
        <v>154</v>
      </c>
      <c r="E13" s="89"/>
      <c r="F13" s="89"/>
    </row>
    <row r="14" spans="1:8" ht="27" customHeight="1">
      <c r="A14" s="89"/>
      <c r="B14" s="89"/>
      <c r="C14" s="89"/>
      <c r="D14" s="89" t="s">
        <v>154</v>
      </c>
      <c r="E14" s="89"/>
      <c r="F14" s="89"/>
    </row>
    <row r="15" spans="1:8" ht="27" customHeight="1">
      <c r="A15" s="89"/>
      <c r="B15" s="89"/>
      <c r="C15" s="89"/>
      <c r="D15" s="89" t="s">
        <v>154</v>
      </c>
      <c r="E15" s="89"/>
      <c r="F15" s="89"/>
    </row>
    <row r="16" spans="1:8" ht="27" customHeight="1">
      <c r="A16" s="89"/>
      <c r="B16" s="89"/>
      <c r="C16" s="89"/>
      <c r="D16" s="89" t="s">
        <v>154</v>
      </c>
      <c r="E16" s="89"/>
      <c r="F16" s="89"/>
    </row>
    <row r="17" spans="1:6" ht="27" customHeight="1">
      <c r="A17" s="89"/>
      <c r="B17" s="89"/>
      <c r="C17" s="89"/>
      <c r="D17" s="89" t="s">
        <v>154</v>
      </c>
      <c r="E17" s="89"/>
      <c r="F17" s="89"/>
    </row>
    <row r="18" spans="1:6" ht="27" customHeight="1">
      <c r="A18" s="89"/>
      <c r="B18" s="89"/>
      <c r="C18" s="89"/>
      <c r="D18" s="89" t="s">
        <v>154</v>
      </c>
      <c r="E18" s="89"/>
      <c r="F18" s="89"/>
    </row>
    <row r="19" spans="1:6" ht="27" customHeight="1">
      <c r="A19" s="89"/>
      <c r="B19" s="89"/>
      <c r="C19" s="89"/>
      <c r="D19" s="89" t="s">
        <v>154</v>
      </c>
      <c r="E19" s="89"/>
      <c r="F19" s="89"/>
    </row>
    <row r="20" spans="1:6" ht="27" customHeight="1">
      <c r="A20" s="89"/>
      <c r="B20" s="89"/>
      <c r="C20" s="89"/>
      <c r="D20" s="89" t="s">
        <v>154</v>
      </c>
      <c r="E20" s="89"/>
      <c r="F20" s="89"/>
    </row>
    <row r="21" spans="1:6" ht="27" customHeight="1">
      <c r="A21" s="89"/>
      <c r="B21" s="89"/>
      <c r="C21" s="89"/>
      <c r="D21" s="89" t="s">
        <v>154</v>
      </c>
      <c r="E21" s="89"/>
      <c r="F21" s="89"/>
    </row>
    <row r="22" spans="1:6" ht="27" customHeight="1">
      <c r="A22" s="89"/>
      <c r="B22" s="89"/>
      <c r="C22" s="89"/>
      <c r="D22" s="89" t="s">
        <v>154</v>
      </c>
      <c r="E22" s="89"/>
      <c r="F22" s="89"/>
    </row>
    <row r="23" spans="1:6" ht="27" customHeight="1">
      <c r="A23" s="89"/>
      <c r="B23" s="89"/>
      <c r="C23" s="89"/>
      <c r="D23" s="89" t="s">
        <v>154</v>
      </c>
      <c r="E23" s="89"/>
      <c r="F23" s="89"/>
    </row>
    <row r="24" spans="1:6" ht="27" customHeight="1">
      <c r="A24" s="89"/>
      <c r="B24" s="89"/>
      <c r="C24" s="89"/>
      <c r="D24" s="89" t="s">
        <v>154</v>
      </c>
      <c r="E24" s="89"/>
      <c r="F24" s="89"/>
    </row>
    <row r="25" spans="1:6" ht="27" customHeight="1">
      <c r="A25" s="89"/>
      <c r="B25" s="89"/>
      <c r="C25" s="89"/>
      <c r="D25" s="89" t="s">
        <v>154</v>
      </c>
      <c r="E25" s="89"/>
      <c r="F25" s="89"/>
    </row>
    <row r="26" spans="1:6" ht="27" customHeight="1">
      <c r="A26" s="89"/>
      <c r="B26" s="89"/>
      <c r="C26" s="89"/>
      <c r="D26" s="89" t="s">
        <v>154</v>
      </c>
      <c r="E26" s="89"/>
      <c r="F26" s="89"/>
    </row>
    <row r="27" spans="1:6" ht="27" customHeight="1">
      <c r="A27" s="89"/>
      <c r="B27" s="89"/>
      <c r="C27" s="89"/>
      <c r="D27" s="89" t="s">
        <v>154</v>
      </c>
      <c r="E27" s="89"/>
      <c r="F27" s="89"/>
    </row>
    <row r="28" spans="1:6" ht="27" customHeight="1">
      <c r="A28" s="89"/>
      <c r="B28" s="89"/>
      <c r="C28" s="89"/>
      <c r="D28" s="89" t="s">
        <v>154</v>
      </c>
      <c r="E28" s="89"/>
      <c r="F28" s="89"/>
    </row>
    <row r="29" spans="1:6" ht="27" customHeight="1">
      <c r="A29" s="89"/>
      <c r="B29" s="89"/>
      <c r="C29" s="89"/>
      <c r="D29" s="89" t="s">
        <v>154</v>
      </c>
      <c r="E29" s="89"/>
      <c r="F29" s="89"/>
    </row>
    <row r="30" spans="1:6">
      <c r="A30" s="89"/>
      <c r="B30" s="75" t="s">
        <v>1005</v>
      </c>
      <c r="C30" s="89"/>
      <c r="D30" s="14"/>
      <c r="E30" s="14"/>
      <c r="F30" s="14"/>
    </row>
    <row r="32" spans="1:6">
      <c r="A32" s="4" t="s">
        <v>1008</v>
      </c>
    </row>
    <row r="34" spans="1:1">
      <c r="A34" s="956" t="s">
        <v>1009</v>
      </c>
    </row>
    <row r="35" spans="1:1">
      <c r="A35" s="4" t="s">
        <v>1010</v>
      </c>
    </row>
  </sheetData>
  <mergeCells count="26">
    <mergeCell ref="A3:F3"/>
    <mergeCell ref="E5:F5"/>
    <mergeCell ref="E6:F6"/>
    <mergeCell ref="A8:F8"/>
    <mergeCell ref="E9:F9"/>
    <mergeCell ref="B10:C10"/>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A10:A11"/>
    <mergeCell ref="D10:F11"/>
  </mergeCells>
  <phoneticPr fontId="5"/>
  <hyperlinks>
    <hyperlink ref="H2" location="チェック表!A1"/>
  </hyperlinks>
  <printOptions horizontalCentered="1" verticalCentered="1"/>
  <pageMargins left="0.74791666666666701" right="0.74791666666666701" top="0.98402777777777795" bottom="0.98402777777777795" header="0.51180555555555496" footer="0.51180555555555496"/>
  <pageSetup paperSize="9" scale="88" fitToWidth="1" fitToHeight="1" orientation="portrait" usePrinterDefaults="1"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A1:AMK47"/>
  <sheetViews>
    <sheetView workbookViewId="0"/>
  </sheetViews>
  <sheetFormatPr defaultRowHeight="13.5"/>
  <cols>
    <col min="1" max="3" width="9.625" style="64" customWidth="1"/>
    <col min="4" max="4" width="11" style="64" customWidth="1"/>
    <col min="5" max="9" width="9.625" style="64" customWidth="1"/>
    <col min="10" max="256" width="9" style="64" customWidth="1"/>
    <col min="257" max="259" width="9.625" style="64" customWidth="1"/>
    <col min="260" max="260" width="11" style="64" customWidth="1"/>
    <col min="261" max="265" width="9.625" style="64" customWidth="1"/>
    <col min="266" max="512" width="9" style="64" customWidth="1"/>
    <col min="513" max="515" width="9.625" style="64" customWidth="1"/>
    <col min="516" max="516" width="11" style="64" customWidth="1"/>
    <col min="517" max="521" width="9.625" style="64" customWidth="1"/>
    <col min="522" max="768" width="9" style="64" customWidth="1"/>
    <col min="769" max="771" width="9.625" style="64" customWidth="1"/>
    <col min="772" max="772" width="11" style="64" customWidth="1"/>
    <col min="773" max="777" width="9.625" style="64" customWidth="1"/>
    <col min="778" max="1025" width="9" style="64" customWidth="1"/>
  </cols>
  <sheetData>
    <row r="1" spans="1:11" ht="14.25">
      <c r="A1" s="495" t="s">
        <v>1011</v>
      </c>
      <c r="H1" s="517"/>
      <c r="I1" s="517"/>
    </row>
    <row r="2" spans="1:11" ht="6" customHeight="1">
      <c r="A2" s="495"/>
      <c r="H2" s="345"/>
      <c r="I2" s="345"/>
    </row>
    <row r="3" spans="1:11" ht="17.25">
      <c r="A3" s="960"/>
      <c r="C3" s="387" t="s">
        <v>1012</v>
      </c>
      <c r="D3" s="387"/>
      <c r="E3" s="387"/>
      <c r="F3" s="387"/>
      <c r="G3" s="387"/>
      <c r="K3" s="478" t="s">
        <v>75</v>
      </c>
    </row>
    <row r="4" spans="1:11" ht="17.25">
      <c r="A4" s="960"/>
      <c r="C4" s="968"/>
      <c r="D4" s="968"/>
      <c r="E4" s="968"/>
      <c r="F4" s="968"/>
      <c r="G4" s="968"/>
    </row>
    <row r="5" spans="1:11" ht="18" customHeight="1">
      <c r="C5" s="345"/>
      <c r="D5" s="345"/>
      <c r="E5" s="972" t="s">
        <v>1001</v>
      </c>
      <c r="F5" s="972"/>
      <c r="G5" s="75"/>
      <c r="H5" s="75"/>
      <c r="I5" s="75"/>
    </row>
    <row r="6" spans="1:11" ht="18" customHeight="1">
      <c r="C6" s="345"/>
      <c r="D6" s="345"/>
      <c r="E6" s="972" t="s">
        <v>737</v>
      </c>
      <c r="F6" s="972"/>
      <c r="G6" s="75"/>
      <c r="H6" s="75"/>
      <c r="I6" s="75"/>
    </row>
    <row r="7" spans="1:11">
      <c r="A7" s="961"/>
      <c r="B7" s="961"/>
      <c r="C7" s="969"/>
      <c r="D7" s="969"/>
      <c r="E7" s="969"/>
      <c r="F7" s="973"/>
      <c r="G7" s="973"/>
      <c r="H7" s="973"/>
      <c r="I7" s="973"/>
    </row>
    <row r="8" spans="1:11" ht="17.25">
      <c r="A8" s="962" t="s">
        <v>1013</v>
      </c>
      <c r="B8" s="966"/>
      <c r="C8" s="970"/>
      <c r="D8" s="970"/>
      <c r="E8" s="970"/>
      <c r="F8" s="974"/>
      <c r="G8" s="970"/>
      <c r="H8" s="966"/>
      <c r="I8" s="978"/>
    </row>
    <row r="9" spans="1:11" ht="17.25">
      <c r="A9" s="963" t="s">
        <v>801</v>
      </c>
      <c r="B9" s="507"/>
      <c r="C9" s="387"/>
      <c r="D9" s="387"/>
      <c r="E9" s="507"/>
      <c r="F9" s="975"/>
      <c r="G9" s="976" t="s">
        <v>1015</v>
      </c>
      <c r="H9" s="975"/>
      <c r="I9" s="979" t="s">
        <v>821</v>
      </c>
    </row>
    <row r="10" spans="1:11" ht="17.25">
      <c r="A10" s="963" t="s">
        <v>1016</v>
      </c>
      <c r="B10" s="507"/>
      <c r="C10" s="387"/>
      <c r="D10" s="387"/>
      <c r="E10" s="387"/>
      <c r="F10" s="975"/>
      <c r="G10" s="976" t="s">
        <v>1015</v>
      </c>
      <c r="H10" s="975"/>
      <c r="I10" s="979" t="s">
        <v>821</v>
      </c>
    </row>
    <row r="11" spans="1:11" ht="17.25">
      <c r="A11" s="964"/>
      <c r="B11" s="967"/>
      <c r="C11" s="971"/>
      <c r="D11" s="971"/>
      <c r="E11" s="971"/>
      <c r="F11" s="971"/>
      <c r="G11" s="977"/>
      <c r="H11" s="971"/>
      <c r="I11" s="980"/>
    </row>
    <row r="12" spans="1:11" ht="15" customHeight="1">
      <c r="A12" s="365" t="s">
        <v>391</v>
      </c>
      <c r="B12" s="378"/>
      <c r="C12" s="378"/>
      <c r="D12" s="378"/>
      <c r="E12" s="378"/>
      <c r="F12" s="366" t="s">
        <v>301</v>
      </c>
      <c r="G12" s="75" t="s">
        <v>524</v>
      </c>
      <c r="H12" s="75"/>
      <c r="I12" s="75"/>
    </row>
    <row r="13" spans="1:11" ht="15" customHeight="1">
      <c r="A13" s="366" t="s">
        <v>636</v>
      </c>
      <c r="B13" s="379"/>
      <c r="C13" s="379"/>
      <c r="D13" s="379"/>
      <c r="E13" s="379"/>
      <c r="F13" s="366"/>
      <c r="G13" s="75"/>
      <c r="H13" s="75"/>
      <c r="I13" s="75"/>
    </row>
    <row r="14" spans="1:11" ht="15" customHeight="1">
      <c r="A14" s="366"/>
      <c r="B14" s="379"/>
      <c r="C14" s="379"/>
      <c r="D14" s="379"/>
      <c r="E14" s="379"/>
      <c r="F14" s="366"/>
      <c r="G14" s="75"/>
      <c r="H14" s="75"/>
      <c r="I14" s="75"/>
    </row>
    <row r="15" spans="1:11" ht="15" customHeight="1">
      <c r="A15" s="367" t="s">
        <v>640</v>
      </c>
      <c r="B15" s="367"/>
      <c r="C15" s="367"/>
      <c r="D15" s="367"/>
      <c r="E15" s="367"/>
      <c r="F15" s="367"/>
      <c r="G15" s="367"/>
      <c r="H15" s="367"/>
      <c r="I15" s="367"/>
    </row>
    <row r="16" spans="1:11" ht="15" customHeight="1">
      <c r="A16" s="367" t="s">
        <v>644</v>
      </c>
      <c r="B16" s="367"/>
      <c r="C16" s="367"/>
      <c r="D16" s="367" t="s">
        <v>646</v>
      </c>
      <c r="E16" s="367"/>
      <c r="F16" s="367"/>
      <c r="G16" s="367" t="s">
        <v>477</v>
      </c>
      <c r="H16" s="367"/>
      <c r="I16" s="367"/>
    </row>
    <row r="17" spans="1:9" ht="15" customHeight="1">
      <c r="A17" s="368"/>
      <c r="B17" s="368"/>
      <c r="C17" s="368"/>
      <c r="D17" s="368"/>
      <c r="E17" s="368"/>
      <c r="F17" s="368"/>
      <c r="G17" s="368"/>
      <c r="H17" s="368"/>
      <c r="I17" s="368"/>
    </row>
    <row r="18" spans="1:9" ht="15" customHeight="1">
      <c r="A18" s="369"/>
      <c r="B18" s="369"/>
      <c r="C18" s="369"/>
      <c r="D18" s="369"/>
      <c r="E18" s="369"/>
      <c r="F18" s="369"/>
      <c r="G18" s="369"/>
      <c r="H18" s="369"/>
      <c r="I18" s="369"/>
    </row>
    <row r="19" spans="1:9" ht="15" customHeight="1">
      <c r="A19" s="369"/>
      <c r="B19" s="369"/>
      <c r="C19" s="369"/>
      <c r="D19" s="369"/>
      <c r="E19" s="369"/>
      <c r="F19" s="369"/>
      <c r="G19" s="369"/>
      <c r="H19" s="369"/>
      <c r="I19" s="369"/>
    </row>
    <row r="20" spans="1:9" ht="15" customHeight="1">
      <c r="A20" s="369"/>
      <c r="B20" s="369"/>
      <c r="C20" s="369"/>
      <c r="D20" s="369"/>
      <c r="E20" s="369"/>
      <c r="F20" s="369"/>
      <c r="G20" s="369"/>
      <c r="H20" s="369"/>
      <c r="I20" s="369"/>
    </row>
    <row r="21" spans="1:9" ht="15" customHeight="1">
      <c r="A21" s="369"/>
      <c r="B21" s="369"/>
      <c r="C21" s="369"/>
      <c r="D21" s="369"/>
      <c r="E21" s="369"/>
      <c r="F21" s="369"/>
      <c r="G21" s="369"/>
      <c r="H21" s="369"/>
      <c r="I21" s="369"/>
    </row>
    <row r="22" spans="1:9" ht="15" customHeight="1">
      <c r="A22" s="369"/>
      <c r="B22" s="369"/>
      <c r="C22" s="369"/>
      <c r="D22" s="369"/>
      <c r="E22" s="369"/>
      <c r="F22" s="369"/>
      <c r="G22" s="369"/>
      <c r="H22" s="369"/>
      <c r="I22" s="369"/>
    </row>
    <row r="23" spans="1:9" ht="15" customHeight="1">
      <c r="A23" s="369"/>
      <c r="B23" s="369"/>
      <c r="C23" s="369"/>
      <c r="D23" s="369"/>
      <c r="E23" s="369"/>
      <c r="F23" s="369"/>
      <c r="G23" s="369"/>
      <c r="H23" s="369"/>
      <c r="I23" s="369"/>
    </row>
    <row r="24" spans="1:9" ht="15" customHeight="1">
      <c r="A24" s="369"/>
      <c r="B24" s="369"/>
      <c r="C24" s="369"/>
      <c r="D24" s="369"/>
      <c r="E24" s="369"/>
      <c r="F24" s="369"/>
      <c r="G24" s="369"/>
      <c r="H24" s="369"/>
      <c r="I24" s="369"/>
    </row>
    <row r="25" spans="1:9" ht="15" customHeight="1">
      <c r="A25" s="369"/>
      <c r="B25" s="369"/>
      <c r="C25" s="369"/>
      <c r="D25" s="369"/>
      <c r="E25" s="369"/>
      <c r="F25" s="369"/>
      <c r="G25" s="369"/>
      <c r="H25" s="369"/>
      <c r="I25" s="369"/>
    </row>
    <row r="26" spans="1:9" ht="15" customHeight="1">
      <c r="A26" s="369"/>
      <c r="B26" s="369"/>
      <c r="C26" s="369"/>
      <c r="D26" s="369"/>
      <c r="E26" s="369"/>
      <c r="F26" s="369"/>
      <c r="G26" s="369"/>
      <c r="H26" s="369"/>
      <c r="I26" s="369"/>
    </row>
    <row r="27" spans="1:9" ht="15" customHeight="1">
      <c r="A27" s="369"/>
      <c r="B27" s="369"/>
      <c r="C27" s="369"/>
      <c r="D27" s="369"/>
      <c r="E27" s="369"/>
      <c r="F27" s="369"/>
      <c r="G27" s="369"/>
      <c r="H27" s="369"/>
      <c r="I27" s="369"/>
    </row>
    <row r="28" spans="1:9" ht="15" customHeight="1">
      <c r="A28" s="369"/>
      <c r="B28" s="369"/>
      <c r="C28" s="369"/>
      <c r="D28" s="369"/>
      <c r="E28" s="369"/>
      <c r="F28" s="369"/>
      <c r="G28" s="369"/>
      <c r="H28" s="369"/>
      <c r="I28" s="369"/>
    </row>
    <row r="29" spans="1:9" ht="15" customHeight="1">
      <c r="A29" s="369"/>
      <c r="B29" s="369"/>
      <c r="C29" s="369"/>
      <c r="D29" s="369"/>
      <c r="E29" s="369"/>
      <c r="F29" s="369"/>
      <c r="G29" s="369"/>
      <c r="H29" s="369"/>
      <c r="I29" s="369"/>
    </row>
    <row r="30" spans="1:9" ht="15" customHeight="1">
      <c r="A30" s="369"/>
      <c r="B30" s="369"/>
      <c r="C30" s="369"/>
      <c r="D30" s="369"/>
      <c r="E30" s="369"/>
      <c r="F30" s="369"/>
      <c r="G30" s="369"/>
      <c r="H30" s="369"/>
      <c r="I30" s="369"/>
    </row>
    <row r="31" spans="1:9" ht="15" customHeight="1">
      <c r="A31" s="370"/>
      <c r="B31" s="370"/>
      <c r="C31" s="370"/>
      <c r="D31" s="370"/>
      <c r="E31" s="370"/>
      <c r="F31" s="370"/>
      <c r="G31" s="370"/>
      <c r="H31" s="370"/>
      <c r="I31" s="370"/>
    </row>
    <row r="32" spans="1:9" ht="15" customHeight="1">
      <c r="A32" s="367" t="s">
        <v>647</v>
      </c>
      <c r="B32" s="367"/>
      <c r="C32" s="367"/>
      <c r="D32" s="367"/>
      <c r="E32" s="367"/>
      <c r="F32" s="367"/>
      <c r="G32" s="367"/>
      <c r="H32" s="367"/>
      <c r="I32" s="367"/>
    </row>
    <row r="33" spans="1:9" ht="15" customHeight="1">
      <c r="A33" s="367" t="s">
        <v>648</v>
      </c>
      <c r="B33" s="367"/>
      <c r="C33" s="367"/>
      <c r="D33" s="367"/>
      <c r="E33" s="367" t="s">
        <v>654</v>
      </c>
      <c r="F33" s="367"/>
      <c r="G33" s="367"/>
      <c r="H33" s="367"/>
      <c r="I33" s="367"/>
    </row>
    <row r="34" spans="1:9" ht="15" customHeight="1">
      <c r="A34" s="371"/>
      <c r="B34" s="381"/>
      <c r="C34" s="381"/>
      <c r="D34" s="388"/>
      <c r="E34" s="371"/>
      <c r="F34" s="381"/>
      <c r="G34" s="381"/>
      <c r="H34" s="381"/>
      <c r="I34" s="388"/>
    </row>
    <row r="35" spans="1:9" ht="15" customHeight="1">
      <c r="A35" s="372"/>
      <c r="B35" s="382"/>
      <c r="C35" s="382"/>
      <c r="D35" s="389"/>
      <c r="E35" s="372"/>
      <c r="F35" s="382"/>
      <c r="G35" s="382"/>
      <c r="H35" s="382"/>
      <c r="I35" s="389"/>
    </row>
    <row r="36" spans="1:9" ht="15" customHeight="1">
      <c r="A36" s="372"/>
      <c r="B36" s="382"/>
      <c r="C36" s="382"/>
      <c r="D36" s="389"/>
      <c r="E36" s="372"/>
      <c r="F36" s="382"/>
      <c r="G36" s="382"/>
      <c r="H36" s="382"/>
      <c r="I36" s="389"/>
    </row>
    <row r="37" spans="1:9" ht="15" customHeight="1">
      <c r="A37" s="372"/>
      <c r="B37" s="382"/>
      <c r="C37" s="382"/>
      <c r="D37" s="389"/>
      <c r="E37" s="372"/>
      <c r="F37" s="382"/>
      <c r="G37" s="382"/>
      <c r="H37" s="382"/>
      <c r="I37" s="389"/>
    </row>
    <row r="38" spans="1:9" ht="15" customHeight="1">
      <c r="A38" s="373"/>
      <c r="B38" s="383"/>
      <c r="C38" s="383"/>
      <c r="D38" s="390"/>
      <c r="E38" s="373"/>
      <c r="F38" s="383"/>
      <c r="G38" s="383"/>
      <c r="H38" s="383"/>
      <c r="I38" s="390"/>
    </row>
    <row r="39" spans="1:9" ht="15" customHeight="1">
      <c r="A39" s="374" t="s">
        <v>559</v>
      </c>
      <c r="B39" s="384"/>
      <c r="C39" s="384"/>
      <c r="D39" s="384"/>
      <c r="E39" s="384"/>
      <c r="F39" s="384"/>
      <c r="G39" s="384"/>
      <c r="H39" s="384"/>
      <c r="I39" s="391"/>
    </row>
    <row r="40" spans="1:9" ht="15" customHeight="1">
      <c r="A40" s="375"/>
      <c r="B40" s="385"/>
      <c r="C40" s="385"/>
      <c r="D40" s="385"/>
      <c r="E40" s="385"/>
      <c r="F40" s="385"/>
      <c r="G40" s="385"/>
      <c r="H40" s="385"/>
      <c r="I40" s="392"/>
    </row>
    <row r="41" spans="1:9" ht="15" customHeight="1">
      <c r="A41" s="375"/>
      <c r="B41" s="385"/>
      <c r="C41" s="385"/>
      <c r="D41" s="385"/>
      <c r="E41" s="385"/>
      <c r="F41" s="385"/>
      <c r="G41" s="385"/>
      <c r="H41" s="385"/>
      <c r="I41" s="392"/>
    </row>
    <row r="42" spans="1:9" ht="15" customHeight="1">
      <c r="A42" s="375"/>
      <c r="B42" s="385"/>
      <c r="C42" s="385"/>
      <c r="D42" s="385"/>
      <c r="E42" s="385"/>
      <c r="F42" s="385"/>
      <c r="G42" s="385"/>
      <c r="H42" s="385"/>
      <c r="I42" s="392"/>
    </row>
    <row r="43" spans="1:9" ht="15" customHeight="1">
      <c r="A43" s="375"/>
      <c r="B43" s="385"/>
      <c r="C43" s="385"/>
      <c r="D43" s="385"/>
      <c r="E43" s="385"/>
      <c r="F43" s="385"/>
      <c r="G43" s="385"/>
      <c r="H43" s="385"/>
      <c r="I43" s="392"/>
    </row>
    <row r="44" spans="1:9" ht="15" customHeight="1">
      <c r="A44" s="375"/>
      <c r="B44" s="385"/>
      <c r="C44" s="385"/>
      <c r="D44" s="385"/>
      <c r="E44" s="385"/>
      <c r="F44" s="385"/>
      <c r="G44" s="385"/>
      <c r="H44" s="385"/>
      <c r="I44" s="392"/>
    </row>
    <row r="45" spans="1:9" ht="15" customHeight="1">
      <c r="A45" s="376"/>
      <c r="B45" s="386"/>
      <c r="C45" s="386"/>
      <c r="D45" s="386"/>
      <c r="E45" s="386"/>
      <c r="F45" s="386"/>
      <c r="G45" s="386"/>
      <c r="H45" s="386"/>
      <c r="I45" s="393"/>
    </row>
    <row r="46" spans="1:9">
      <c r="A46" s="965"/>
    </row>
    <row r="47" spans="1:9">
      <c r="A47" s="64" t="s">
        <v>93</v>
      </c>
    </row>
  </sheetData>
  <mergeCells count="64">
    <mergeCell ref="H1:I1"/>
    <mergeCell ref="C3:G3"/>
    <mergeCell ref="E5:F5"/>
    <mergeCell ref="G5:I5"/>
    <mergeCell ref="E6:F6"/>
    <mergeCell ref="G6:I6"/>
    <mergeCell ref="F7:I7"/>
    <mergeCell ref="B12:E12"/>
    <mergeCell ref="A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0:C30"/>
    <mergeCell ref="D30:F30"/>
    <mergeCell ref="G30:I30"/>
    <mergeCell ref="A31:C31"/>
    <mergeCell ref="D31:F31"/>
    <mergeCell ref="G31:I31"/>
    <mergeCell ref="A32:I32"/>
    <mergeCell ref="A33:D33"/>
    <mergeCell ref="E33:I33"/>
    <mergeCell ref="F12:F14"/>
    <mergeCell ref="G12:I14"/>
    <mergeCell ref="A13:A14"/>
    <mergeCell ref="B13:E14"/>
  </mergeCells>
  <phoneticPr fontId="5"/>
  <hyperlinks>
    <hyperlink ref="K3" location="チェック表!A1"/>
  </hyperlinks>
  <printOptions horizontalCentered="1" verticalCentered="1"/>
  <pageMargins left="0.27569444444444402" right="0.23611111111111099" top="0.59027777777777801" bottom="0.43333333333333302" header="0.51180555555555496" footer="0.51180555555555496"/>
  <pageSetup paperSize="9" fitToWidth="1" fitToHeight="1" orientation="portrait" usePrinterDefaults="1"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A1:AM50"/>
  <sheetViews>
    <sheetView view="pageBreakPreview" zoomScaleSheetLayoutView="100" workbookViewId="0">
      <selection activeCell="AM2" sqref="AM2"/>
    </sheetView>
  </sheetViews>
  <sheetFormatPr defaultRowHeight="21" customHeight="1"/>
  <cols>
    <col min="1" max="23" width="2.75" style="981" customWidth="1"/>
    <col min="24" max="24" width="5.75" style="981" customWidth="1"/>
    <col min="25" max="25" width="4.5" style="981" customWidth="1"/>
    <col min="26" max="37" width="2.75" style="981" customWidth="1"/>
    <col min="38" max="38" width="2.625" style="981" customWidth="1"/>
    <col min="39" max="39" width="9.375" style="981" bestFit="1" customWidth="1"/>
    <col min="40" max="40" width="2.625" style="981" customWidth="1"/>
    <col min="41" max="256" width="9" style="981" customWidth="1"/>
    <col min="257" max="279" width="2.75" style="981" customWidth="1"/>
    <col min="280" max="280" width="5.75" style="981" customWidth="1"/>
    <col min="281" max="281" width="4.5" style="981" customWidth="1"/>
    <col min="282" max="293" width="2.75" style="981" customWidth="1"/>
    <col min="294" max="294" width="2.625" style="981" customWidth="1"/>
    <col min="295" max="295" width="9.375" style="981" bestFit="1" customWidth="1"/>
    <col min="296" max="296" width="2.625" style="981" customWidth="1"/>
    <col min="297" max="512" width="9" style="981" customWidth="1"/>
    <col min="513" max="535" width="2.75" style="981" customWidth="1"/>
    <col min="536" max="536" width="5.75" style="981" customWidth="1"/>
    <col min="537" max="537" width="4.5" style="981" customWidth="1"/>
    <col min="538" max="549" width="2.75" style="981" customWidth="1"/>
    <col min="550" max="550" width="2.625" style="981" customWidth="1"/>
    <col min="551" max="551" width="9.375" style="981" bestFit="1" customWidth="1"/>
    <col min="552" max="552" width="2.625" style="981" customWidth="1"/>
    <col min="553" max="768" width="9" style="981" customWidth="1"/>
    <col min="769" max="791" width="2.75" style="981" customWidth="1"/>
    <col min="792" max="792" width="5.75" style="981" customWidth="1"/>
    <col min="793" max="793" width="4.5" style="981" customWidth="1"/>
    <col min="794" max="805" width="2.75" style="981" customWidth="1"/>
    <col min="806" max="806" width="2.625" style="981" customWidth="1"/>
    <col min="807" max="807" width="9.375" style="981" bestFit="1" customWidth="1"/>
    <col min="808" max="808" width="2.625" style="981" customWidth="1"/>
    <col min="809" max="1024" width="9" style="981" customWidth="1"/>
    <col min="1025" max="1047" width="2.75" style="981" customWidth="1"/>
    <col min="1048" max="1048" width="5.75" style="981" customWidth="1"/>
    <col min="1049" max="1049" width="4.5" style="981" customWidth="1"/>
    <col min="1050" max="1061" width="2.75" style="981" customWidth="1"/>
    <col min="1062" max="1062" width="2.625" style="981" customWidth="1"/>
    <col min="1063" max="1063" width="9.375" style="981" bestFit="1" customWidth="1"/>
    <col min="1064" max="1064" width="2.625" style="981" customWidth="1"/>
    <col min="1065" max="1280" width="9" style="981" customWidth="1"/>
    <col min="1281" max="1303" width="2.75" style="981" customWidth="1"/>
    <col min="1304" max="1304" width="5.75" style="981" customWidth="1"/>
    <col min="1305" max="1305" width="4.5" style="981" customWidth="1"/>
    <col min="1306" max="1317" width="2.75" style="981" customWidth="1"/>
    <col min="1318" max="1318" width="2.625" style="981" customWidth="1"/>
    <col min="1319" max="1319" width="9.375" style="981" bestFit="1" customWidth="1"/>
    <col min="1320" max="1320" width="2.625" style="981" customWidth="1"/>
    <col min="1321" max="1536" width="9" style="981" customWidth="1"/>
    <col min="1537" max="1559" width="2.75" style="981" customWidth="1"/>
    <col min="1560" max="1560" width="5.75" style="981" customWidth="1"/>
    <col min="1561" max="1561" width="4.5" style="981" customWidth="1"/>
    <col min="1562" max="1573" width="2.75" style="981" customWidth="1"/>
    <col min="1574" max="1574" width="2.625" style="981" customWidth="1"/>
    <col min="1575" max="1575" width="9.375" style="981" bestFit="1" customWidth="1"/>
    <col min="1576" max="1576" width="2.625" style="981" customWidth="1"/>
    <col min="1577" max="1792" width="9" style="981" customWidth="1"/>
    <col min="1793" max="1815" width="2.75" style="981" customWidth="1"/>
    <col min="1816" max="1816" width="5.75" style="981" customWidth="1"/>
    <col min="1817" max="1817" width="4.5" style="981" customWidth="1"/>
    <col min="1818" max="1829" width="2.75" style="981" customWidth="1"/>
    <col min="1830" max="1830" width="2.625" style="981" customWidth="1"/>
    <col min="1831" max="1831" width="9.375" style="981" bestFit="1" customWidth="1"/>
    <col min="1832" max="1832" width="2.625" style="981" customWidth="1"/>
    <col min="1833" max="2048" width="9" style="981" customWidth="1"/>
    <col min="2049" max="2071" width="2.75" style="981" customWidth="1"/>
    <col min="2072" max="2072" width="5.75" style="981" customWidth="1"/>
    <col min="2073" max="2073" width="4.5" style="981" customWidth="1"/>
    <col min="2074" max="2085" width="2.75" style="981" customWidth="1"/>
    <col min="2086" max="2086" width="2.625" style="981" customWidth="1"/>
    <col min="2087" max="2087" width="9.375" style="981" bestFit="1" customWidth="1"/>
    <col min="2088" max="2088" width="2.625" style="981" customWidth="1"/>
    <col min="2089" max="2304" width="9" style="981" customWidth="1"/>
    <col min="2305" max="2327" width="2.75" style="981" customWidth="1"/>
    <col min="2328" max="2328" width="5.75" style="981" customWidth="1"/>
    <col min="2329" max="2329" width="4.5" style="981" customWidth="1"/>
    <col min="2330" max="2341" width="2.75" style="981" customWidth="1"/>
    <col min="2342" max="2342" width="2.625" style="981" customWidth="1"/>
    <col min="2343" max="2343" width="9.375" style="981" bestFit="1" customWidth="1"/>
    <col min="2344" max="2344" width="2.625" style="981" customWidth="1"/>
    <col min="2345" max="2560" width="9" style="981" customWidth="1"/>
    <col min="2561" max="2583" width="2.75" style="981" customWidth="1"/>
    <col min="2584" max="2584" width="5.75" style="981" customWidth="1"/>
    <col min="2585" max="2585" width="4.5" style="981" customWidth="1"/>
    <col min="2586" max="2597" width="2.75" style="981" customWidth="1"/>
    <col min="2598" max="2598" width="2.625" style="981" customWidth="1"/>
    <col min="2599" max="2599" width="9.375" style="981" bestFit="1" customWidth="1"/>
    <col min="2600" max="2600" width="2.625" style="981" customWidth="1"/>
    <col min="2601" max="2816" width="9" style="981" customWidth="1"/>
    <col min="2817" max="2839" width="2.75" style="981" customWidth="1"/>
    <col min="2840" max="2840" width="5.75" style="981" customWidth="1"/>
    <col min="2841" max="2841" width="4.5" style="981" customWidth="1"/>
    <col min="2842" max="2853" width="2.75" style="981" customWidth="1"/>
    <col min="2854" max="2854" width="2.625" style="981" customWidth="1"/>
    <col min="2855" max="2855" width="9.375" style="981" bestFit="1" customWidth="1"/>
    <col min="2856" max="2856" width="2.625" style="981" customWidth="1"/>
    <col min="2857" max="3072" width="9" style="981" customWidth="1"/>
    <col min="3073" max="3095" width="2.75" style="981" customWidth="1"/>
    <col min="3096" max="3096" width="5.75" style="981" customWidth="1"/>
    <col min="3097" max="3097" width="4.5" style="981" customWidth="1"/>
    <col min="3098" max="3109" width="2.75" style="981" customWidth="1"/>
    <col min="3110" max="3110" width="2.625" style="981" customWidth="1"/>
    <col min="3111" max="3111" width="9.375" style="981" bestFit="1" customWidth="1"/>
    <col min="3112" max="3112" width="2.625" style="981" customWidth="1"/>
    <col min="3113" max="3328" width="9" style="981" customWidth="1"/>
    <col min="3329" max="3351" width="2.75" style="981" customWidth="1"/>
    <col min="3352" max="3352" width="5.75" style="981" customWidth="1"/>
    <col min="3353" max="3353" width="4.5" style="981" customWidth="1"/>
    <col min="3354" max="3365" width="2.75" style="981" customWidth="1"/>
    <col min="3366" max="3366" width="2.625" style="981" customWidth="1"/>
    <col min="3367" max="3367" width="9.375" style="981" bestFit="1" customWidth="1"/>
    <col min="3368" max="3368" width="2.625" style="981" customWidth="1"/>
    <col min="3369" max="3584" width="9" style="981" customWidth="1"/>
    <col min="3585" max="3607" width="2.75" style="981" customWidth="1"/>
    <col min="3608" max="3608" width="5.75" style="981" customWidth="1"/>
    <col min="3609" max="3609" width="4.5" style="981" customWidth="1"/>
    <col min="3610" max="3621" width="2.75" style="981" customWidth="1"/>
    <col min="3622" max="3622" width="2.625" style="981" customWidth="1"/>
    <col min="3623" max="3623" width="9.375" style="981" bestFit="1" customWidth="1"/>
    <col min="3624" max="3624" width="2.625" style="981" customWidth="1"/>
    <col min="3625" max="3840" width="9" style="981" customWidth="1"/>
    <col min="3841" max="3863" width="2.75" style="981" customWidth="1"/>
    <col min="3864" max="3864" width="5.75" style="981" customWidth="1"/>
    <col min="3865" max="3865" width="4.5" style="981" customWidth="1"/>
    <col min="3866" max="3877" width="2.75" style="981" customWidth="1"/>
    <col min="3878" max="3878" width="2.625" style="981" customWidth="1"/>
    <col min="3879" max="3879" width="9.375" style="981" bestFit="1" customWidth="1"/>
    <col min="3880" max="3880" width="2.625" style="981" customWidth="1"/>
    <col min="3881" max="4096" width="9" style="981" customWidth="1"/>
    <col min="4097" max="4119" width="2.75" style="981" customWidth="1"/>
    <col min="4120" max="4120" width="5.75" style="981" customWidth="1"/>
    <col min="4121" max="4121" width="4.5" style="981" customWidth="1"/>
    <col min="4122" max="4133" width="2.75" style="981" customWidth="1"/>
    <col min="4134" max="4134" width="2.625" style="981" customWidth="1"/>
    <col min="4135" max="4135" width="9.375" style="981" bestFit="1" customWidth="1"/>
    <col min="4136" max="4136" width="2.625" style="981" customWidth="1"/>
    <col min="4137" max="4352" width="9" style="981" customWidth="1"/>
    <col min="4353" max="4375" width="2.75" style="981" customWidth="1"/>
    <col min="4376" max="4376" width="5.75" style="981" customWidth="1"/>
    <col min="4377" max="4377" width="4.5" style="981" customWidth="1"/>
    <col min="4378" max="4389" width="2.75" style="981" customWidth="1"/>
    <col min="4390" max="4390" width="2.625" style="981" customWidth="1"/>
    <col min="4391" max="4391" width="9.375" style="981" bestFit="1" customWidth="1"/>
    <col min="4392" max="4392" width="2.625" style="981" customWidth="1"/>
    <col min="4393" max="4608" width="9" style="981" customWidth="1"/>
    <col min="4609" max="4631" width="2.75" style="981" customWidth="1"/>
    <col min="4632" max="4632" width="5.75" style="981" customWidth="1"/>
    <col min="4633" max="4633" width="4.5" style="981" customWidth="1"/>
    <col min="4634" max="4645" width="2.75" style="981" customWidth="1"/>
    <col min="4646" max="4646" width="2.625" style="981" customWidth="1"/>
    <col min="4647" max="4647" width="9.375" style="981" bestFit="1" customWidth="1"/>
    <col min="4648" max="4648" width="2.625" style="981" customWidth="1"/>
    <col min="4649" max="4864" width="9" style="981" customWidth="1"/>
    <col min="4865" max="4887" width="2.75" style="981" customWidth="1"/>
    <col min="4888" max="4888" width="5.75" style="981" customWidth="1"/>
    <col min="4889" max="4889" width="4.5" style="981" customWidth="1"/>
    <col min="4890" max="4901" width="2.75" style="981" customWidth="1"/>
    <col min="4902" max="4902" width="2.625" style="981" customWidth="1"/>
    <col min="4903" max="4903" width="9.375" style="981" bestFit="1" customWidth="1"/>
    <col min="4904" max="4904" width="2.625" style="981" customWidth="1"/>
    <col min="4905" max="5120" width="9" style="981" customWidth="1"/>
    <col min="5121" max="5143" width="2.75" style="981" customWidth="1"/>
    <col min="5144" max="5144" width="5.75" style="981" customWidth="1"/>
    <col min="5145" max="5145" width="4.5" style="981" customWidth="1"/>
    <col min="5146" max="5157" width="2.75" style="981" customWidth="1"/>
    <col min="5158" max="5158" width="2.625" style="981" customWidth="1"/>
    <col min="5159" max="5159" width="9.375" style="981" bestFit="1" customWidth="1"/>
    <col min="5160" max="5160" width="2.625" style="981" customWidth="1"/>
    <col min="5161" max="5376" width="9" style="981" customWidth="1"/>
    <col min="5377" max="5399" width="2.75" style="981" customWidth="1"/>
    <col min="5400" max="5400" width="5.75" style="981" customWidth="1"/>
    <col min="5401" max="5401" width="4.5" style="981" customWidth="1"/>
    <col min="5402" max="5413" width="2.75" style="981" customWidth="1"/>
    <col min="5414" max="5414" width="2.625" style="981" customWidth="1"/>
    <col min="5415" max="5415" width="9.375" style="981" bestFit="1" customWidth="1"/>
    <col min="5416" max="5416" width="2.625" style="981" customWidth="1"/>
    <col min="5417" max="5632" width="9" style="981" customWidth="1"/>
    <col min="5633" max="5655" width="2.75" style="981" customWidth="1"/>
    <col min="5656" max="5656" width="5.75" style="981" customWidth="1"/>
    <col min="5657" max="5657" width="4.5" style="981" customWidth="1"/>
    <col min="5658" max="5669" width="2.75" style="981" customWidth="1"/>
    <col min="5670" max="5670" width="2.625" style="981" customWidth="1"/>
    <col min="5671" max="5671" width="9.375" style="981" bestFit="1" customWidth="1"/>
    <col min="5672" max="5672" width="2.625" style="981" customWidth="1"/>
    <col min="5673" max="5888" width="9" style="981" customWidth="1"/>
    <col min="5889" max="5911" width="2.75" style="981" customWidth="1"/>
    <col min="5912" max="5912" width="5.75" style="981" customWidth="1"/>
    <col min="5913" max="5913" width="4.5" style="981" customWidth="1"/>
    <col min="5914" max="5925" width="2.75" style="981" customWidth="1"/>
    <col min="5926" max="5926" width="2.625" style="981" customWidth="1"/>
    <col min="5927" max="5927" width="9.375" style="981" bestFit="1" customWidth="1"/>
    <col min="5928" max="5928" width="2.625" style="981" customWidth="1"/>
    <col min="5929" max="6144" width="9" style="981" customWidth="1"/>
    <col min="6145" max="6167" width="2.75" style="981" customWidth="1"/>
    <col min="6168" max="6168" width="5.75" style="981" customWidth="1"/>
    <col min="6169" max="6169" width="4.5" style="981" customWidth="1"/>
    <col min="6170" max="6181" width="2.75" style="981" customWidth="1"/>
    <col min="6182" max="6182" width="2.625" style="981" customWidth="1"/>
    <col min="6183" max="6183" width="9.375" style="981" bestFit="1" customWidth="1"/>
    <col min="6184" max="6184" width="2.625" style="981" customWidth="1"/>
    <col min="6185" max="6400" width="9" style="981" customWidth="1"/>
    <col min="6401" max="6423" width="2.75" style="981" customWidth="1"/>
    <col min="6424" max="6424" width="5.75" style="981" customWidth="1"/>
    <col min="6425" max="6425" width="4.5" style="981" customWidth="1"/>
    <col min="6426" max="6437" width="2.75" style="981" customWidth="1"/>
    <col min="6438" max="6438" width="2.625" style="981" customWidth="1"/>
    <col min="6439" max="6439" width="9.375" style="981" bestFit="1" customWidth="1"/>
    <col min="6440" max="6440" width="2.625" style="981" customWidth="1"/>
    <col min="6441" max="6656" width="9" style="981" customWidth="1"/>
    <col min="6657" max="6679" width="2.75" style="981" customWidth="1"/>
    <col min="6680" max="6680" width="5.75" style="981" customWidth="1"/>
    <col min="6681" max="6681" width="4.5" style="981" customWidth="1"/>
    <col min="6682" max="6693" width="2.75" style="981" customWidth="1"/>
    <col min="6694" max="6694" width="2.625" style="981" customWidth="1"/>
    <col min="6695" max="6695" width="9.375" style="981" bestFit="1" customWidth="1"/>
    <col min="6696" max="6696" width="2.625" style="981" customWidth="1"/>
    <col min="6697" max="6912" width="9" style="981" customWidth="1"/>
    <col min="6913" max="6935" width="2.75" style="981" customWidth="1"/>
    <col min="6936" max="6936" width="5.75" style="981" customWidth="1"/>
    <col min="6937" max="6937" width="4.5" style="981" customWidth="1"/>
    <col min="6938" max="6949" width="2.75" style="981" customWidth="1"/>
    <col min="6950" max="6950" width="2.625" style="981" customWidth="1"/>
    <col min="6951" max="6951" width="9.375" style="981" bestFit="1" customWidth="1"/>
    <col min="6952" max="6952" width="2.625" style="981" customWidth="1"/>
    <col min="6953" max="7168" width="9" style="981" customWidth="1"/>
    <col min="7169" max="7191" width="2.75" style="981" customWidth="1"/>
    <col min="7192" max="7192" width="5.75" style="981" customWidth="1"/>
    <col min="7193" max="7193" width="4.5" style="981" customWidth="1"/>
    <col min="7194" max="7205" width="2.75" style="981" customWidth="1"/>
    <col min="7206" max="7206" width="2.625" style="981" customWidth="1"/>
    <col min="7207" max="7207" width="9.375" style="981" bestFit="1" customWidth="1"/>
    <col min="7208" max="7208" width="2.625" style="981" customWidth="1"/>
    <col min="7209" max="7424" width="9" style="981" customWidth="1"/>
    <col min="7425" max="7447" width="2.75" style="981" customWidth="1"/>
    <col min="7448" max="7448" width="5.75" style="981" customWidth="1"/>
    <col min="7449" max="7449" width="4.5" style="981" customWidth="1"/>
    <col min="7450" max="7461" width="2.75" style="981" customWidth="1"/>
    <col min="7462" max="7462" width="2.625" style="981" customWidth="1"/>
    <col min="7463" max="7463" width="9.375" style="981" bestFit="1" customWidth="1"/>
    <col min="7464" max="7464" width="2.625" style="981" customWidth="1"/>
    <col min="7465" max="7680" width="9" style="981" customWidth="1"/>
    <col min="7681" max="7703" width="2.75" style="981" customWidth="1"/>
    <col min="7704" max="7704" width="5.75" style="981" customWidth="1"/>
    <col min="7705" max="7705" width="4.5" style="981" customWidth="1"/>
    <col min="7706" max="7717" width="2.75" style="981" customWidth="1"/>
    <col min="7718" max="7718" width="2.625" style="981" customWidth="1"/>
    <col min="7719" max="7719" width="9.375" style="981" bestFit="1" customWidth="1"/>
    <col min="7720" max="7720" width="2.625" style="981" customWidth="1"/>
    <col min="7721" max="7936" width="9" style="981" customWidth="1"/>
    <col min="7937" max="7959" width="2.75" style="981" customWidth="1"/>
    <col min="7960" max="7960" width="5.75" style="981" customWidth="1"/>
    <col min="7961" max="7961" width="4.5" style="981" customWidth="1"/>
    <col min="7962" max="7973" width="2.75" style="981" customWidth="1"/>
    <col min="7974" max="7974" width="2.625" style="981" customWidth="1"/>
    <col min="7975" max="7975" width="9.375" style="981" bestFit="1" customWidth="1"/>
    <col min="7976" max="7976" width="2.625" style="981" customWidth="1"/>
    <col min="7977" max="8192" width="9" style="981" customWidth="1"/>
    <col min="8193" max="8215" width="2.75" style="981" customWidth="1"/>
    <col min="8216" max="8216" width="5.75" style="981" customWidth="1"/>
    <col min="8217" max="8217" width="4.5" style="981" customWidth="1"/>
    <col min="8218" max="8229" width="2.75" style="981" customWidth="1"/>
    <col min="8230" max="8230" width="2.625" style="981" customWidth="1"/>
    <col min="8231" max="8231" width="9.375" style="981" bestFit="1" customWidth="1"/>
    <col min="8232" max="8232" width="2.625" style="981" customWidth="1"/>
    <col min="8233" max="8448" width="9" style="981" customWidth="1"/>
    <col min="8449" max="8471" width="2.75" style="981" customWidth="1"/>
    <col min="8472" max="8472" width="5.75" style="981" customWidth="1"/>
    <col min="8473" max="8473" width="4.5" style="981" customWidth="1"/>
    <col min="8474" max="8485" width="2.75" style="981" customWidth="1"/>
    <col min="8486" max="8486" width="2.625" style="981" customWidth="1"/>
    <col min="8487" max="8487" width="9.375" style="981" bestFit="1" customWidth="1"/>
    <col min="8488" max="8488" width="2.625" style="981" customWidth="1"/>
    <col min="8489" max="8704" width="9" style="981" customWidth="1"/>
    <col min="8705" max="8727" width="2.75" style="981" customWidth="1"/>
    <col min="8728" max="8728" width="5.75" style="981" customWidth="1"/>
    <col min="8729" max="8729" width="4.5" style="981" customWidth="1"/>
    <col min="8730" max="8741" width="2.75" style="981" customWidth="1"/>
    <col min="8742" max="8742" width="2.625" style="981" customWidth="1"/>
    <col min="8743" max="8743" width="9.375" style="981" bestFit="1" customWidth="1"/>
    <col min="8744" max="8744" width="2.625" style="981" customWidth="1"/>
    <col min="8745" max="8960" width="9" style="981" customWidth="1"/>
    <col min="8961" max="8983" width="2.75" style="981" customWidth="1"/>
    <col min="8984" max="8984" width="5.75" style="981" customWidth="1"/>
    <col min="8985" max="8985" width="4.5" style="981" customWidth="1"/>
    <col min="8986" max="8997" width="2.75" style="981" customWidth="1"/>
    <col min="8998" max="8998" width="2.625" style="981" customWidth="1"/>
    <col min="8999" max="8999" width="9.375" style="981" bestFit="1" customWidth="1"/>
    <col min="9000" max="9000" width="2.625" style="981" customWidth="1"/>
    <col min="9001" max="9216" width="9" style="981" customWidth="1"/>
    <col min="9217" max="9239" width="2.75" style="981" customWidth="1"/>
    <col min="9240" max="9240" width="5.75" style="981" customWidth="1"/>
    <col min="9241" max="9241" width="4.5" style="981" customWidth="1"/>
    <col min="9242" max="9253" width="2.75" style="981" customWidth="1"/>
    <col min="9254" max="9254" width="2.625" style="981" customWidth="1"/>
    <col min="9255" max="9255" width="9.375" style="981" bestFit="1" customWidth="1"/>
    <col min="9256" max="9256" width="2.625" style="981" customWidth="1"/>
    <col min="9257" max="9472" width="9" style="981" customWidth="1"/>
    <col min="9473" max="9495" width="2.75" style="981" customWidth="1"/>
    <col min="9496" max="9496" width="5.75" style="981" customWidth="1"/>
    <col min="9497" max="9497" width="4.5" style="981" customWidth="1"/>
    <col min="9498" max="9509" width="2.75" style="981" customWidth="1"/>
    <col min="9510" max="9510" width="2.625" style="981" customWidth="1"/>
    <col min="9511" max="9511" width="9.375" style="981" bestFit="1" customWidth="1"/>
    <col min="9512" max="9512" width="2.625" style="981" customWidth="1"/>
    <col min="9513" max="9728" width="9" style="981" customWidth="1"/>
    <col min="9729" max="9751" width="2.75" style="981" customWidth="1"/>
    <col min="9752" max="9752" width="5.75" style="981" customWidth="1"/>
    <col min="9753" max="9753" width="4.5" style="981" customWidth="1"/>
    <col min="9754" max="9765" width="2.75" style="981" customWidth="1"/>
    <col min="9766" max="9766" width="2.625" style="981" customWidth="1"/>
    <col min="9767" max="9767" width="9.375" style="981" bestFit="1" customWidth="1"/>
    <col min="9768" max="9768" width="2.625" style="981" customWidth="1"/>
    <col min="9769" max="9984" width="9" style="981" customWidth="1"/>
    <col min="9985" max="10007" width="2.75" style="981" customWidth="1"/>
    <col min="10008" max="10008" width="5.75" style="981" customWidth="1"/>
    <col min="10009" max="10009" width="4.5" style="981" customWidth="1"/>
    <col min="10010" max="10021" width="2.75" style="981" customWidth="1"/>
    <col min="10022" max="10022" width="2.625" style="981" customWidth="1"/>
    <col min="10023" max="10023" width="9.375" style="981" bestFit="1" customWidth="1"/>
    <col min="10024" max="10024" width="2.625" style="981" customWidth="1"/>
    <col min="10025" max="10240" width="9" style="981" customWidth="1"/>
    <col min="10241" max="10263" width="2.75" style="981" customWidth="1"/>
    <col min="10264" max="10264" width="5.75" style="981" customWidth="1"/>
    <col min="10265" max="10265" width="4.5" style="981" customWidth="1"/>
    <col min="10266" max="10277" width="2.75" style="981" customWidth="1"/>
    <col min="10278" max="10278" width="2.625" style="981" customWidth="1"/>
    <col min="10279" max="10279" width="9.375" style="981" bestFit="1" customWidth="1"/>
    <col min="10280" max="10280" width="2.625" style="981" customWidth="1"/>
    <col min="10281" max="10496" width="9" style="981" customWidth="1"/>
    <col min="10497" max="10519" width="2.75" style="981" customWidth="1"/>
    <col min="10520" max="10520" width="5.75" style="981" customWidth="1"/>
    <col min="10521" max="10521" width="4.5" style="981" customWidth="1"/>
    <col min="10522" max="10533" width="2.75" style="981" customWidth="1"/>
    <col min="10534" max="10534" width="2.625" style="981" customWidth="1"/>
    <col min="10535" max="10535" width="9.375" style="981" bestFit="1" customWidth="1"/>
    <col min="10536" max="10536" width="2.625" style="981" customWidth="1"/>
    <col min="10537" max="10752" width="9" style="981" customWidth="1"/>
    <col min="10753" max="10775" width="2.75" style="981" customWidth="1"/>
    <col min="10776" max="10776" width="5.75" style="981" customWidth="1"/>
    <col min="10777" max="10777" width="4.5" style="981" customWidth="1"/>
    <col min="10778" max="10789" width="2.75" style="981" customWidth="1"/>
    <col min="10790" max="10790" width="2.625" style="981" customWidth="1"/>
    <col min="10791" max="10791" width="9.375" style="981" bestFit="1" customWidth="1"/>
    <col min="10792" max="10792" width="2.625" style="981" customWidth="1"/>
    <col min="10793" max="11008" width="9" style="981" customWidth="1"/>
    <col min="11009" max="11031" width="2.75" style="981" customWidth="1"/>
    <col min="11032" max="11032" width="5.75" style="981" customWidth="1"/>
    <col min="11033" max="11033" width="4.5" style="981" customWidth="1"/>
    <col min="11034" max="11045" width="2.75" style="981" customWidth="1"/>
    <col min="11046" max="11046" width="2.625" style="981" customWidth="1"/>
    <col min="11047" max="11047" width="9.375" style="981" bestFit="1" customWidth="1"/>
    <col min="11048" max="11048" width="2.625" style="981" customWidth="1"/>
    <col min="11049" max="11264" width="9" style="981" customWidth="1"/>
    <col min="11265" max="11287" width="2.75" style="981" customWidth="1"/>
    <col min="11288" max="11288" width="5.75" style="981" customWidth="1"/>
    <col min="11289" max="11289" width="4.5" style="981" customWidth="1"/>
    <col min="11290" max="11301" width="2.75" style="981" customWidth="1"/>
    <col min="11302" max="11302" width="2.625" style="981" customWidth="1"/>
    <col min="11303" max="11303" width="9.375" style="981" bestFit="1" customWidth="1"/>
    <col min="11304" max="11304" width="2.625" style="981" customWidth="1"/>
    <col min="11305" max="11520" width="9" style="981" customWidth="1"/>
    <col min="11521" max="11543" width="2.75" style="981" customWidth="1"/>
    <col min="11544" max="11544" width="5.75" style="981" customWidth="1"/>
    <col min="11545" max="11545" width="4.5" style="981" customWidth="1"/>
    <col min="11546" max="11557" width="2.75" style="981" customWidth="1"/>
    <col min="11558" max="11558" width="2.625" style="981" customWidth="1"/>
    <col min="11559" max="11559" width="9.375" style="981" bestFit="1" customWidth="1"/>
    <col min="11560" max="11560" width="2.625" style="981" customWidth="1"/>
    <col min="11561" max="11776" width="9" style="981" customWidth="1"/>
    <col min="11777" max="11799" width="2.75" style="981" customWidth="1"/>
    <col min="11800" max="11800" width="5.75" style="981" customWidth="1"/>
    <col min="11801" max="11801" width="4.5" style="981" customWidth="1"/>
    <col min="11802" max="11813" width="2.75" style="981" customWidth="1"/>
    <col min="11814" max="11814" width="2.625" style="981" customWidth="1"/>
    <col min="11815" max="11815" width="9.375" style="981" bestFit="1" customWidth="1"/>
    <col min="11816" max="11816" width="2.625" style="981" customWidth="1"/>
    <col min="11817" max="12032" width="9" style="981" customWidth="1"/>
    <col min="12033" max="12055" width="2.75" style="981" customWidth="1"/>
    <col min="12056" max="12056" width="5.75" style="981" customWidth="1"/>
    <col min="12057" max="12057" width="4.5" style="981" customWidth="1"/>
    <col min="12058" max="12069" width="2.75" style="981" customWidth="1"/>
    <col min="12070" max="12070" width="2.625" style="981" customWidth="1"/>
    <col min="12071" max="12071" width="9.375" style="981" bestFit="1" customWidth="1"/>
    <col min="12072" max="12072" width="2.625" style="981" customWidth="1"/>
    <col min="12073" max="12288" width="9" style="981" customWidth="1"/>
    <col min="12289" max="12311" width="2.75" style="981" customWidth="1"/>
    <col min="12312" max="12312" width="5.75" style="981" customWidth="1"/>
    <col min="12313" max="12313" width="4.5" style="981" customWidth="1"/>
    <col min="12314" max="12325" width="2.75" style="981" customWidth="1"/>
    <col min="12326" max="12326" width="2.625" style="981" customWidth="1"/>
    <col min="12327" max="12327" width="9.375" style="981" bestFit="1" customWidth="1"/>
    <col min="12328" max="12328" width="2.625" style="981" customWidth="1"/>
    <col min="12329" max="12544" width="9" style="981" customWidth="1"/>
    <col min="12545" max="12567" width="2.75" style="981" customWidth="1"/>
    <col min="12568" max="12568" width="5.75" style="981" customWidth="1"/>
    <col min="12569" max="12569" width="4.5" style="981" customWidth="1"/>
    <col min="12570" max="12581" width="2.75" style="981" customWidth="1"/>
    <col min="12582" max="12582" width="2.625" style="981" customWidth="1"/>
    <col min="12583" max="12583" width="9.375" style="981" bestFit="1" customWidth="1"/>
    <col min="12584" max="12584" width="2.625" style="981" customWidth="1"/>
    <col min="12585" max="12800" width="9" style="981" customWidth="1"/>
    <col min="12801" max="12823" width="2.75" style="981" customWidth="1"/>
    <col min="12824" max="12824" width="5.75" style="981" customWidth="1"/>
    <col min="12825" max="12825" width="4.5" style="981" customWidth="1"/>
    <col min="12826" max="12837" width="2.75" style="981" customWidth="1"/>
    <col min="12838" max="12838" width="2.625" style="981" customWidth="1"/>
    <col min="12839" max="12839" width="9.375" style="981" bestFit="1" customWidth="1"/>
    <col min="12840" max="12840" width="2.625" style="981" customWidth="1"/>
    <col min="12841" max="13056" width="9" style="981" customWidth="1"/>
    <col min="13057" max="13079" width="2.75" style="981" customWidth="1"/>
    <col min="13080" max="13080" width="5.75" style="981" customWidth="1"/>
    <col min="13081" max="13081" width="4.5" style="981" customWidth="1"/>
    <col min="13082" max="13093" width="2.75" style="981" customWidth="1"/>
    <col min="13094" max="13094" width="2.625" style="981" customWidth="1"/>
    <col min="13095" max="13095" width="9.375" style="981" bestFit="1" customWidth="1"/>
    <col min="13096" max="13096" width="2.625" style="981" customWidth="1"/>
    <col min="13097" max="13312" width="9" style="981" customWidth="1"/>
    <col min="13313" max="13335" width="2.75" style="981" customWidth="1"/>
    <col min="13336" max="13336" width="5.75" style="981" customWidth="1"/>
    <col min="13337" max="13337" width="4.5" style="981" customWidth="1"/>
    <col min="13338" max="13349" width="2.75" style="981" customWidth="1"/>
    <col min="13350" max="13350" width="2.625" style="981" customWidth="1"/>
    <col min="13351" max="13351" width="9.375" style="981" bestFit="1" customWidth="1"/>
    <col min="13352" max="13352" width="2.625" style="981" customWidth="1"/>
    <col min="13353" max="13568" width="9" style="981" customWidth="1"/>
    <col min="13569" max="13591" width="2.75" style="981" customWidth="1"/>
    <col min="13592" max="13592" width="5.75" style="981" customWidth="1"/>
    <col min="13593" max="13593" width="4.5" style="981" customWidth="1"/>
    <col min="13594" max="13605" width="2.75" style="981" customWidth="1"/>
    <col min="13606" max="13606" width="2.625" style="981" customWidth="1"/>
    <col min="13607" max="13607" width="9.375" style="981" bestFit="1" customWidth="1"/>
    <col min="13608" max="13608" width="2.625" style="981" customWidth="1"/>
    <col min="13609" max="13824" width="9" style="981" customWidth="1"/>
    <col min="13825" max="13847" width="2.75" style="981" customWidth="1"/>
    <col min="13848" max="13848" width="5.75" style="981" customWidth="1"/>
    <col min="13849" max="13849" width="4.5" style="981" customWidth="1"/>
    <col min="13850" max="13861" width="2.75" style="981" customWidth="1"/>
    <col min="13862" max="13862" width="2.625" style="981" customWidth="1"/>
    <col min="13863" max="13863" width="9.375" style="981" bestFit="1" customWidth="1"/>
    <col min="13864" max="13864" width="2.625" style="981" customWidth="1"/>
    <col min="13865" max="14080" width="9" style="981" customWidth="1"/>
    <col min="14081" max="14103" width="2.75" style="981" customWidth="1"/>
    <col min="14104" max="14104" width="5.75" style="981" customWidth="1"/>
    <col min="14105" max="14105" width="4.5" style="981" customWidth="1"/>
    <col min="14106" max="14117" width="2.75" style="981" customWidth="1"/>
    <col min="14118" max="14118" width="2.625" style="981" customWidth="1"/>
    <col min="14119" max="14119" width="9.375" style="981" bestFit="1" customWidth="1"/>
    <col min="14120" max="14120" width="2.625" style="981" customWidth="1"/>
    <col min="14121" max="14336" width="9" style="981" customWidth="1"/>
    <col min="14337" max="14359" width="2.75" style="981" customWidth="1"/>
    <col min="14360" max="14360" width="5.75" style="981" customWidth="1"/>
    <col min="14361" max="14361" width="4.5" style="981" customWidth="1"/>
    <col min="14362" max="14373" width="2.75" style="981" customWidth="1"/>
    <col min="14374" max="14374" width="2.625" style="981" customWidth="1"/>
    <col min="14375" max="14375" width="9.375" style="981" bestFit="1" customWidth="1"/>
    <col min="14376" max="14376" width="2.625" style="981" customWidth="1"/>
    <col min="14377" max="14592" width="9" style="981" customWidth="1"/>
    <col min="14593" max="14615" width="2.75" style="981" customWidth="1"/>
    <col min="14616" max="14616" width="5.75" style="981" customWidth="1"/>
    <col min="14617" max="14617" width="4.5" style="981" customWidth="1"/>
    <col min="14618" max="14629" width="2.75" style="981" customWidth="1"/>
    <col min="14630" max="14630" width="2.625" style="981" customWidth="1"/>
    <col min="14631" max="14631" width="9.375" style="981" bestFit="1" customWidth="1"/>
    <col min="14632" max="14632" width="2.625" style="981" customWidth="1"/>
    <col min="14633" max="14848" width="9" style="981" customWidth="1"/>
    <col min="14849" max="14871" width="2.75" style="981" customWidth="1"/>
    <col min="14872" max="14872" width="5.75" style="981" customWidth="1"/>
    <col min="14873" max="14873" width="4.5" style="981" customWidth="1"/>
    <col min="14874" max="14885" width="2.75" style="981" customWidth="1"/>
    <col min="14886" max="14886" width="2.625" style="981" customWidth="1"/>
    <col min="14887" max="14887" width="9.375" style="981" bestFit="1" customWidth="1"/>
    <col min="14888" max="14888" width="2.625" style="981" customWidth="1"/>
    <col min="14889" max="15104" width="9" style="981" customWidth="1"/>
    <col min="15105" max="15127" width="2.75" style="981" customWidth="1"/>
    <col min="15128" max="15128" width="5.75" style="981" customWidth="1"/>
    <col min="15129" max="15129" width="4.5" style="981" customWidth="1"/>
    <col min="15130" max="15141" width="2.75" style="981" customWidth="1"/>
    <col min="15142" max="15142" width="2.625" style="981" customWidth="1"/>
    <col min="15143" max="15143" width="9.375" style="981" bestFit="1" customWidth="1"/>
    <col min="15144" max="15144" width="2.625" style="981" customWidth="1"/>
    <col min="15145" max="15360" width="9" style="981" customWidth="1"/>
    <col min="15361" max="15383" width="2.75" style="981" customWidth="1"/>
    <col min="15384" max="15384" width="5.75" style="981" customWidth="1"/>
    <col min="15385" max="15385" width="4.5" style="981" customWidth="1"/>
    <col min="15386" max="15397" width="2.75" style="981" customWidth="1"/>
    <col min="15398" max="15398" width="2.625" style="981" customWidth="1"/>
    <col min="15399" max="15399" width="9.375" style="981" bestFit="1" customWidth="1"/>
    <col min="15400" max="15400" width="2.625" style="981" customWidth="1"/>
    <col min="15401" max="15616" width="9" style="981" customWidth="1"/>
    <col min="15617" max="15639" width="2.75" style="981" customWidth="1"/>
    <col min="15640" max="15640" width="5.75" style="981" customWidth="1"/>
    <col min="15641" max="15641" width="4.5" style="981" customWidth="1"/>
    <col min="15642" max="15653" width="2.75" style="981" customWidth="1"/>
    <col min="15654" max="15654" width="2.625" style="981" customWidth="1"/>
    <col min="15655" max="15655" width="9.375" style="981" bestFit="1" customWidth="1"/>
    <col min="15656" max="15656" width="2.625" style="981" customWidth="1"/>
    <col min="15657" max="15872" width="9" style="981" customWidth="1"/>
    <col min="15873" max="15895" width="2.75" style="981" customWidth="1"/>
    <col min="15896" max="15896" width="5.75" style="981" customWidth="1"/>
    <col min="15897" max="15897" width="4.5" style="981" customWidth="1"/>
    <col min="15898" max="15909" width="2.75" style="981" customWidth="1"/>
    <col min="15910" max="15910" width="2.625" style="981" customWidth="1"/>
    <col min="15911" max="15911" width="9.375" style="981" bestFit="1" customWidth="1"/>
    <col min="15912" max="15912" width="2.625" style="981" customWidth="1"/>
    <col min="15913" max="16128" width="9" style="981" customWidth="1"/>
    <col min="16129" max="16151" width="2.75" style="981" customWidth="1"/>
    <col min="16152" max="16152" width="5.75" style="981" customWidth="1"/>
    <col min="16153" max="16153" width="4.5" style="981" customWidth="1"/>
    <col min="16154" max="16165" width="2.75" style="981" customWidth="1"/>
    <col min="16166" max="16166" width="2.625" style="981" customWidth="1"/>
    <col min="16167" max="16167" width="9.375" style="981" bestFit="1" customWidth="1"/>
    <col min="16168" max="16168" width="2.625" style="981" customWidth="1"/>
    <col min="16169" max="16384" width="9" style="981" customWidth="1"/>
  </cols>
  <sheetData>
    <row r="1" spans="1:39" ht="21" customHeight="1">
      <c r="B1" s="985" t="s">
        <v>822</v>
      </c>
      <c r="C1" s="985"/>
      <c r="D1" s="985"/>
      <c r="E1" s="985"/>
      <c r="F1" s="985"/>
      <c r="G1" s="985"/>
    </row>
    <row r="2" spans="1:39" ht="21" customHeight="1">
      <c r="B2" s="986" t="s">
        <v>1180</v>
      </c>
      <c r="C2" s="986"/>
      <c r="D2" s="986"/>
      <c r="E2" s="986"/>
      <c r="F2" s="986"/>
      <c r="G2" s="986"/>
      <c r="H2" s="986"/>
      <c r="I2" s="986"/>
      <c r="J2" s="986"/>
      <c r="K2" s="986"/>
      <c r="L2" s="986"/>
      <c r="M2" s="986"/>
      <c r="N2" s="986"/>
      <c r="O2" s="986"/>
      <c r="P2" s="986"/>
      <c r="Q2" s="986"/>
      <c r="R2" s="986"/>
      <c r="S2" s="986"/>
      <c r="T2" s="986"/>
      <c r="U2" s="986"/>
      <c r="V2" s="986"/>
      <c r="W2" s="986"/>
      <c r="X2" s="986"/>
      <c r="Y2" s="986"/>
      <c r="Z2" s="986"/>
      <c r="AA2" s="986"/>
      <c r="AB2" s="986"/>
      <c r="AC2" s="986"/>
      <c r="AD2" s="986"/>
      <c r="AE2" s="986"/>
      <c r="AF2" s="986"/>
      <c r="AG2" s="986"/>
      <c r="AH2" s="986"/>
      <c r="AI2" s="986"/>
      <c r="AJ2" s="986"/>
      <c r="AM2" s="1065" t="s">
        <v>1181</v>
      </c>
    </row>
    <row r="3" spans="1:39" ht="14.25">
      <c r="B3" s="987" t="s">
        <v>1182</v>
      </c>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c r="AG3" s="987"/>
      <c r="AH3" s="987"/>
      <c r="AI3" s="987"/>
      <c r="AJ3" s="987"/>
    </row>
    <row r="4" spans="1:39" s="982" customFormat="1" ht="17.25">
      <c r="A4" s="984"/>
      <c r="B4" s="984"/>
      <c r="C4" s="984"/>
      <c r="D4" s="984"/>
      <c r="E4" s="984"/>
      <c r="Z4" s="1032" t="s">
        <v>1183</v>
      </c>
      <c r="AA4" s="1032"/>
      <c r="AB4" s="1032"/>
      <c r="AC4" s="1032"/>
      <c r="AD4" s="1032"/>
      <c r="AE4" s="1032"/>
      <c r="AF4" s="1032"/>
      <c r="AG4" s="1032"/>
      <c r="AH4" s="1032"/>
      <c r="AI4" s="1032"/>
      <c r="AJ4" s="1032"/>
    </row>
    <row r="5" spans="1:39" s="982" customFormat="1" ht="6" customHeight="1">
      <c r="A5" s="984"/>
      <c r="B5" s="984"/>
      <c r="C5" s="984"/>
      <c r="D5" s="984"/>
      <c r="E5" s="984"/>
      <c r="F5" s="984"/>
      <c r="G5" s="984"/>
      <c r="H5" s="984"/>
    </row>
    <row r="6" spans="1:39" s="982" customFormat="1" ht="29.25" customHeight="1">
      <c r="A6" s="984"/>
      <c r="B6" s="988" t="s">
        <v>1184</v>
      </c>
      <c r="C6" s="1007"/>
      <c r="D6" s="1007"/>
      <c r="E6" s="1007"/>
      <c r="F6" s="1007"/>
      <c r="G6" s="1007"/>
      <c r="H6" s="1007"/>
      <c r="I6" s="1007"/>
      <c r="J6" s="1007"/>
      <c r="K6" s="1007"/>
      <c r="L6" s="988"/>
      <c r="M6" s="1007"/>
      <c r="N6" s="1007"/>
      <c r="O6" s="1007"/>
      <c r="P6" s="1007"/>
      <c r="Q6" s="1007"/>
      <c r="R6" s="1007"/>
      <c r="S6" s="1007"/>
      <c r="T6" s="1007"/>
      <c r="U6" s="1007"/>
      <c r="V6" s="1007"/>
      <c r="W6" s="1007"/>
      <c r="X6" s="1007"/>
      <c r="Y6" s="1007"/>
      <c r="Z6" s="1007"/>
      <c r="AA6" s="1007"/>
      <c r="AB6" s="1007"/>
      <c r="AC6" s="1007"/>
      <c r="AD6" s="1007"/>
      <c r="AE6" s="1007"/>
      <c r="AF6" s="1007"/>
      <c r="AG6" s="1007"/>
      <c r="AH6" s="1007"/>
      <c r="AI6" s="1007"/>
      <c r="AJ6" s="1057"/>
    </row>
    <row r="7" spans="1:39" s="982" customFormat="1" ht="29.25" customHeight="1">
      <c r="A7" s="984"/>
      <c r="B7" s="988" t="s">
        <v>1185</v>
      </c>
      <c r="C7" s="1007"/>
      <c r="D7" s="1007"/>
      <c r="E7" s="1007"/>
      <c r="F7" s="1007"/>
      <c r="G7" s="1007"/>
      <c r="H7" s="1007"/>
      <c r="I7" s="1007"/>
      <c r="J7" s="1007"/>
      <c r="K7" s="1007"/>
      <c r="L7" s="1017"/>
      <c r="M7" s="1020"/>
      <c r="N7" s="1020"/>
      <c r="O7" s="1020"/>
      <c r="P7" s="1020"/>
      <c r="Q7" s="1020"/>
      <c r="R7" s="1020"/>
      <c r="S7" s="1020"/>
      <c r="T7" s="1020"/>
      <c r="U7" s="1020"/>
      <c r="V7" s="1020"/>
      <c r="W7" s="1020"/>
      <c r="X7" s="1020"/>
      <c r="Y7" s="1031"/>
      <c r="Z7" s="1033" t="s">
        <v>193</v>
      </c>
      <c r="AA7" s="1034"/>
      <c r="AB7" s="1034"/>
      <c r="AC7" s="1034"/>
      <c r="AD7" s="1034"/>
      <c r="AE7" s="1034"/>
      <c r="AF7" s="1049"/>
      <c r="AG7" s="1055" t="s">
        <v>1186</v>
      </c>
      <c r="AH7" s="1056"/>
      <c r="AI7" s="1056"/>
      <c r="AJ7" s="1058"/>
    </row>
    <row r="8" spans="1:39" s="982" customFormat="1" ht="29.25" customHeight="1">
      <c r="B8" s="989" t="s">
        <v>969</v>
      </c>
      <c r="C8" s="1008"/>
      <c r="D8" s="1008"/>
      <c r="E8" s="1008"/>
      <c r="F8" s="1008"/>
      <c r="G8" s="1008"/>
      <c r="H8" s="1008"/>
      <c r="I8" s="1008"/>
      <c r="J8" s="1008"/>
      <c r="K8" s="1008"/>
      <c r="L8" s="1018" t="s">
        <v>1187</v>
      </c>
      <c r="M8" s="1018"/>
      <c r="N8" s="1018"/>
      <c r="O8" s="1018"/>
      <c r="P8" s="1018"/>
      <c r="Q8" s="1018"/>
      <c r="R8" s="1018"/>
      <c r="S8" s="1018"/>
      <c r="T8" s="1018"/>
      <c r="U8" s="1018"/>
      <c r="V8" s="1018"/>
      <c r="W8" s="1018"/>
      <c r="X8" s="1018"/>
      <c r="Y8" s="1018"/>
      <c r="Z8" s="1018"/>
      <c r="AA8" s="1018"/>
      <c r="AB8" s="1018"/>
      <c r="AC8" s="1018"/>
      <c r="AD8" s="1018"/>
      <c r="AE8" s="1018"/>
      <c r="AF8" s="1018"/>
      <c r="AG8" s="1018"/>
      <c r="AH8" s="1018"/>
      <c r="AI8" s="1018"/>
      <c r="AJ8" s="1018"/>
    </row>
    <row r="9" spans="1:39" s="982" customFormat="1" ht="29.25" customHeight="1">
      <c r="B9" s="990" t="s">
        <v>1188</v>
      </c>
      <c r="C9" s="1009"/>
      <c r="D9" s="1009"/>
      <c r="E9" s="1009"/>
      <c r="F9" s="1009"/>
      <c r="G9" s="1009"/>
      <c r="H9" s="1009"/>
      <c r="I9" s="1009"/>
      <c r="J9" s="1009"/>
      <c r="K9" s="1009"/>
      <c r="L9" s="1018" t="s">
        <v>1189</v>
      </c>
      <c r="M9" s="1018"/>
      <c r="N9" s="1018"/>
      <c r="O9" s="1018"/>
      <c r="P9" s="1018"/>
      <c r="Q9" s="1018"/>
      <c r="R9" s="1018"/>
      <c r="S9" s="1018"/>
      <c r="T9" s="1018"/>
      <c r="U9" s="1018"/>
      <c r="V9" s="1018"/>
      <c r="W9" s="1018"/>
      <c r="X9" s="1018"/>
      <c r="Y9" s="1018"/>
      <c r="Z9" s="1018"/>
      <c r="AA9" s="1018"/>
      <c r="AB9" s="1018"/>
      <c r="AC9" s="1018"/>
      <c r="AD9" s="1018"/>
      <c r="AE9" s="1018"/>
      <c r="AF9" s="1018"/>
      <c r="AG9" s="1018"/>
      <c r="AH9" s="1018"/>
      <c r="AI9" s="1018"/>
      <c r="AJ9" s="1018"/>
    </row>
    <row r="10" spans="1:39" ht="9" customHeight="1"/>
    <row r="11" spans="1:39" ht="21" customHeight="1">
      <c r="B11" s="991" t="s">
        <v>354</v>
      </c>
      <c r="C11" s="1010"/>
      <c r="D11" s="1010"/>
      <c r="E11" s="1010"/>
      <c r="F11" s="1010"/>
      <c r="G11" s="1010"/>
      <c r="H11" s="1010"/>
      <c r="I11" s="1010"/>
      <c r="J11" s="1010"/>
      <c r="K11" s="1010"/>
      <c r="L11" s="1010"/>
      <c r="M11" s="1010"/>
      <c r="N11" s="1010"/>
      <c r="O11" s="1010"/>
      <c r="P11" s="1010"/>
      <c r="Q11" s="1010"/>
      <c r="R11" s="1010"/>
      <c r="S11" s="1010"/>
      <c r="T11" s="1010"/>
      <c r="U11" s="1010"/>
      <c r="V11" s="1010"/>
      <c r="W11" s="1010"/>
      <c r="X11" s="1010"/>
      <c r="Y11" s="1010"/>
      <c r="Z11" s="1010"/>
      <c r="AA11" s="1010"/>
      <c r="AB11" s="1010"/>
      <c r="AC11" s="1010"/>
      <c r="AD11" s="1010"/>
      <c r="AE11" s="1010"/>
      <c r="AF11" s="1010"/>
      <c r="AG11" s="1010"/>
      <c r="AH11" s="1010"/>
      <c r="AI11" s="1010"/>
      <c r="AJ11" s="1059"/>
    </row>
    <row r="12" spans="1:39" ht="21" customHeight="1">
      <c r="B12" s="992" t="s">
        <v>1190</v>
      </c>
      <c r="C12" s="1002"/>
      <c r="D12" s="1002"/>
      <c r="E12" s="1002"/>
      <c r="F12" s="1002"/>
      <c r="G12" s="1002"/>
      <c r="H12" s="1002"/>
      <c r="I12" s="1002"/>
      <c r="J12" s="1002"/>
      <c r="K12" s="1002"/>
      <c r="L12" s="1002"/>
      <c r="M12" s="1002"/>
      <c r="N12" s="1002"/>
      <c r="O12" s="1002"/>
      <c r="P12" s="1002"/>
      <c r="Q12" s="1002"/>
      <c r="R12" s="1002"/>
      <c r="S12" s="1025"/>
      <c r="T12" s="1028"/>
      <c r="U12" s="1028"/>
      <c r="V12" s="1028"/>
      <c r="W12" s="1028"/>
      <c r="X12" s="1028"/>
      <c r="Y12" s="1028"/>
      <c r="Z12" s="1028"/>
      <c r="AA12" s="1028"/>
      <c r="AB12" s="1028"/>
      <c r="AC12" s="1035" t="s">
        <v>1191</v>
      </c>
      <c r="AD12" s="1040"/>
      <c r="AE12" s="1043"/>
      <c r="AF12" s="1050"/>
      <c r="AG12" s="1050"/>
      <c r="AH12" s="1050"/>
      <c r="AI12" s="1050"/>
      <c r="AJ12" s="1060"/>
      <c r="AM12" s="1066"/>
    </row>
    <row r="13" spans="1:39" ht="21" customHeight="1">
      <c r="B13" s="993"/>
      <c r="C13" s="1011" t="s">
        <v>1025</v>
      </c>
      <c r="D13" s="1015"/>
      <c r="E13" s="1015"/>
      <c r="F13" s="1015"/>
      <c r="G13" s="1015"/>
      <c r="H13" s="1015"/>
      <c r="I13" s="1015"/>
      <c r="J13" s="1015"/>
      <c r="K13" s="1015"/>
      <c r="L13" s="1015"/>
      <c r="M13" s="1015"/>
      <c r="N13" s="1015"/>
      <c r="O13" s="1015"/>
      <c r="P13" s="1015"/>
      <c r="Q13" s="1015"/>
      <c r="R13" s="1022"/>
      <c r="S13" s="1026">
        <f>ROUNDUP(S12*30%,1)</f>
        <v>0</v>
      </c>
      <c r="T13" s="1029"/>
      <c r="U13" s="1029"/>
      <c r="V13" s="1029"/>
      <c r="W13" s="1029"/>
      <c r="X13" s="1029"/>
      <c r="Y13" s="1029"/>
      <c r="Z13" s="1029"/>
      <c r="AA13" s="1029"/>
      <c r="AB13" s="1029"/>
      <c r="AC13" s="1036" t="s">
        <v>1191</v>
      </c>
      <c r="AD13" s="1036"/>
      <c r="AE13" s="1044"/>
      <c r="AF13" s="1051"/>
      <c r="AG13" s="1051"/>
      <c r="AH13" s="1051"/>
      <c r="AI13" s="1051"/>
      <c r="AJ13" s="1061"/>
    </row>
    <row r="14" spans="1:39" ht="21" customHeight="1">
      <c r="B14" s="994" t="s">
        <v>84</v>
      </c>
      <c r="C14" s="1012"/>
      <c r="D14" s="1012"/>
      <c r="E14" s="1012"/>
      <c r="F14" s="1012"/>
      <c r="G14" s="1012"/>
      <c r="H14" s="1012"/>
      <c r="I14" s="1012"/>
      <c r="J14" s="1012"/>
      <c r="K14" s="1012"/>
      <c r="L14" s="1012"/>
      <c r="M14" s="1012"/>
      <c r="N14" s="1012"/>
      <c r="O14" s="1012"/>
      <c r="P14" s="1012"/>
      <c r="Q14" s="1012"/>
      <c r="R14" s="1023"/>
      <c r="S14" s="1027" t="e">
        <f>ROUNDUP(AE26/L26,1)</f>
        <v>#DIV/0!</v>
      </c>
      <c r="T14" s="1030"/>
      <c r="U14" s="1030"/>
      <c r="V14" s="1030"/>
      <c r="W14" s="1030"/>
      <c r="X14" s="1030"/>
      <c r="Y14" s="1030"/>
      <c r="Z14" s="1030"/>
      <c r="AA14" s="1030"/>
      <c r="AB14" s="1030"/>
      <c r="AC14" s="1037" t="s">
        <v>1191</v>
      </c>
      <c r="AD14" s="1037"/>
      <c r="AE14" s="1045" t="s">
        <v>1192</v>
      </c>
      <c r="AF14" s="1052"/>
      <c r="AG14" s="1052"/>
      <c r="AH14" s="1052"/>
      <c r="AI14" s="1052"/>
      <c r="AJ14" s="1062"/>
    </row>
    <row r="15" spans="1:39" ht="21" customHeight="1">
      <c r="B15" s="995" t="s">
        <v>1166</v>
      </c>
      <c r="C15" s="995"/>
      <c r="D15" s="995"/>
      <c r="E15" s="995"/>
      <c r="F15" s="995"/>
      <c r="G15" s="995"/>
      <c r="H15" s="995"/>
      <c r="I15" s="995"/>
      <c r="J15" s="995"/>
      <c r="K15" s="995"/>
      <c r="L15" s="995" t="s">
        <v>1193</v>
      </c>
      <c r="M15" s="995"/>
      <c r="N15" s="995"/>
      <c r="O15" s="995"/>
      <c r="P15" s="995"/>
      <c r="Q15" s="995"/>
      <c r="R15" s="995"/>
      <c r="S15" s="995"/>
      <c r="T15" s="995"/>
      <c r="U15" s="995"/>
      <c r="V15" s="995"/>
      <c r="W15" s="995"/>
      <c r="X15" s="995"/>
      <c r="Y15" s="995" t="s">
        <v>195</v>
      </c>
      <c r="Z15" s="995"/>
      <c r="AA15" s="995"/>
      <c r="AB15" s="995"/>
      <c r="AC15" s="995"/>
      <c r="AD15" s="995"/>
      <c r="AE15" s="995" t="s">
        <v>582</v>
      </c>
      <c r="AF15" s="995"/>
      <c r="AG15" s="995"/>
      <c r="AH15" s="995"/>
      <c r="AI15" s="995"/>
      <c r="AJ15" s="995"/>
    </row>
    <row r="16" spans="1:39" ht="21" customHeight="1">
      <c r="B16" s="996">
        <v>1</v>
      </c>
      <c r="C16" s="995"/>
      <c r="D16" s="995"/>
      <c r="E16" s="995"/>
      <c r="F16" s="995"/>
      <c r="G16" s="995"/>
      <c r="H16" s="995"/>
      <c r="I16" s="995"/>
      <c r="J16" s="995"/>
      <c r="K16" s="995"/>
      <c r="L16" s="995"/>
      <c r="M16" s="995"/>
      <c r="N16" s="995"/>
      <c r="O16" s="995"/>
      <c r="P16" s="995"/>
      <c r="Q16" s="995"/>
      <c r="R16" s="995"/>
      <c r="S16" s="995"/>
      <c r="T16" s="995"/>
      <c r="U16" s="995"/>
      <c r="V16" s="995"/>
      <c r="W16" s="995"/>
      <c r="X16" s="995"/>
      <c r="Y16" s="995"/>
      <c r="Z16" s="995"/>
      <c r="AA16" s="995"/>
      <c r="AB16" s="995"/>
      <c r="AC16" s="995"/>
      <c r="AD16" s="995"/>
      <c r="AE16" s="995"/>
      <c r="AF16" s="995"/>
      <c r="AG16" s="995"/>
      <c r="AH16" s="995"/>
      <c r="AI16" s="995"/>
      <c r="AJ16" s="995"/>
    </row>
    <row r="17" spans="2:36" ht="21" customHeight="1">
      <c r="B17" s="996">
        <v>2</v>
      </c>
      <c r="C17" s="995"/>
      <c r="D17" s="995"/>
      <c r="E17" s="995"/>
      <c r="F17" s="995"/>
      <c r="G17" s="995"/>
      <c r="H17" s="995"/>
      <c r="I17" s="995"/>
      <c r="J17" s="995"/>
      <c r="K17" s="995"/>
      <c r="L17" s="995"/>
      <c r="M17" s="995"/>
      <c r="N17" s="995"/>
      <c r="O17" s="995"/>
      <c r="P17" s="995"/>
      <c r="Q17" s="995"/>
      <c r="R17" s="995"/>
      <c r="S17" s="995"/>
      <c r="T17" s="995"/>
      <c r="U17" s="995"/>
      <c r="V17" s="995"/>
      <c r="W17" s="995"/>
      <c r="X17" s="995"/>
      <c r="Y17" s="995"/>
      <c r="Z17" s="995"/>
      <c r="AA17" s="995"/>
      <c r="AB17" s="995"/>
      <c r="AC17" s="995"/>
      <c r="AD17" s="995"/>
      <c r="AE17" s="995"/>
      <c r="AF17" s="995"/>
      <c r="AG17" s="995"/>
      <c r="AH17" s="995"/>
      <c r="AI17" s="995"/>
      <c r="AJ17" s="995"/>
    </row>
    <row r="18" spans="2:36" ht="21" customHeight="1">
      <c r="B18" s="996">
        <v>3</v>
      </c>
      <c r="C18" s="995"/>
      <c r="D18" s="995"/>
      <c r="E18" s="995"/>
      <c r="F18" s="995"/>
      <c r="G18" s="995"/>
      <c r="H18" s="995"/>
      <c r="I18" s="995"/>
      <c r="J18" s="995"/>
      <c r="K18" s="995"/>
      <c r="L18" s="995"/>
      <c r="M18" s="995"/>
      <c r="N18" s="995"/>
      <c r="O18" s="995"/>
      <c r="P18" s="995"/>
      <c r="Q18" s="995"/>
      <c r="R18" s="995"/>
      <c r="S18" s="995"/>
      <c r="T18" s="995"/>
      <c r="U18" s="995"/>
      <c r="V18" s="995"/>
      <c r="W18" s="995"/>
      <c r="X18" s="995"/>
      <c r="Y18" s="995"/>
      <c r="Z18" s="995"/>
      <c r="AA18" s="995"/>
      <c r="AB18" s="995"/>
      <c r="AC18" s="995"/>
      <c r="AD18" s="995"/>
      <c r="AE18" s="995"/>
      <c r="AF18" s="995"/>
      <c r="AG18" s="995"/>
      <c r="AH18" s="995"/>
      <c r="AI18" s="995"/>
      <c r="AJ18" s="995"/>
    </row>
    <row r="19" spans="2:36" ht="21" customHeight="1">
      <c r="B19" s="996">
        <v>4</v>
      </c>
      <c r="C19" s="995"/>
      <c r="D19" s="995"/>
      <c r="E19" s="995"/>
      <c r="F19" s="995"/>
      <c r="G19" s="995"/>
      <c r="H19" s="995"/>
      <c r="I19" s="995"/>
      <c r="J19" s="995"/>
      <c r="K19" s="995"/>
      <c r="L19" s="995"/>
      <c r="M19" s="995"/>
      <c r="N19" s="995"/>
      <c r="O19" s="995"/>
      <c r="P19" s="995"/>
      <c r="Q19" s="995"/>
      <c r="R19" s="995"/>
      <c r="S19" s="995"/>
      <c r="T19" s="995"/>
      <c r="U19" s="995"/>
      <c r="V19" s="995"/>
      <c r="W19" s="995"/>
      <c r="X19" s="995"/>
      <c r="Y19" s="995"/>
      <c r="Z19" s="995"/>
      <c r="AA19" s="995"/>
      <c r="AB19" s="995"/>
      <c r="AC19" s="995"/>
      <c r="AD19" s="995"/>
      <c r="AE19" s="995"/>
      <c r="AF19" s="995"/>
      <c r="AG19" s="995"/>
      <c r="AH19" s="995"/>
      <c r="AI19" s="995"/>
      <c r="AJ19" s="995"/>
    </row>
    <row r="20" spans="2:36" ht="21" customHeight="1">
      <c r="B20" s="996">
        <v>5</v>
      </c>
      <c r="C20" s="995"/>
      <c r="D20" s="995"/>
      <c r="E20" s="995"/>
      <c r="F20" s="995"/>
      <c r="G20" s="995"/>
      <c r="H20" s="995"/>
      <c r="I20" s="995"/>
      <c r="J20" s="995"/>
      <c r="K20" s="995"/>
      <c r="L20" s="995"/>
      <c r="M20" s="995"/>
      <c r="N20" s="995"/>
      <c r="O20" s="995"/>
      <c r="P20" s="995"/>
      <c r="Q20" s="995"/>
      <c r="R20" s="995"/>
      <c r="S20" s="995"/>
      <c r="T20" s="995"/>
      <c r="U20" s="995"/>
      <c r="V20" s="995"/>
      <c r="W20" s="995"/>
      <c r="X20" s="995"/>
      <c r="Y20" s="995"/>
      <c r="Z20" s="995"/>
      <c r="AA20" s="995"/>
      <c r="AB20" s="995"/>
      <c r="AC20" s="995"/>
      <c r="AD20" s="995"/>
      <c r="AE20" s="995"/>
      <c r="AF20" s="995"/>
      <c r="AG20" s="995"/>
      <c r="AH20" s="995"/>
      <c r="AI20" s="995"/>
      <c r="AJ20" s="995"/>
    </row>
    <row r="21" spans="2:36" ht="21" customHeight="1">
      <c r="B21" s="996">
        <v>6</v>
      </c>
      <c r="C21" s="995"/>
      <c r="D21" s="995"/>
      <c r="E21" s="995"/>
      <c r="F21" s="995"/>
      <c r="G21" s="995"/>
      <c r="H21" s="995"/>
      <c r="I21" s="995"/>
      <c r="J21" s="995"/>
      <c r="K21" s="995"/>
      <c r="L21" s="995"/>
      <c r="M21" s="995"/>
      <c r="N21" s="995"/>
      <c r="O21" s="995"/>
      <c r="P21" s="995"/>
      <c r="Q21" s="995"/>
      <c r="R21" s="995"/>
      <c r="S21" s="995"/>
      <c r="T21" s="995"/>
      <c r="U21" s="995"/>
      <c r="V21" s="995"/>
      <c r="W21" s="995"/>
      <c r="X21" s="995"/>
      <c r="Y21" s="995"/>
      <c r="Z21" s="995"/>
      <c r="AA21" s="995"/>
      <c r="AB21" s="995"/>
      <c r="AC21" s="995"/>
      <c r="AD21" s="995"/>
      <c r="AE21" s="995"/>
      <c r="AF21" s="995"/>
      <c r="AG21" s="995"/>
      <c r="AH21" s="995"/>
      <c r="AI21" s="995"/>
      <c r="AJ21" s="995"/>
    </row>
    <row r="22" spans="2:36" ht="21" customHeight="1">
      <c r="B22" s="996">
        <v>7</v>
      </c>
      <c r="C22" s="995"/>
      <c r="D22" s="995"/>
      <c r="E22" s="995"/>
      <c r="F22" s="995"/>
      <c r="G22" s="995"/>
      <c r="H22" s="995"/>
      <c r="I22" s="995"/>
      <c r="J22" s="995"/>
      <c r="K22" s="995"/>
      <c r="L22" s="995"/>
      <c r="M22" s="995"/>
      <c r="N22" s="995"/>
      <c r="O22" s="995"/>
      <c r="P22" s="995"/>
      <c r="Q22" s="995"/>
      <c r="R22" s="995"/>
      <c r="S22" s="995"/>
      <c r="T22" s="995"/>
      <c r="U22" s="995"/>
      <c r="V22" s="995"/>
      <c r="W22" s="995"/>
      <c r="X22" s="995"/>
      <c r="Y22" s="995"/>
      <c r="Z22" s="995"/>
      <c r="AA22" s="995"/>
      <c r="AB22" s="995"/>
      <c r="AC22" s="995"/>
      <c r="AD22" s="995"/>
      <c r="AE22" s="995"/>
      <c r="AF22" s="995"/>
      <c r="AG22" s="995"/>
      <c r="AH22" s="995"/>
      <c r="AI22" s="995"/>
      <c r="AJ22" s="995"/>
    </row>
    <row r="23" spans="2:36" ht="21" customHeight="1">
      <c r="B23" s="996">
        <v>8</v>
      </c>
      <c r="C23" s="995"/>
      <c r="D23" s="995"/>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95"/>
      <c r="AJ23" s="995"/>
    </row>
    <row r="24" spans="2:36" ht="21" customHeight="1">
      <c r="B24" s="996">
        <v>9</v>
      </c>
      <c r="C24" s="995"/>
      <c r="D24" s="995"/>
      <c r="E24" s="995"/>
      <c r="F24" s="995"/>
      <c r="G24" s="995"/>
      <c r="H24" s="995"/>
      <c r="I24" s="995"/>
      <c r="J24" s="995"/>
      <c r="K24" s="995"/>
      <c r="L24" s="995"/>
      <c r="M24" s="995"/>
      <c r="N24" s="995"/>
      <c r="O24" s="995"/>
      <c r="P24" s="995"/>
      <c r="Q24" s="995"/>
      <c r="R24" s="995"/>
      <c r="S24" s="995"/>
      <c r="T24" s="995"/>
      <c r="U24" s="995"/>
      <c r="V24" s="995"/>
      <c r="W24" s="995"/>
      <c r="X24" s="995"/>
      <c r="Y24" s="995"/>
      <c r="Z24" s="995"/>
      <c r="AA24" s="995"/>
      <c r="AB24" s="995"/>
      <c r="AC24" s="995"/>
      <c r="AD24" s="995"/>
      <c r="AE24" s="995"/>
      <c r="AF24" s="995"/>
      <c r="AG24" s="995"/>
      <c r="AH24" s="995"/>
      <c r="AI24" s="995"/>
      <c r="AJ24" s="995"/>
    </row>
    <row r="25" spans="2:36" ht="21" customHeight="1">
      <c r="B25" s="996">
        <v>10</v>
      </c>
      <c r="C25" s="995"/>
      <c r="D25" s="995"/>
      <c r="E25" s="995"/>
      <c r="F25" s="995"/>
      <c r="G25" s="995"/>
      <c r="H25" s="995"/>
      <c r="I25" s="995"/>
      <c r="J25" s="995"/>
      <c r="K25" s="995"/>
      <c r="L25" s="995"/>
      <c r="M25" s="995"/>
      <c r="N25" s="995"/>
      <c r="O25" s="995"/>
      <c r="P25" s="995"/>
      <c r="Q25" s="995"/>
      <c r="R25" s="995"/>
      <c r="S25" s="995"/>
      <c r="T25" s="995"/>
      <c r="U25" s="995"/>
      <c r="V25" s="995"/>
      <c r="W25" s="995"/>
      <c r="X25" s="995"/>
      <c r="Y25" s="995"/>
      <c r="Z25" s="995"/>
      <c r="AA25" s="995"/>
      <c r="AB25" s="995"/>
      <c r="AC25" s="995"/>
      <c r="AD25" s="995"/>
      <c r="AE25" s="995"/>
      <c r="AF25" s="995"/>
      <c r="AG25" s="995"/>
      <c r="AH25" s="995"/>
      <c r="AI25" s="995"/>
      <c r="AJ25" s="995"/>
    </row>
    <row r="26" spans="2:36" ht="21" customHeight="1">
      <c r="B26" s="997" t="s">
        <v>280</v>
      </c>
      <c r="C26" s="997"/>
      <c r="D26" s="997"/>
      <c r="E26" s="997"/>
      <c r="F26" s="997"/>
      <c r="G26" s="997"/>
      <c r="H26" s="997"/>
      <c r="I26" s="997"/>
      <c r="J26" s="997"/>
      <c r="K26" s="997"/>
      <c r="L26" s="1019"/>
      <c r="M26" s="1021"/>
      <c r="N26" s="1021"/>
      <c r="O26" s="1021"/>
      <c r="P26" s="1021"/>
      <c r="Q26" s="1021" t="s">
        <v>1194</v>
      </c>
      <c r="R26" s="1024"/>
      <c r="S26" s="995" t="s">
        <v>1177</v>
      </c>
      <c r="T26" s="995"/>
      <c r="U26" s="995"/>
      <c r="V26" s="995"/>
      <c r="W26" s="995"/>
      <c r="X26" s="995"/>
      <c r="Y26" s="995"/>
      <c r="Z26" s="995"/>
      <c r="AA26" s="995"/>
      <c r="AB26" s="995"/>
      <c r="AC26" s="995"/>
      <c r="AD26" s="995"/>
      <c r="AE26" s="1046">
        <f>SUM(AE16:AJ25)</f>
        <v>0</v>
      </c>
      <c r="AF26" s="1046"/>
      <c r="AG26" s="1046"/>
      <c r="AH26" s="1046"/>
      <c r="AI26" s="1046"/>
      <c r="AJ26" s="1046"/>
    </row>
    <row r="27" spans="2:36" ht="6.75" customHeight="1">
      <c r="B27" s="998"/>
      <c r="C27" s="1013"/>
      <c r="D27" s="1013"/>
      <c r="E27" s="1013"/>
      <c r="F27" s="1013"/>
      <c r="G27" s="1013"/>
      <c r="H27" s="1013"/>
      <c r="I27" s="1013"/>
      <c r="J27" s="1013"/>
      <c r="K27" s="1013"/>
      <c r="L27" s="1013"/>
      <c r="M27" s="1013"/>
      <c r="N27" s="1013"/>
      <c r="O27" s="1013"/>
      <c r="P27" s="1013"/>
      <c r="Q27" s="1013"/>
      <c r="R27" s="1013"/>
      <c r="S27" s="1013"/>
      <c r="T27" s="1013"/>
      <c r="U27" s="1013"/>
      <c r="V27" s="1013"/>
      <c r="W27" s="1013"/>
      <c r="X27" s="1013"/>
      <c r="Y27" s="1013"/>
      <c r="Z27" s="1013"/>
      <c r="AA27" s="1013"/>
      <c r="AB27" s="1013"/>
      <c r="AC27" s="1013"/>
      <c r="AD27" s="1013"/>
      <c r="AE27" s="1013"/>
      <c r="AF27" s="1013"/>
      <c r="AG27" s="1013"/>
      <c r="AH27" s="1013"/>
      <c r="AI27" s="1013"/>
      <c r="AJ27" s="1013"/>
    </row>
    <row r="28" spans="2:36" ht="21" customHeight="1">
      <c r="B28" s="999" t="s">
        <v>1195</v>
      </c>
      <c r="C28" s="999"/>
      <c r="D28" s="999"/>
      <c r="E28" s="999"/>
      <c r="F28" s="999"/>
      <c r="G28" s="999"/>
      <c r="H28" s="999"/>
      <c r="I28" s="999"/>
      <c r="J28" s="999"/>
      <c r="K28" s="999"/>
      <c r="L28" s="999"/>
      <c r="M28" s="999"/>
      <c r="N28" s="999"/>
      <c r="O28" s="999"/>
      <c r="P28" s="999"/>
      <c r="Q28" s="999"/>
      <c r="R28" s="999"/>
      <c r="S28" s="999"/>
      <c r="T28" s="999"/>
      <c r="U28" s="999"/>
      <c r="V28" s="999"/>
      <c r="W28" s="999"/>
      <c r="X28" s="999"/>
      <c r="Y28" s="999"/>
      <c r="Z28" s="999"/>
      <c r="AA28" s="999"/>
      <c r="AB28" s="999"/>
      <c r="AC28" s="999"/>
      <c r="AD28" s="999"/>
      <c r="AE28" s="999"/>
      <c r="AF28" s="999"/>
      <c r="AG28" s="999"/>
      <c r="AH28" s="999"/>
      <c r="AI28" s="999"/>
      <c r="AJ28" s="999"/>
    </row>
    <row r="29" spans="2:36" ht="21" customHeight="1">
      <c r="B29" s="1000" t="s">
        <v>1196</v>
      </c>
      <c r="C29" s="1000"/>
      <c r="D29" s="1000"/>
      <c r="E29" s="1000"/>
      <c r="F29" s="1000"/>
      <c r="G29" s="1000"/>
      <c r="H29" s="1000"/>
      <c r="I29" s="1000"/>
      <c r="J29" s="1000"/>
      <c r="K29" s="1000"/>
      <c r="L29" s="1000"/>
      <c r="M29" s="1000"/>
      <c r="N29" s="1000"/>
      <c r="O29" s="1000"/>
      <c r="P29" s="1000"/>
      <c r="Q29" s="1000"/>
      <c r="R29" s="1000"/>
      <c r="S29" s="1026">
        <f>ROUNDUP(S12/50,1)</f>
        <v>0</v>
      </c>
      <c r="T29" s="1029"/>
      <c r="U29" s="1029"/>
      <c r="V29" s="1029"/>
      <c r="W29" s="1029"/>
      <c r="X29" s="1029"/>
      <c r="Y29" s="1029"/>
      <c r="Z29" s="1029"/>
      <c r="AA29" s="1029"/>
      <c r="AB29" s="1029"/>
      <c r="AC29" s="1038" t="s">
        <v>1191</v>
      </c>
      <c r="AD29" s="1041"/>
      <c r="AE29" s="1047"/>
      <c r="AF29" s="1053"/>
      <c r="AG29" s="1053"/>
      <c r="AH29" s="1053"/>
      <c r="AI29" s="1053"/>
      <c r="AJ29" s="1053"/>
    </row>
    <row r="30" spans="2:36" ht="21" customHeight="1">
      <c r="B30" s="1001" t="s">
        <v>1197</v>
      </c>
      <c r="C30" s="1001"/>
      <c r="D30" s="1001"/>
      <c r="E30" s="1001"/>
      <c r="F30" s="1001"/>
      <c r="G30" s="1001"/>
      <c r="H30" s="1001"/>
      <c r="I30" s="1001"/>
      <c r="J30" s="1001"/>
      <c r="K30" s="1001"/>
      <c r="L30" s="1001"/>
      <c r="M30" s="1001"/>
      <c r="N30" s="1001"/>
      <c r="O30" s="1001"/>
      <c r="P30" s="1001"/>
      <c r="Q30" s="1001"/>
      <c r="R30" s="1001"/>
      <c r="S30" s="1027"/>
      <c r="T30" s="1030"/>
      <c r="U30" s="1030"/>
      <c r="V30" s="1030"/>
      <c r="W30" s="1030"/>
      <c r="X30" s="1030"/>
      <c r="Y30" s="1030"/>
      <c r="Z30" s="1030"/>
      <c r="AA30" s="1030"/>
      <c r="AB30" s="1030"/>
      <c r="AC30" s="1039" t="s">
        <v>1191</v>
      </c>
      <c r="AD30" s="1042"/>
      <c r="AE30" s="1048" t="s">
        <v>1198</v>
      </c>
      <c r="AF30" s="1054"/>
      <c r="AG30" s="1054"/>
      <c r="AH30" s="1054"/>
      <c r="AI30" s="1054"/>
      <c r="AJ30" s="1054"/>
    </row>
    <row r="31" spans="2:36" ht="21" customHeight="1">
      <c r="B31" s="1002" t="s">
        <v>1199</v>
      </c>
      <c r="C31" s="1002"/>
      <c r="D31" s="1002"/>
      <c r="E31" s="1002"/>
      <c r="F31" s="1002"/>
      <c r="G31" s="1002"/>
      <c r="H31" s="1002"/>
      <c r="I31" s="1002"/>
      <c r="J31" s="1002"/>
      <c r="K31" s="1002"/>
      <c r="L31" s="1002"/>
      <c r="M31" s="1002"/>
      <c r="N31" s="1002"/>
      <c r="O31" s="1002"/>
      <c r="P31" s="1002"/>
      <c r="Q31" s="1002"/>
      <c r="R31" s="1002"/>
      <c r="S31" s="1002" t="s">
        <v>1200</v>
      </c>
      <c r="T31" s="1002"/>
      <c r="U31" s="1002"/>
      <c r="V31" s="1002"/>
      <c r="W31" s="1002"/>
      <c r="X31" s="1002"/>
      <c r="Y31" s="1002"/>
      <c r="Z31" s="1002"/>
      <c r="AA31" s="1002"/>
      <c r="AB31" s="1002"/>
      <c r="AC31" s="1002"/>
      <c r="AD31" s="1002"/>
      <c r="AE31" s="1002"/>
      <c r="AF31" s="1002"/>
      <c r="AG31" s="1002"/>
      <c r="AH31" s="1002"/>
      <c r="AI31" s="1002"/>
      <c r="AJ31" s="1002"/>
    </row>
    <row r="32" spans="2:36" ht="21" customHeight="1">
      <c r="B32" s="996">
        <v>1</v>
      </c>
      <c r="C32" s="995"/>
      <c r="D32" s="995"/>
      <c r="E32" s="995"/>
      <c r="F32" s="995"/>
      <c r="G32" s="995"/>
      <c r="H32" s="995"/>
      <c r="I32" s="995"/>
      <c r="J32" s="995"/>
      <c r="K32" s="995"/>
      <c r="L32" s="995"/>
      <c r="M32" s="995"/>
      <c r="N32" s="995"/>
      <c r="O32" s="995"/>
      <c r="P32" s="995"/>
      <c r="Q32" s="995"/>
      <c r="R32" s="995"/>
      <c r="S32" s="995"/>
      <c r="T32" s="995"/>
      <c r="U32" s="995"/>
      <c r="V32" s="995"/>
      <c r="W32" s="995"/>
      <c r="X32" s="995"/>
      <c r="Y32" s="995"/>
      <c r="Z32" s="995"/>
      <c r="AA32" s="995"/>
      <c r="AB32" s="995"/>
      <c r="AC32" s="995"/>
      <c r="AD32" s="995"/>
      <c r="AE32" s="995"/>
      <c r="AF32" s="995"/>
      <c r="AG32" s="995"/>
      <c r="AH32" s="995"/>
      <c r="AI32" s="995"/>
      <c r="AJ32" s="995"/>
    </row>
    <row r="33" spans="2:38" ht="21" customHeight="1">
      <c r="B33" s="996">
        <v>2</v>
      </c>
      <c r="C33" s="995"/>
      <c r="D33" s="995"/>
      <c r="E33" s="995"/>
      <c r="F33" s="995"/>
      <c r="G33" s="995"/>
      <c r="H33" s="995"/>
      <c r="I33" s="995"/>
      <c r="J33" s="995"/>
      <c r="K33" s="995"/>
      <c r="L33" s="995"/>
      <c r="M33" s="995"/>
      <c r="N33" s="995"/>
      <c r="O33" s="995"/>
      <c r="P33" s="995"/>
      <c r="Q33" s="995"/>
      <c r="R33" s="995"/>
      <c r="S33" s="995"/>
      <c r="T33" s="995"/>
      <c r="U33" s="995"/>
      <c r="V33" s="995"/>
      <c r="W33" s="995"/>
      <c r="X33" s="995"/>
      <c r="Y33" s="995"/>
      <c r="Z33" s="995"/>
      <c r="AA33" s="995"/>
      <c r="AB33" s="995"/>
      <c r="AC33" s="995"/>
      <c r="AD33" s="995"/>
      <c r="AE33" s="995"/>
      <c r="AF33" s="995"/>
      <c r="AG33" s="995"/>
      <c r="AH33" s="995"/>
      <c r="AI33" s="995"/>
      <c r="AJ33" s="995"/>
    </row>
    <row r="34" spans="2:38" ht="21" customHeight="1">
      <c r="B34" s="996">
        <v>3</v>
      </c>
      <c r="C34" s="995"/>
      <c r="D34" s="995"/>
      <c r="E34" s="995"/>
      <c r="F34" s="995"/>
      <c r="G34" s="995"/>
      <c r="H34" s="995"/>
      <c r="I34" s="995"/>
      <c r="J34" s="995"/>
      <c r="K34" s="995"/>
      <c r="L34" s="995"/>
      <c r="M34" s="995"/>
      <c r="N34" s="995"/>
      <c r="O34" s="995"/>
      <c r="P34" s="995"/>
      <c r="Q34" s="995"/>
      <c r="R34" s="995"/>
      <c r="S34" s="995"/>
      <c r="T34" s="995"/>
      <c r="U34" s="995"/>
      <c r="V34" s="995"/>
      <c r="W34" s="995"/>
      <c r="X34" s="995"/>
      <c r="Y34" s="995"/>
      <c r="Z34" s="995"/>
      <c r="AA34" s="995"/>
      <c r="AB34" s="995"/>
      <c r="AC34" s="995"/>
      <c r="AD34" s="995"/>
      <c r="AE34" s="995"/>
      <c r="AF34" s="995"/>
      <c r="AG34" s="995"/>
      <c r="AH34" s="995"/>
      <c r="AI34" s="995"/>
      <c r="AJ34" s="995"/>
    </row>
    <row r="35" spans="2:38" ht="6.75" customHeight="1">
      <c r="B35" s="998"/>
      <c r="C35" s="1013"/>
      <c r="D35" s="1013"/>
      <c r="E35" s="1013"/>
      <c r="F35" s="1013"/>
      <c r="G35" s="1013"/>
      <c r="H35" s="1013"/>
      <c r="I35" s="1013"/>
      <c r="J35" s="1013"/>
      <c r="K35" s="1013"/>
      <c r="L35" s="1013"/>
      <c r="M35" s="1013"/>
      <c r="N35" s="1013"/>
      <c r="O35" s="1013"/>
      <c r="P35" s="1013"/>
      <c r="Q35" s="1013"/>
      <c r="R35" s="1013"/>
      <c r="S35" s="1013"/>
      <c r="T35" s="1013"/>
      <c r="U35" s="1013"/>
      <c r="V35" s="1013"/>
      <c r="W35" s="1013"/>
      <c r="X35" s="1013"/>
      <c r="Y35" s="1013"/>
      <c r="Z35" s="1013"/>
      <c r="AA35" s="1013"/>
      <c r="AB35" s="1013"/>
      <c r="AC35" s="1013"/>
      <c r="AD35" s="1013"/>
      <c r="AE35" s="1013"/>
      <c r="AF35" s="1013"/>
      <c r="AG35" s="1013"/>
      <c r="AH35" s="1013"/>
      <c r="AI35" s="1013"/>
      <c r="AJ35" s="1013"/>
    </row>
    <row r="36" spans="2:38" ht="22.5" customHeight="1">
      <c r="B36" s="1003" t="s">
        <v>1201</v>
      </c>
      <c r="C36" s="1003"/>
      <c r="D36" s="1003"/>
      <c r="E36" s="1003"/>
      <c r="F36" s="1003"/>
      <c r="G36" s="1003"/>
      <c r="H36" s="1016" t="s">
        <v>1202</v>
      </c>
      <c r="I36" s="1016"/>
      <c r="J36" s="1016"/>
      <c r="K36" s="1016"/>
      <c r="L36" s="1016"/>
      <c r="M36" s="1016"/>
      <c r="N36" s="1016"/>
      <c r="O36" s="1016"/>
      <c r="P36" s="1016"/>
      <c r="Q36" s="1016"/>
      <c r="R36" s="1016"/>
      <c r="S36" s="1016"/>
      <c r="T36" s="1016"/>
      <c r="U36" s="1016"/>
      <c r="V36" s="1016"/>
      <c r="W36" s="1016"/>
      <c r="X36" s="1016"/>
      <c r="Y36" s="1016"/>
      <c r="Z36" s="1016"/>
      <c r="AA36" s="1016"/>
      <c r="AB36" s="1016"/>
      <c r="AC36" s="1016"/>
      <c r="AD36" s="1016"/>
      <c r="AE36" s="1016"/>
      <c r="AF36" s="1016"/>
      <c r="AG36" s="1016"/>
      <c r="AH36" s="1016"/>
      <c r="AI36" s="1016"/>
      <c r="AJ36" s="1016"/>
    </row>
    <row r="37" spans="2:38" ht="3.75" customHeight="1">
      <c r="B37" s="998"/>
      <c r="C37" s="1013"/>
      <c r="D37" s="1013"/>
      <c r="E37" s="1013"/>
      <c r="F37" s="1013"/>
      <c r="G37" s="1013"/>
      <c r="H37" s="1013"/>
      <c r="I37" s="1013"/>
      <c r="J37" s="1013"/>
      <c r="K37" s="1013"/>
      <c r="L37" s="1013"/>
      <c r="M37" s="1013"/>
      <c r="N37" s="1013"/>
      <c r="O37" s="1013"/>
      <c r="P37" s="1013"/>
      <c r="Q37" s="1013"/>
      <c r="R37" s="1013"/>
      <c r="S37" s="1013"/>
      <c r="T37" s="1013"/>
      <c r="U37" s="1013"/>
      <c r="V37" s="1013"/>
      <c r="W37" s="1013"/>
      <c r="X37" s="1013"/>
      <c r="Y37" s="1013"/>
      <c r="Z37" s="1013"/>
      <c r="AA37" s="1013"/>
      <c r="AB37" s="1013"/>
      <c r="AC37" s="1013"/>
      <c r="AD37" s="1013"/>
      <c r="AE37" s="1013"/>
      <c r="AF37" s="1013"/>
      <c r="AG37" s="1013"/>
      <c r="AH37" s="1013"/>
      <c r="AI37" s="1013"/>
      <c r="AJ37" s="1013"/>
    </row>
    <row r="38" spans="2:38" ht="18.75" customHeight="1">
      <c r="B38" s="1004" t="s">
        <v>41</v>
      </c>
      <c r="C38" s="1004"/>
      <c r="D38" s="1004"/>
      <c r="E38" s="1004"/>
      <c r="F38" s="1004"/>
      <c r="G38" s="1004"/>
      <c r="H38" s="1004"/>
      <c r="I38" s="1004"/>
      <c r="J38" s="1004"/>
      <c r="K38" s="1004"/>
      <c r="L38" s="1004"/>
      <c r="M38" s="1004"/>
      <c r="N38" s="1004"/>
      <c r="O38" s="1004"/>
      <c r="P38" s="1004"/>
      <c r="Q38" s="1004"/>
      <c r="R38" s="1004"/>
      <c r="S38" s="1004"/>
      <c r="T38" s="1004"/>
      <c r="U38" s="1004"/>
      <c r="V38" s="1004"/>
      <c r="W38" s="1004"/>
      <c r="X38" s="1004"/>
      <c r="Y38" s="1004"/>
      <c r="Z38" s="1004"/>
      <c r="AA38" s="1004"/>
      <c r="AB38" s="1004"/>
      <c r="AC38" s="1004"/>
      <c r="AD38" s="1004"/>
      <c r="AE38" s="1004"/>
      <c r="AF38" s="1004"/>
      <c r="AG38" s="1004"/>
      <c r="AH38" s="1004"/>
      <c r="AI38" s="1004"/>
      <c r="AJ38" s="1004"/>
      <c r="AK38" s="1004"/>
      <c r="AL38" s="1064"/>
    </row>
    <row r="39" spans="2:38" ht="18.75" customHeight="1">
      <c r="B39" s="1004"/>
      <c r="C39" s="1004"/>
      <c r="D39" s="1004"/>
      <c r="E39" s="1004"/>
      <c r="F39" s="1004"/>
      <c r="G39" s="1004"/>
      <c r="H39" s="1004"/>
      <c r="I39" s="1004"/>
      <c r="J39" s="1004"/>
      <c r="K39" s="1004"/>
      <c r="L39" s="1004"/>
      <c r="M39" s="1004"/>
      <c r="N39" s="1004"/>
      <c r="O39" s="1004"/>
      <c r="P39" s="1004"/>
      <c r="Q39" s="1004"/>
      <c r="R39" s="1004"/>
      <c r="S39" s="1004"/>
      <c r="T39" s="1004"/>
      <c r="U39" s="1004"/>
      <c r="V39" s="1004"/>
      <c r="W39" s="1004"/>
      <c r="X39" s="1004"/>
      <c r="Y39" s="1004"/>
      <c r="Z39" s="1004"/>
      <c r="AA39" s="1004"/>
      <c r="AB39" s="1004"/>
      <c r="AC39" s="1004"/>
      <c r="AD39" s="1004"/>
      <c r="AE39" s="1004"/>
      <c r="AF39" s="1004"/>
      <c r="AG39" s="1004"/>
      <c r="AH39" s="1004"/>
      <c r="AI39" s="1004"/>
      <c r="AJ39" s="1004"/>
      <c r="AK39" s="1004"/>
      <c r="AL39" s="1064"/>
    </row>
    <row r="40" spans="2:38" ht="18.75" customHeight="1">
      <c r="B40" s="1004"/>
      <c r="C40" s="1004"/>
      <c r="D40" s="1004"/>
      <c r="E40" s="1004"/>
      <c r="F40" s="1004"/>
      <c r="G40" s="1004"/>
      <c r="H40" s="1004"/>
      <c r="I40" s="1004"/>
      <c r="J40" s="1004"/>
      <c r="K40" s="1004"/>
      <c r="L40" s="1004"/>
      <c r="M40" s="1004"/>
      <c r="N40" s="1004"/>
      <c r="O40" s="1004"/>
      <c r="P40" s="1004"/>
      <c r="Q40" s="1004"/>
      <c r="R40" s="1004"/>
      <c r="S40" s="1004"/>
      <c r="T40" s="1004"/>
      <c r="U40" s="1004"/>
      <c r="V40" s="1004"/>
      <c r="W40" s="1004"/>
      <c r="X40" s="1004"/>
      <c r="Y40" s="1004"/>
      <c r="Z40" s="1004"/>
      <c r="AA40" s="1004"/>
      <c r="AB40" s="1004"/>
      <c r="AC40" s="1004"/>
      <c r="AD40" s="1004"/>
      <c r="AE40" s="1004"/>
      <c r="AF40" s="1004"/>
      <c r="AG40" s="1004"/>
      <c r="AH40" s="1004"/>
      <c r="AI40" s="1004"/>
      <c r="AJ40" s="1004"/>
      <c r="AK40" s="1004"/>
      <c r="AL40" s="1064"/>
    </row>
    <row r="41" spans="2:38" ht="18.75" customHeight="1">
      <c r="B41" s="1004"/>
      <c r="C41" s="1004"/>
      <c r="D41" s="1004"/>
      <c r="E41" s="1004"/>
      <c r="F41" s="1004"/>
      <c r="G41" s="1004"/>
      <c r="H41" s="1004"/>
      <c r="I41" s="1004"/>
      <c r="J41" s="1004"/>
      <c r="K41" s="1004"/>
      <c r="L41" s="1004"/>
      <c r="M41" s="1004"/>
      <c r="N41" s="1004"/>
      <c r="O41" s="1004"/>
      <c r="P41" s="1004"/>
      <c r="Q41" s="1004"/>
      <c r="R41" s="1004"/>
      <c r="S41" s="1004"/>
      <c r="T41" s="1004"/>
      <c r="U41" s="1004"/>
      <c r="V41" s="1004"/>
      <c r="W41" s="1004"/>
      <c r="X41" s="1004"/>
      <c r="Y41" s="1004"/>
      <c r="Z41" s="1004"/>
      <c r="AA41" s="1004"/>
      <c r="AB41" s="1004"/>
      <c r="AC41" s="1004"/>
      <c r="AD41" s="1004"/>
      <c r="AE41" s="1004"/>
      <c r="AF41" s="1004"/>
      <c r="AG41" s="1004"/>
      <c r="AH41" s="1004"/>
      <c r="AI41" s="1004"/>
      <c r="AJ41" s="1004"/>
      <c r="AK41" s="1004"/>
      <c r="AL41" s="1064"/>
    </row>
    <row r="42" spans="2:38" ht="18.75" customHeight="1">
      <c r="B42" s="1004"/>
      <c r="C42" s="1004"/>
      <c r="D42" s="1004"/>
      <c r="E42" s="1004"/>
      <c r="F42" s="1004"/>
      <c r="G42" s="1004"/>
      <c r="H42" s="1004"/>
      <c r="I42" s="1004"/>
      <c r="J42" s="1004"/>
      <c r="K42" s="1004"/>
      <c r="L42" s="1004"/>
      <c r="M42" s="1004"/>
      <c r="N42" s="1004"/>
      <c r="O42" s="1004"/>
      <c r="P42" s="1004"/>
      <c r="Q42" s="1004"/>
      <c r="R42" s="1004"/>
      <c r="S42" s="1004"/>
      <c r="T42" s="1004"/>
      <c r="U42" s="1004"/>
      <c r="V42" s="1004"/>
      <c r="W42" s="1004"/>
      <c r="X42" s="1004"/>
      <c r="Y42" s="1004"/>
      <c r="Z42" s="1004"/>
      <c r="AA42" s="1004"/>
      <c r="AB42" s="1004"/>
      <c r="AC42" s="1004"/>
      <c r="AD42" s="1004"/>
      <c r="AE42" s="1004"/>
      <c r="AF42" s="1004"/>
      <c r="AG42" s="1004"/>
      <c r="AH42" s="1004"/>
      <c r="AI42" s="1004"/>
      <c r="AJ42" s="1004"/>
      <c r="AK42" s="1004"/>
      <c r="AL42" s="1064"/>
    </row>
    <row r="43" spans="2:38" ht="18.75" customHeight="1">
      <c r="B43" s="1005" t="s">
        <v>1203</v>
      </c>
      <c r="C43" s="1005"/>
      <c r="D43" s="1005"/>
      <c r="E43" s="1005"/>
      <c r="F43" s="1005"/>
      <c r="G43" s="1005"/>
      <c r="H43" s="1005"/>
      <c r="I43" s="1005"/>
      <c r="J43" s="1005"/>
      <c r="K43" s="1005"/>
      <c r="L43" s="1005"/>
      <c r="M43" s="1005"/>
      <c r="N43" s="1005"/>
      <c r="O43" s="1005"/>
      <c r="P43" s="1005"/>
      <c r="Q43" s="1005"/>
      <c r="R43" s="1005"/>
      <c r="S43" s="1005"/>
      <c r="T43" s="1005"/>
      <c r="U43" s="1005"/>
      <c r="V43" s="1005"/>
      <c r="W43" s="1005"/>
      <c r="X43" s="1005"/>
      <c r="Y43" s="1005"/>
      <c r="Z43" s="1005"/>
      <c r="AA43" s="1005"/>
      <c r="AB43" s="1005"/>
      <c r="AC43" s="1005"/>
      <c r="AD43" s="1005"/>
      <c r="AE43" s="1005"/>
      <c r="AF43" s="1005"/>
      <c r="AG43" s="1005"/>
      <c r="AH43" s="1005"/>
      <c r="AI43" s="1005"/>
      <c r="AJ43" s="1005"/>
      <c r="AK43" s="1005"/>
      <c r="AL43" s="1064"/>
    </row>
    <row r="44" spans="2:38" ht="18.75" customHeight="1">
      <c r="B44" s="1005"/>
      <c r="C44" s="1005"/>
      <c r="D44" s="1005"/>
      <c r="E44" s="1005"/>
      <c r="F44" s="1005"/>
      <c r="G44" s="1005"/>
      <c r="H44" s="1005"/>
      <c r="I44" s="1005"/>
      <c r="J44" s="1005"/>
      <c r="K44" s="1005"/>
      <c r="L44" s="1005"/>
      <c r="M44" s="1005"/>
      <c r="N44" s="1005"/>
      <c r="O44" s="1005"/>
      <c r="P44" s="1005"/>
      <c r="Q44" s="1005"/>
      <c r="R44" s="1005"/>
      <c r="S44" s="1005"/>
      <c r="T44" s="1005"/>
      <c r="U44" s="1005"/>
      <c r="V44" s="1005"/>
      <c r="W44" s="1005"/>
      <c r="X44" s="1005"/>
      <c r="Y44" s="1005"/>
      <c r="Z44" s="1005"/>
      <c r="AA44" s="1005"/>
      <c r="AB44" s="1005"/>
      <c r="AC44" s="1005"/>
      <c r="AD44" s="1005"/>
      <c r="AE44" s="1005"/>
      <c r="AF44" s="1005"/>
      <c r="AG44" s="1005"/>
      <c r="AH44" s="1005"/>
      <c r="AI44" s="1005"/>
      <c r="AJ44" s="1005"/>
      <c r="AK44" s="1005"/>
      <c r="AL44" s="1064"/>
    </row>
    <row r="45" spans="2:38" ht="18.75" customHeight="1">
      <c r="B45" s="1005"/>
      <c r="C45" s="1005"/>
      <c r="D45" s="1005"/>
      <c r="E45" s="1005"/>
      <c r="F45" s="1005"/>
      <c r="G45" s="1005"/>
      <c r="H45" s="1005"/>
      <c r="I45" s="1005"/>
      <c r="J45" s="1005"/>
      <c r="K45" s="1005"/>
      <c r="L45" s="1005"/>
      <c r="M45" s="1005"/>
      <c r="N45" s="1005"/>
      <c r="O45" s="1005"/>
      <c r="P45" s="1005"/>
      <c r="Q45" s="1005"/>
      <c r="R45" s="1005"/>
      <c r="S45" s="1005"/>
      <c r="T45" s="1005"/>
      <c r="U45" s="1005"/>
      <c r="V45" s="1005"/>
      <c r="W45" s="1005"/>
      <c r="X45" s="1005"/>
      <c r="Y45" s="1005"/>
      <c r="Z45" s="1005"/>
      <c r="AA45" s="1005"/>
      <c r="AB45" s="1005"/>
      <c r="AC45" s="1005"/>
      <c r="AD45" s="1005"/>
      <c r="AE45" s="1005"/>
      <c r="AF45" s="1005"/>
      <c r="AG45" s="1005"/>
      <c r="AH45" s="1005"/>
      <c r="AI45" s="1005"/>
      <c r="AJ45" s="1005"/>
      <c r="AK45" s="1005"/>
      <c r="AL45" s="1064"/>
    </row>
    <row r="46" spans="2:38" ht="18.75" customHeight="1">
      <c r="B46" s="1005"/>
      <c r="C46" s="1005"/>
      <c r="D46" s="1005"/>
      <c r="E46" s="1005"/>
      <c r="F46" s="1005"/>
      <c r="G46" s="1005"/>
      <c r="H46" s="1005"/>
      <c r="I46" s="1005"/>
      <c r="J46" s="1005"/>
      <c r="K46" s="1005"/>
      <c r="L46" s="1005"/>
      <c r="M46" s="1005"/>
      <c r="N46" s="1005"/>
      <c r="O46" s="1005"/>
      <c r="P46" s="1005"/>
      <c r="Q46" s="1005"/>
      <c r="R46" s="1005"/>
      <c r="S46" s="1005"/>
      <c r="T46" s="1005"/>
      <c r="U46" s="1005"/>
      <c r="V46" s="1005"/>
      <c r="W46" s="1005"/>
      <c r="X46" s="1005"/>
      <c r="Y46" s="1005"/>
      <c r="Z46" s="1005"/>
      <c r="AA46" s="1005"/>
      <c r="AB46" s="1005"/>
      <c r="AC46" s="1005"/>
      <c r="AD46" s="1005"/>
      <c r="AE46" s="1005"/>
      <c r="AF46" s="1005"/>
      <c r="AG46" s="1005"/>
      <c r="AH46" s="1005"/>
      <c r="AI46" s="1005"/>
      <c r="AJ46" s="1005"/>
      <c r="AK46" s="1005"/>
      <c r="AL46" s="1064"/>
    </row>
    <row r="47" spans="2:38" ht="18.600000000000001" customHeight="1">
      <c r="B47" s="1005"/>
      <c r="C47" s="1005"/>
      <c r="D47" s="1005"/>
      <c r="E47" s="1005"/>
      <c r="F47" s="1005"/>
      <c r="G47" s="1005"/>
      <c r="H47" s="1005"/>
      <c r="I47" s="1005"/>
      <c r="J47" s="1005"/>
      <c r="K47" s="1005"/>
      <c r="L47" s="1005"/>
      <c r="M47" s="1005"/>
      <c r="N47" s="1005"/>
      <c r="O47" s="1005"/>
      <c r="P47" s="1005"/>
      <c r="Q47" s="1005"/>
      <c r="R47" s="1005"/>
      <c r="S47" s="1005"/>
      <c r="T47" s="1005"/>
      <c r="U47" s="1005"/>
      <c r="V47" s="1005"/>
      <c r="W47" s="1005"/>
      <c r="X47" s="1005"/>
      <c r="Y47" s="1005"/>
      <c r="Z47" s="1005"/>
      <c r="AA47" s="1005"/>
      <c r="AB47" s="1005"/>
      <c r="AC47" s="1005"/>
      <c r="AD47" s="1005"/>
      <c r="AE47" s="1005"/>
      <c r="AF47" s="1005"/>
      <c r="AG47" s="1005"/>
      <c r="AH47" s="1005"/>
      <c r="AI47" s="1005"/>
      <c r="AJ47" s="1005"/>
      <c r="AK47" s="1005"/>
      <c r="AL47" s="1064"/>
    </row>
    <row r="48" spans="2:38" s="983" customFormat="1" ht="17.25" customHeight="1">
      <c r="B48" s="983" t="s">
        <v>40</v>
      </c>
    </row>
    <row r="49" spans="2:37" s="983" customFormat="1" ht="30.6" customHeight="1">
      <c r="B49" s="1006" t="s">
        <v>1204</v>
      </c>
      <c r="C49" s="1014"/>
      <c r="D49" s="1014"/>
      <c r="E49" s="1014"/>
      <c r="F49" s="1014"/>
      <c r="G49" s="1014"/>
      <c r="H49" s="1014"/>
      <c r="I49" s="1014"/>
      <c r="J49" s="1014"/>
      <c r="K49" s="1014"/>
      <c r="L49" s="1014"/>
      <c r="M49" s="1014"/>
      <c r="N49" s="1014"/>
      <c r="O49" s="1014"/>
      <c r="P49" s="1014"/>
      <c r="Q49" s="1014"/>
      <c r="R49" s="1014"/>
      <c r="S49" s="1014"/>
      <c r="T49" s="1014"/>
      <c r="U49" s="1014"/>
      <c r="V49" s="1014"/>
      <c r="W49" s="1014"/>
      <c r="X49" s="1014"/>
      <c r="Y49" s="1014"/>
      <c r="Z49" s="1014"/>
      <c r="AA49" s="1014"/>
      <c r="AB49" s="1014"/>
      <c r="AC49" s="1014"/>
      <c r="AD49" s="1014"/>
      <c r="AE49" s="1014"/>
      <c r="AF49" s="1014"/>
      <c r="AG49" s="1014"/>
      <c r="AH49" s="1014"/>
      <c r="AI49" s="1014"/>
      <c r="AJ49" s="1014"/>
      <c r="AK49" s="1014"/>
    </row>
    <row r="50" spans="2:37" s="983" customFormat="1" ht="21" customHeight="1">
      <c r="B50" s="983" t="s">
        <v>1205</v>
      </c>
      <c r="AK50" s="1063"/>
    </row>
  </sheetData>
  <mergeCells count="93">
    <mergeCell ref="B1:G1"/>
    <mergeCell ref="B2:AJ2"/>
    <mergeCell ref="B3:AJ3"/>
    <mergeCell ref="Z4:AJ4"/>
    <mergeCell ref="B6:K6"/>
    <mergeCell ref="L6:AJ6"/>
    <mergeCell ref="B7:K7"/>
    <mergeCell ref="L7:Y7"/>
    <mergeCell ref="Z7:AF7"/>
    <mergeCell ref="AG7:AJ7"/>
    <mergeCell ref="B8:K8"/>
    <mergeCell ref="L8:AJ8"/>
    <mergeCell ref="B9:K9"/>
    <mergeCell ref="L9:AJ9"/>
    <mergeCell ref="B11:AJ11"/>
    <mergeCell ref="B12:R12"/>
    <mergeCell ref="S12:AB12"/>
    <mergeCell ref="AE12:AJ12"/>
    <mergeCell ref="C13:R13"/>
    <mergeCell ref="S13:AB13"/>
    <mergeCell ref="AE13:AJ13"/>
    <mergeCell ref="B14:R14"/>
    <mergeCell ref="S14:AB14"/>
    <mergeCell ref="AE14:AJ14"/>
    <mergeCell ref="B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C25:K25"/>
    <mergeCell ref="L25:X25"/>
    <mergeCell ref="Y25:AD25"/>
    <mergeCell ref="AE25:AJ25"/>
    <mergeCell ref="B26:K26"/>
    <mergeCell ref="L26:P26"/>
    <mergeCell ref="Q26:R26"/>
    <mergeCell ref="S26:AD26"/>
    <mergeCell ref="AE26:AJ26"/>
    <mergeCell ref="B28:AJ28"/>
    <mergeCell ref="B29:R29"/>
    <mergeCell ref="S29:AB29"/>
    <mergeCell ref="AE29:AJ29"/>
    <mergeCell ref="B30:R30"/>
    <mergeCell ref="S30:AB30"/>
    <mergeCell ref="AE30:AJ30"/>
    <mergeCell ref="B31:R31"/>
    <mergeCell ref="S31:AJ31"/>
    <mergeCell ref="C32:R32"/>
    <mergeCell ref="S32:AJ32"/>
    <mergeCell ref="C33:R33"/>
    <mergeCell ref="S33:AJ33"/>
    <mergeCell ref="C34:R34"/>
    <mergeCell ref="S34:AJ34"/>
    <mergeCell ref="B36:G36"/>
    <mergeCell ref="H36:AJ36"/>
    <mergeCell ref="B49:AK49"/>
    <mergeCell ref="B38:AK42"/>
    <mergeCell ref="B43:AK47"/>
  </mergeCells>
  <phoneticPr fontId="5"/>
  <hyperlinks>
    <hyperlink ref="AM2" location="チェック表!A1"/>
  </hyperlinks>
  <pageMargins left="0.62992125984251968" right="0.62992125984251968" top="0.55118110236220474" bottom="0.31496062992125984" header="0.39370078740157483" footer="0.19685039370078741"/>
  <pageSetup paperSize="9" scale="84" fitToWidth="1" fitToHeight="1" orientation="portrait" usePrinterDefaults="1" cellComments="asDisplayed"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sheetPr>
    <pageSetUpPr fitToPage="1"/>
  </sheetPr>
  <dimension ref="A1:AMK40"/>
  <sheetViews>
    <sheetView workbookViewId="0">
      <selection activeCell="I4" sqref="I4"/>
    </sheetView>
  </sheetViews>
  <sheetFormatPr defaultRowHeight="13.5"/>
  <cols>
    <col min="1" max="1" width="9.125" style="482" customWidth="1"/>
    <col min="2" max="2" width="11.625" style="482" customWidth="1"/>
    <col min="3" max="3" width="7" style="482" customWidth="1"/>
    <col min="4" max="4" width="16.25" style="482" customWidth="1"/>
    <col min="5" max="5" width="12.75" style="482" customWidth="1"/>
    <col min="6" max="6" width="13.625" style="482" customWidth="1"/>
    <col min="7" max="7" width="8" style="482" customWidth="1"/>
    <col min="8" max="8" width="3.875" style="482" customWidth="1"/>
    <col min="9" max="9" width="7.25" style="482" customWidth="1"/>
    <col min="10" max="1025" width="9" style="482" customWidth="1"/>
  </cols>
  <sheetData>
    <row r="1" spans="1:10" ht="15.75" customHeight="1">
      <c r="A1" s="482" t="s">
        <v>1019</v>
      </c>
      <c r="G1" s="1085"/>
      <c r="H1" s="1085"/>
    </row>
    <row r="2" spans="1:10" ht="12" customHeight="1">
      <c r="A2" s="1067"/>
      <c r="H2" s="1087"/>
      <c r="J2" s="736" t="s">
        <v>75</v>
      </c>
    </row>
    <row r="3" spans="1:10" ht="24.75" customHeight="1">
      <c r="A3" s="1068" t="s">
        <v>1020</v>
      </c>
      <c r="B3" s="1068"/>
      <c r="C3" s="1068"/>
      <c r="D3" s="1068"/>
      <c r="E3" s="1068"/>
      <c r="F3" s="1068"/>
      <c r="G3" s="1068"/>
      <c r="H3" s="1068"/>
    </row>
    <row r="4" spans="1:10" ht="15.75" customHeight="1">
      <c r="A4" s="1069"/>
      <c r="B4" s="1069"/>
      <c r="C4" s="1069"/>
      <c r="D4" s="1069"/>
      <c r="E4" s="1069"/>
      <c r="F4" s="1069"/>
      <c r="G4" s="1069"/>
      <c r="H4" s="1069"/>
    </row>
    <row r="5" spans="1:10" ht="18" customHeight="1">
      <c r="A5" s="1070"/>
      <c r="B5" s="1070"/>
      <c r="C5" s="1070"/>
      <c r="D5" s="1070"/>
      <c r="E5" s="1080" t="s">
        <v>265</v>
      </c>
      <c r="F5" s="1084"/>
      <c r="G5" s="1084"/>
      <c r="H5" s="1084"/>
    </row>
    <row r="6" spans="1:10" ht="18" customHeight="1">
      <c r="A6" s="1070"/>
      <c r="B6" s="1070"/>
      <c r="C6" s="1070"/>
      <c r="D6" s="1070"/>
      <c r="E6" s="1081" t="s">
        <v>737</v>
      </c>
      <c r="F6" s="1084"/>
      <c r="G6" s="1084"/>
      <c r="H6" s="1084"/>
    </row>
    <row r="7" spans="1:10" ht="18" customHeight="1">
      <c r="A7" s="1069"/>
      <c r="B7" s="1069"/>
      <c r="C7" s="1069"/>
      <c r="D7" s="1069"/>
      <c r="E7" s="1068"/>
      <c r="F7" s="1068"/>
      <c r="G7" s="1068"/>
      <c r="H7" s="1068"/>
    </row>
    <row r="8" spans="1:10" ht="15.75" customHeight="1">
      <c r="A8" s="1071"/>
      <c r="E8" s="1082"/>
      <c r="F8" s="1082"/>
      <c r="G8" s="1082"/>
      <c r="H8" s="1082"/>
    </row>
    <row r="9" spans="1:10" ht="9.9499999999999993" customHeight="1">
      <c r="A9" s="1072"/>
      <c r="B9" s="494"/>
      <c r="C9" s="1075"/>
      <c r="D9" s="1075"/>
      <c r="E9" s="1075"/>
      <c r="F9" s="1075"/>
      <c r="G9" s="1075"/>
      <c r="H9" s="1075"/>
      <c r="I9" s="1089"/>
    </row>
    <row r="10" spans="1:10" ht="24.95" customHeight="1">
      <c r="A10" s="1073" t="s">
        <v>759</v>
      </c>
      <c r="B10" s="1073"/>
      <c r="C10" s="1076"/>
      <c r="D10" s="585" t="s">
        <v>435</v>
      </c>
      <c r="E10" s="1083"/>
      <c r="F10" s="1083"/>
      <c r="G10" s="1083" t="s">
        <v>227</v>
      </c>
      <c r="H10" s="1076"/>
      <c r="I10" s="1089"/>
    </row>
    <row r="11" spans="1:10" ht="24.95" customHeight="1">
      <c r="A11" s="1073"/>
      <c r="B11" s="1073"/>
      <c r="C11" s="1076"/>
      <c r="D11" s="585" t="s">
        <v>437</v>
      </c>
      <c r="E11" s="1083"/>
      <c r="F11" s="1083"/>
      <c r="G11" s="1083" t="s">
        <v>227</v>
      </c>
      <c r="H11" s="1076"/>
      <c r="I11" s="1089"/>
    </row>
    <row r="12" spans="1:10" ht="24.95" customHeight="1">
      <c r="A12" s="1073"/>
      <c r="B12" s="1073"/>
      <c r="C12" s="1076"/>
      <c r="D12" s="585" t="s">
        <v>1021</v>
      </c>
      <c r="E12" s="1083"/>
      <c r="F12" s="1083"/>
      <c r="G12" s="1086" t="s">
        <v>227</v>
      </c>
      <c r="H12" s="1076"/>
      <c r="I12" s="1089"/>
    </row>
    <row r="13" spans="1:10" ht="9.9499999999999993" customHeight="1">
      <c r="A13" s="902"/>
      <c r="B13" s="914"/>
      <c r="C13" s="1077"/>
      <c r="D13" s="1077"/>
      <c r="E13" s="1077"/>
      <c r="F13" s="1077"/>
      <c r="G13" s="1077"/>
      <c r="H13" s="1077"/>
      <c r="I13" s="1089"/>
    </row>
    <row r="14" spans="1:10" ht="9.9499999999999993" customHeight="1">
      <c r="A14" s="1072"/>
      <c r="B14" s="494"/>
      <c r="C14" s="1075"/>
      <c r="D14" s="1075"/>
      <c r="E14" s="1075"/>
      <c r="F14" s="1075"/>
      <c r="G14" s="1075"/>
      <c r="H14" s="1075"/>
      <c r="I14" s="1089"/>
    </row>
    <row r="15" spans="1:10" ht="16.5" customHeight="1">
      <c r="A15" s="1074" t="s">
        <v>1022</v>
      </c>
      <c r="B15" s="1074"/>
      <c r="C15" s="1078"/>
      <c r="D15" s="559"/>
      <c r="E15" s="558"/>
      <c r="F15" s="558"/>
      <c r="G15" s="558"/>
      <c r="H15" s="1088"/>
      <c r="I15" s="1089"/>
    </row>
    <row r="16" spans="1:10" ht="30" customHeight="1">
      <c r="A16" s="1074"/>
      <c r="B16" s="1074"/>
      <c r="C16" s="1078"/>
      <c r="D16" s="1079" t="s">
        <v>1023</v>
      </c>
      <c r="E16" s="1079"/>
      <c r="F16" s="1079"/>
      <c r="G16" s="1079"/>
      <c r="H16" s="1088"/>
      <c r="I16" s="1089"/>
    </row>
    <row r="17" spans="1:9" ht="24.95" customHeight="1">
      <c r="A17" s="1074"/>
      <c r="B17" s="1074"/>
      <c r="C17" s="1076"/>
      <c r="D17" s="585" t="s">
        <v>1024</v>
      </c>
      <c r="E17" s="585" t="s">
        <v>29</v>
      </c>
      <c r="F17" s="585"/>
      <c r="G17" s="585"/>
      <c r="H17" s="1076"/>
      <c r="I17" s="1089"/>
    </row>
    <row r="18" spans="1:9" ht="24.95" customHeight="1">
      <c r="A18" s="901"/>
      <c r="B18" s="911"/>
      <c r="C18" s="1076"/>
      <c r="D18" s="585" t="s">
        <v>619</v>
      </c>
      <c r="E18" s="1083"/>
      <c r="F18" s="1083"/>
      <c r="G18" s="1086"/>
      <c r="H18" s="1076"/>
      <c r="I18" s="1089"/>
    </row>
    <row r="19" spans="1:9" ht="24.95" customHeight="1">
      <c r="A19" s="901"/>
      <c r="B19" s="911"/>
      <c r="C19" s="1076"/>
      <c r="D19" s="585" t="s">
        <v>435</v>
      </c>
      <c r="E19" s="1083"/>
      <c r="F19" s="1083"/>
      <c r="G19" s="1086"/>
      <c r="H19" s="1076"/>
      <c r="I19" s="1089"/>
    </row>
    <row r="20" spans="1:9" ht="24.95" customHeight="1">
      <c r="A20" s="901"/>
      <c r="B20" s="911"/>
      <c r="C20" s="1076"/>
      <c r="D20" s="585" t="s">
        <v>437</v>
      </c>
      <c r="E20" s="1083"/>
      <c r="F20" s="1083"/>
      <c r="G20" s="1086"/>
      <c r="H20" s="1076"/>
      <c r="I20" s="1089"/>
    </row>
    <row r="21" spans="1:9" ht="24.95" customHeight="1">
      <c r="A21" s="901"/>
      <c r="B21" s="911"/>
      <c r="C21" s="1076"/>
      <c r="D21" s="585" t="s">
        <v>1021</v>
      </c>
      <c r="E21" s="1083"/>
      <c r="F21" s="1083"/>
      <c r="G21" s="1086"/>
      <c r="H21" s="1076"/>
      <c r="I21" s="1089"/>
    </row>
    <row r="22" spans="1:9" ht="24.95" customHeight="1">
      <c r="A22" s="901"/>
      <c r="B22" s="911"/>
      <c r="C22" s="1076"/>
      <c r="D22" s="585"/>
      <c r="E22" s="1083"/>
      <c r="F22" s="1083"/>
      <c r="G22" s="1086"/>
      <c r="H22" s="1076"/>
      <c r="I22" s="1089"/>
    </row>
    <row r="23" spans="1:9" ht="24.95" customHeight="1">
      <c r="A23" s="901"/>
      <c r="B23" s="911"/>
      <c r="C23" s="1076"/>
      <c r="D23" s="585"/>
      <c r="E23" s="1083"/>
      <c r="F23" s="1083"/>
      <c r="G23" s="1086"/>
      <c r="H23" s="1076"/>
      <c r="I23" s="1089"/>
    </row>
    <row r="24" spans="1:9" ht="24.95" customHeight="1">
      <c r="A24" s="901"/>
      <c r="B24" s="911"/>
      <c r="C24" s="1076"/>
      <c r="D24" s="585"/>
      <c r="E24" s="1083"/>
      <c r="F24" s="1083"/>
      <c r="G24" s="1086"/>
      <c r="H24" s="1076"/>
      <c r="I24" s="1089"/>
    </row>
    <row r="25" spans="1:9" ht="24.95" customHeight="1">
      <c r="A25" s="901"/>
      <c r="B25" s="911"/>
      <c r="C25" s="1076"/>
      <c r="D25" s="585"/>
      <c r="E25" s="1083"/>
      <c r="F25" s="1083"/>
      <c r="G25" s="1086"/>
      <c r="H25" s="1076"/>
      <c r="I25" s="1089"/>
    </row>
    <row r="26" spans="1:9" ht="24.95" customHeight="1">
      <c r="A26" s="901"/>
      <c r="B26" s="911"/>
      <c r="C26" s="1076"/>
      <c r="D26" s="585"/>
      <c r="E26" s="1083"/>
      <c r="F26" s="1083"/>
      <c r="G26" s="1086"/>
      <c r="H26" s="1076"/>
      <c r="I26" s="1089"/>
    </row>
    <row r="27" spans="1:9" ht="24.95" customHeight="1">
      <c r="A27" s="901"/>
      <c r="B27" s="911"/>
      <c r="C27" s="1076"/>
      <c r="D27" s="585"/>
      <c r="E27" s="1083"/>
      <c r="F27" s="1083"/>
      <c r="G27" s="1086"/>
      <c r="H27" s="1076"/>
      <c r="I27" s="1089"/>
    </row>
    <row r="28" spans="1:9" ht="24.95" customHeight="1">
      <c r="A28" s="901"/>
      <c r="B28" s="911"/>
      <c r="C28" s="1076"/>
      <c r="D28" s="585"/>
      <c r="E28" s="1083"/>
      <c r="F28" s="1083"/>
      <c r="G28" s="1086"/>
      <c r="H28" s="1076"/>
      <c r="I28" s="1089"/>
    </row>
    <row r="29" spans="1:9" ht="9.9499999999999993" customHeight="1">
      <c r="A29" s="902"/>
      <c r="B29" s="914"/>
      <c r="C29" s="1077"/>
      <c r="D29" s="1077"/>
      <c r="E29" s="1077"/>
      <c r="F29" s="1077"/>
      <c r="G29" s="1077"/>
      <c r="H29" s="1077"/>
      <c r="I29" s="1089"/>
    </row>
    <row r="30" spans="1:9" ht="15.75" customHeight="1">
      <c r="A30" s="899" t="s">
        <v>1027</v>
      </c>
      <c r="B30" s="899"/>
      <c r="C30" s="490"/>
      <c r="D30" s="493"/>
      <c r="E30" s="493"/>
      <c r="F30" s="493"/>
      <c r="G30" s="493"/>
      <c r="H30" s="494"/>
    </row>
    <row r="31" spans="1:9" ht="15.75" customHeight="1">
      <c r="A31" s="899"/>
      <c r="B31" s="899"/>
      <c r="C31" s="489"/>
      <c r="D31" s="489"/>
      <c r="E31" s="489"/>
      <c r="F31" s="489"/>
      <c r="G31" s="489"/>
      <c r="H31" s="911"/>
    </row>
    <row r="32" spans="1:9" ht="15.75" customHeight="1">
      <c r="A32" s="899"/>
      <c r="B32" s="899"/>
      <c r="C32" s="489"/>
      <c r="D32" s="489"/>
      <c r="E32" s="489"/>
      <c r="F32" s="489"/>
      <c r="G32" s="489"/>
      <c r="H32" s="911"/>
    </row>
    <row r="33" spans="1:8" ht="15.75" customHeight="1">
      <c r="A33" s="899"/>
      <c r="B33" s="899"/>
      <c r="C33" s="489"/>
      <c r="D33" s="489"/>
      <c r="E33" s="489"/>
      <c r="F33" s="489"/>
      <c r="G33" s="489"/>
      <c r="H33" s="911"/>
    </row>
    <row r="34" spans="1:8" ht="15.75" customHeight="1">
      <c r="A34" s="899"/>
      <c r="B34" s="899"/>
      <c r="C34" s="489"/>
      <c r="D34" s="489"/>
      <c r="E34" s="489"/>
      <c r="F34" s="489"/>
      <c r="G34" s="489"/>
      <c r="H34" s="911"/>
    </row>
    <row r="35" spans="1:8" ht="15.75" customHeight="1">
      <c r="A35" s="899"/>
      <c r="B35" s="899"/>
      <c r="C35" s="489"/>
      <c r="D35" s="489"/>
      <c r="E35" s="489"/>
      <c r="F35" s="489"/>
      <c r="G35" s="489"/>
      <c r="H35" s="911"/>
    </row>
    <row r="36" spans="1:8" ht="15.75" customHeight="1">
      <c r="A36" s="899"/>
      <c r="B36" s="899"/>
      <c r="C36" s="489"/>
      <c r="D36" s="489"/>
      <c r="E36" s="489"/>
      <c r="F36" s="489"/>
      <c r="G36" s="489"/>
      <c r="H36" s="911"/>
    </row>
    <row r="37" spans="1:8" ht="15.75" customHeight="1">
      <c r="A37" s="899"/>
      <c r="B37" s="899"/>
      <c r="C37" s="489"/>
      <c r="D37" s="489"/>
      <c r="E37" s="489"/>
      <c r="F37" s="489"/>
      <c r="G37" s="489"/>
      <c r="H37" s="911"/>
    </row>
    <row r="38" spans="1:8" ht="15.75" customHeight="1">
      <c r="A38" s="899"/>
      <c r="B38" s="899"/>
      <c r="C38" s="489"/>
      <c r="D38" s="489"/>
      <c r="E38" s="489"/>
      <c r="F38" s="489"/>
      <c r="G38" s="489"/>
      <c r="H38" s="911"/>
    </row>
    <row r="39" spans="1:8" ht="15.75" customHeight="1">
      <c r="A39" s="899"/>
      <c r="B39" s="899"/>
      <c r="C39" s="489"/>
      <c r="D39" s="489"/>
      <c r="E39" s="489"/>
      <c r="F39" s="489"/>
      <c r="G39" s="489"/>
      <c r="H39" s="911"/>
    </row>
    <row r="40" spans="1:8" ht="15.75" customHeight="1">
      <c r="A40" s="899"/>
      <c r="B40" s="899"/>
      <c r="C40" s="900"/>
      <c r="D40" s="900"/>
      <c r="E40" s="900"/>
      <c r="F40" s="900"/>
      <c r="G40" s="900"/>
      <c r="H40" s="914"/>
    </row>
  </sheetData>
  <mergeCells count="13">
    <mergeCell ref="G1:H1"/>
    <mergeCell ref="A3:H3"/>
    <mergeCell ref="F5:H5"/>
    <mergeCell ref="F6:H6"/>
    <mergeCell ref="E8:H8"/>
    <mergeCell ref="C9:H9"/>
    <mergeCell ref="C13:H13"/>
    <mergeCell ref="C14:H14"/>
    <mergeCell ref="E17:G17"/>
    <mergeCell ref="C29:H29"/>
    <mergeCell ref="A10:B12"/>
    <mergeCell ref="A15:B17"/>
    <mergeCell ref="A30:B40"/>
  </mergeCells>
  <phoneticPr fontId="5"/>
  <hyperlinks>
    <hyperlink ref="J2" location="チェック表!A1"/>
  </hyperlinks>
  <printOptions horizontalCentered="1" verticalCentered="1"/>
  <pageMargins left="0.59027777777777801" right="0.59027777777777801" top="0.74791666666666701" bottom="0.62986111111111098" header="0.51180555555555496" footer="0.51180555555555496"/>
  <pageSetup paperSize="9" firstPageNumber="280" fitToWidth="1" fitToHeight="1" orientation="portrait" usePrinterDefaults="1" useFirstPageNumber="1"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pageSetUpPr fitToPage="1"/>
  </sheetPr>
  <dimension ref="A1:AMK41"/>
  <sheetViews>
    <sheetView workbookViewId="0">
      <selection activeCell="B40" sqref="B40:AG41"/>
    </sheetView>
  </sheetViews>
  <sheetFormatPr defaultRowHeight="14.25"/>
  <cols>
    <col min="1" max="24" width="2.625" style="551" customWidth="1"/>
    <col min="25" max="25" width="4.625" style="551" customWidth="1"/>
    <col min="26" max="30" width="2.625" style="551" customWidth="1"/>
    <col min="31" max="31" width="4.875" style="551" customWidth="1"/>
    <col min="32" max="32" width="2.625" style="551" customWidth="1"/>
    <col min="33" max="33" width="2" style="551" customWidth="1"/>
    <col min="34" max="37" width="2.625" style="551" customWidth="1"/>
    <col min="38" max="256" width="9" style="551" customWidth="1"/>
    <col min="257" max="280" width="2.625" style="551" customWidth="1"/>
    <col min="281" max="281" width="4.625" style="551" customWidth="1"/>
    <col min="282" max="286" width="2.625" style="551" customWidth="1"/>
    <col min="287" max="287" width="4.875" style="551" customWidth="1"/>
    <col min="288" max="288" width="2.625" style="551" customWidth="1"/>
    <col min="289" max="289" width="2" style="551" customWidth="1"/>
    <col min="290" max="293" width="2.625" style="551" customWidth="1"/>
    <col min="294" max="512" width="9" style="551" customWidth="1"/>
    <col min="513" max="536" width="2.625" style="551" customWidth="1"/>
    <col min="537" max="537" width="4.625" style="551" customWidth="1"/>
    <col min="538" max="542" width="2.625" style="551" customWidth="1"/>
    <col min="543" max="543" width="4.875" style="551" customWidth="1"/>
    <col min="544" max="544" width="2.625" style="551" customWidth="1"/>
    <col min="545" max="545" width="2" style="551" customWidth="1"/>
    <col min="546" max="549" width="2.625" style="551" customWidth="1"/>
    <col min="550" max="768" width="9" style="551" customWidth="1"/>
    <col min="769" max="792" width="2.625" style="551" customWidth="1"/>
    <col min="793" max="793" width="4.625" style="551" customWidth="1"/>
    <col min="794" max="798" width="2.625" style="551" customWidth="1"/>
    <col min="799" max="799" width="4.875" style="551" customWidth="1"/>
    <col min="800" max="800" width="2.625" style="551" customWidth="1"/>
    <col min="801" max="801" width="2" style="551" customWidth="1"/>
    <col min="802" max="805" width="2.625" style="551" customWidth="1"/>
    <col min="806" max="1025" width="9" style="551" customWidth="1"/>
  </cols>
  <sheetData>
    <row r="1" spans="1:35" ht="21" customHeight="1">
      <c r="A1" s="551" t="s">
        <v>1028</v>
      </c>
    </row>
    <row r="2" spans="1:35" ht="5.25" customHeight="1"/>
    <row r="3" spans="1:35" ht="17.25" customHeight="1">
      <c r="A3" s="553" t="s">
        <v>584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I3" s="736" t="s">
        <v>75</v>
      </c>
    </row>
    <row r="4" spans="1:35" ht="6" customHeight="1">
      <c r="A4" s="1090"/>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row>
    <row r="5" spans="1:35" s="4" customFormat="1" ht="21" customHeight="1">
      <c r="A5" s="141"/>
      <c r="B5" s="141"/>
      <c r="C5" s="141"/>
      <c r="D5" s="141"/>
      <c r="E5" s="141"/>
      <c r="F5" s="141"/>
      <c r="G5" s="141"/>
      <c r="H5" s="141"/>
      <c r="I5" s="141"/>
      <c r="J5" s="141"/>
      <c r="K5" s="141"/>
      <c r="L5" s="141"/>
      <c r="M5" s="141"/>
      <c r="N5" s="141"/>
      <c r="O5" s="141"/>
      <c r="P5" s="141"/>
      <c r="Q5" s="141"/>
      <c r="R5" s="141"/>
      <c r="S5" s="141"/>
      <c r="T5" s="972" t="s">
        <v>265</v>
      </c>
      <c r="U5" s="972"/>
      <c r="V5" s="972"/>
      <c r="W5" s="972"/>
      <c r="X5" s="972"/>
      <c r="Y5" s="75"/>
      <c r="Z5" s="75"/>
      <c r="AA5" s="75"/>
      <c r="AB5" s="75"/>
      <c r="AC5" s="75"/>
      <c r="AD5" s="75"/>
      <c r="AE5" s="75"/>
      <c r="AF5" s="75"/>
      <c r="AG5" s="75"/>
      <c r="AI5" s="4"/>
    </row>
    <row r="6" spans="1:35" s="4" customFormat="1" ht="21" customHeight="1">
      <c r="A6" s="141"/>
      <c r="B6" s="141"/>
      <c r="C6" s="141"/>
      <c r="D6" s="141"/>
      <c r="E6" s="141"/>
      <c r="F6" s="141"/>
      <c r="G6" s="141"/>
      <c r="H6" s="141"/>
      <c r="I6" s="141"/>
      <c r="J6" s="141"/>
      <c r="K6" s="141"/>
      <c r="L6" s="141"/>
      <c r="M6" s="141"/>
      <c r="N6" s="141"/>
      <c r="O6" s="141"/>
      <c r="P6" s="141"/>
      <c r="Q6" s="141"/>
      <c r="R6" s="141"/>
      <c r="S6" s="141"/>
      <c r="T6" s="972" t="s">
        <v>737</v>
      </c>
      <c r="U6" s="972"/>
      <c r="V6" s="972"/>
      <c r="W6" s="972"/>
      <c r="X6" s="972"/>
      <c r="Y6" s="75"/>
      <c r="Z6" s="75"/>
      <c r="AA6" s="75"/>
      <c r="AB6" s="75"/>
      <c r="AC6" s="75"/>
      <c r="AD6" s="75"/>
      <c r="AE6" s="75"/>
      <c r="AF6" s="75"/>
      <c r="AG6" s="75"/>
      <c r="AI6" s="4"/>
    </row>
    <row r="7" spans="1:35" ht="5.25" customHeight="1"/>
    <row r="8" spans="1:35" ht="21.75" customHeight="1">
      <c r="A8" s="1091" t="s">
        <v>812</v>
      </c>
      <c r="B8" s="1091"/>
      <c r="C8" s="1091"/>
      <c r="D8" s="1091"/>
      <c r="E8" s="1091"/>
      <c r="F8" s="1091"/>
      <c r="G8" s="1091"/>
      <c r="H8" s="1091"/>
      <c r="I8" s="1091"/>
      <c r="J8" s="1091"/>
      <c r="K8" s="1091"/>
      <c r="L8" s="1109"/>
      <c r="M8" s="1109"/>
      <c r="N8" s="1109"/>
      <c r="O8" s="1109"/>
      <c r="P8" s="1109"/>
      <c r="Q8" s="1109"/>
      <c r="R8" s="1109"/>
      <c r="S8" s="1109"/>
      <c r="T8" s="1109"/>
      <c r="U8" s="1109"/>
      <c r="V8" s="1109"/>
      <c r="W8" s="1109"/>
      <c r="X8" s="1109"/>
      <c r="Y8" s="1109"/>
      <c r="Z8" s="1109"/>
      <c r="AA8" s="1109"/>
      <c r="AB8" s="1109"/>
      <c r="AC8" s="1109"/>
      <c r="AD8" s="1109"/>
      <c r="AE8" s="1109"/>
      <c r="AF8" s="1109"/>
      <c r="AG8" s="1109"/>
    </row>
    <row r="9" spans="1:35" ht="21" customHeight="1">
      <c r="A9" s="1091" t="s">
        <v>1029</v>
      </c>
      <c r="B9" s="1091"/>
      <c r="C9" s="1091"/>
      <c r="D9" s="1091"/>
      <c r="E9" s="1091"/>
      <c r="F9" s="1091"/>
      <c r="G9" s="1091"/>
      <c r="H9" s="1091"/>
      <c r="I9" s="1091"/>
      <c r="J9" s="1091"/>
      <c r="K9" s="1091"/>
      <c r="L9" s="1110"/>
      <c r="M9" s="1120" t="s">
        <v>1031</v>
      </c>
      <c r="N9" s="1120"/>
      <c r="O9" s="1120"/>
      <c r="P9" s="1120"/>
      <c r="Q9" s="1120"/>
      <c r="R9" s="1120"/>
      <c r="S9" s="1120" t="s">
        <v>422</v>
      </c>
      <c r="T9" s="1120"/>
      <c r="U9" s="1120"/>
      <c r="V9" s="1120"/>
      <c r="W9" s="1120"/>
      <c r="X9" s="1120"/>
      <c r="Y9" s="1120" t="s">
        <v>338</v>
      </c>
      <c r="Z9" s="1120"/>
      <c r="AA9" s="1120"/>
      <c r="AB9" s="1120"/>
      <c r="AC9" s="1120"/>
      <c r="AD9" s="1120"/>
      <c r="AE9" s="1120"/>
      <c r="AF9" s="1120"/>
      <c r="AG9" s="1143"/>
    </row>
    <row r="10" spans="1:35" ht="23.25" customHeight="1">
      <c r="A10" s="1092" t="s">
        <v>1032</v>
      </c>
      <c r="B10" s="1092"/>
      <c r="C10" s="1097" t="s">
        <v>1007</v>
      </c>
      <c r="D10" s="1097"/>
      <c r="E10" s="1102" t="s">
        <v>943</v>
      </c>
      <c r="F10" s="1102"/>
      <c r="G10" s="1102"/>
      <c r="H10" s="1102"/>
      <c r="I10" s="1102"/>
      <c r="J10" s="1102"/>
      <c r="K10" s="1102"/>
      <c r="L10" s="1111" t="s">
        <v>674</v>
      </c>
      <c r="M10" s="1111"/>
      <c r="N10" s="1111"/>
      <c r="O10" s="1111"/>
      <c r="P10" s="1111"/>
      <c r="Q10" s="1111"/>
      <c r="R10" s="1111"/>
      <c r="S10" s="1111"/>
      <c r="T10" s="1111"/>
      <c r="U10" s="1111"/>
      <c r="V10" s="1132" t="s">
        <v>901</v>
      </c>
      <c r="W10" s="1132"/>
      <c r="X10" s="1132"/>
      <c r="Y10" s="1134"/>
      <c r="Z10" s="1137" t="s">
        <v>227</v>
      </c>
      <c r="AA10" s="1137"/>
      <c r="AB10" s="1137" t="s">
        <v>907</v>
      </c>
      <c r="AC10" s="1137"/>
      <c r="AD10" s="1137"/>
      <c r="AE10" s="1141"/>
      <c r="AF10" s="1137" t="s">
        <v>227</v>
      </c>
      <c r="AG10" s="846"/>
    </row>
    <row r="11" spans="1:35" ht="23.25" customHeight="1">
      <c r="A11" s="1092"/>
      <c r="B11" s="1092"/>
      <c r="C11" s="1097"/>
      <c r="D11" s="1097"/>
      <c r="E11" s="1102"/>
      <c r="F11" s="1102"/>
      <c r="G11" s="1102"/>
      <c r="H11" s="1102"/>
      <c r="I11" s="1102"/>
      <c r="J11" s="1102"/>
      <c r="K11" s="1102"/>
      <c r="L11" s="1112" t="s">
        <v>932</v>
      </c>
      <c r="M11" s="1112"/>
      <c r="N11" s="1112"/>
      <c r="O11" s="1112"/>
      <c r="P11" s="1112"/>
      <c r="Q11" s="1112"/>
      <c r="R11" s="1112"/>
      <c r="S11" s="1112"/>
      <c r="T11" s="1112"/>
      <c r="U11" s="1112"/>
      <c r="V11" s="820" t="s">
        <v>901</v>
      </c>
      <c r="W11" s="820"/>
      <c r="X11" s="820"/>
      <c r="Y11" s="1135"/>
      <c r="Z11" s="1138" t="s">
        <v>227</v>
      </c>
      <c r="AA11" s="1138"/>
      <c r="AB11" s="1138" t="s">
        <v>907</v>
      </c>
      <c r="AC11" s="1138"/>
      <c r="AD11" s="1138"/>
      <c r="AE11" s="1142"/>
      <c r="AF11" s="1138" t="s">
        <v>227</v>
      </c>
      <c r="AG11" s="942"/>
    </row>
    <row r="12" spans="1:35" ht="23.25" customHeight="1">
      <c r="A12" s="1092"/>
      <c r="B12" s="1092"/>
      <c r="C12" s="1097"/>
      <c r="D12" s="1097"/>
      <c r="E12" s="1102"/>
      <c r="F12" s="1102"/>
      <c r="G12" s="1102"/>
      <c r="H12" s="1102"/>
      <c r="I12" s="1102"/>
      <c r="J12" s="1102"/>
      <c r="K12" s="1102"/>
      <c r="L12" s="1112" t="s">
        <v>921</v>
      </c>
      <c r="M12" s="1112"/>
      <c r="N12" s="1112"/>
      <c r="O12" s="1112"/>
      <c r="P12" s="1112"/>
      <c r="Q12" s="1112"/>
      <c r="R12" s="1112"/>
      <c r="S12" s="1112"/>
      <c r="T12" s="1112"/>
      <c r="U12" s="1112"/>
      <c r="V12" s="820" t="s">
        <v>901</v>
      </c>
      <c r="W12" s="820"/>
      <c r="X12" s="820"/>
      <c r="Y12" s="1135"/>
      <c r="Z12" s="1138" t="s">
        <v>227</v>
      </c>
      <c r="AA12" s="1138"/>
      <c r="AB12" s="1138" t="s">
        <v>907</v>
      </c>
      <c r="AC12" s="1138"/>
      <c r="AD12" s="1138"/>
      <c r="AE12" s="1142"/>
      <c r="AF12" s="1138" t="s">
        <v>227</v>
      </c>
      <c r="AG12" s="942"/>
    </row>
    <row r="13" spans="1:35" ht="23.25" customHeight="1">
      <c r="A13" s="1092"/>
      <c r="B13" s="1092"/>
      <c r="C13" s="1097"/>
      <c r="D13" s="1097"/>
      <c r="E13" s="1102"/>
      <c r="F13" s="1102"/>
      <c r="G13" s="1102"/>
      <c r="H13" s="1102"/>
      <c r="I13" s="1102"/>
      <c r="J13" s="1102"/>
      <c r="K13" s="1102"/>
      <c r="L13" s="337" t="s">
        <v>403</v>
      </c>
      <c r="M13" s="337"/>
      <c r="N13" s="337"/>
      <c r="O13" s="337"/>
      <c r="P13" s="337"/>
      <c r="Q13" s="337"/>
      <c r="R13" s="337"/>
      <c r="S13" s="337"/>
      <c r="T13" s="337"/>
      <c r="U13" s="337"/>
      <c r="V13" s="820" t="s">
        <v>901</v>
      </c>
      <c r="W13" s="820"/>
      <c r="X13" s="820"/>
      <c r="Y13" s="1135"/>
      <c r="Z13" s="1138" t="s">
        <v>227</v>
      </c>
      <c r="AA13" s="1138"/>
      <c r="AB13" s="1138" t="s">
        <v>907</v>
      </c>
      <c r="AC13" s="1138"/>
      <c r="AD13" s="1138"/>
      <c r="AE13" s="1142"/>
      <c r="AF13" s="1138" t="s">
        <v>227</v>
      </c>
      <c r="AG13" s="942"/>
    </row>
    <row r="14" spans="1:35" ht="23.25" customHeight="1">
      <c r="A14" s="1092"/>
      <c r="B14" s="1092"/>
      <c r="C14" s="1097"/>
      <c r="D14" s="1097"/>
      <c r="E14" s="1102"/>
      <c r="F14" s="1102"/>
      <c r="G14" s="1102"/>
      <c r="H14" s="1102"/>
      <c r="I14" s="1102"/>
      <c r="J14" s="1102"/>
      <c r="K14" s="1102"/>
      <c r="L14" s="1113" t="s">
        <v>403</v>
      </c>
      <c r="M14" s="1113"/>
      <c r="N14" s="1113"/>
      <c r="O14" s="1113"/>
      <c r="P14" s="1113"/>
      <c r="Q14" s="1113"/>
      <c r="R14" s="1113"/>
      <c r="S14" s="1113"/>
      <c r="T14" s="1113"/>
      <c r="U14" s="1113"/>
      <c r="V14" s="1133" t="s">
        <v>901</v>
      </c>
      <c r="W14" s="1133"/>
      <c r="X14" s="1133"/>
      <c r="Y14" s="932"/>
      <c r="Z14" s="486" t="s">
        <v>227</v>
      </c>
      <c r="AA14" s="486"/>
      <c r="AB14" s="1140" t="s">
        <v>907</v>
      </c>
      <c r="AC14" s="1140"/>
      <c r="AD14" s="1140"/>
      <c r="AE14" s="595"/>
      <c r="AF14" s="486" t="s">
        <v>227</v>
      </c>
      <c r="AG14" s="1144"/>
    </row>
    <row r="15" spans="1:35" ht="24" customHeight="1">
      <c r="A15" s="1092"/>
      <c r="B15" s="1092"/>
      <c r="C15" s="1098" t="s">
        <v>806</v>
      </c>
      <c r="D15" s="1098"/>
      <c r="E15" s="1103" t="s">
        <v>1033</v>
      </c>
      <c r="F15" s="1103"/>
      <c r="G15" s="1103"/>
      <c r="H15" s="1103"/>
      <c r="I15" s="1103"/>
      <c r="J15" s="1103"/>
      <c r="K15" s="1103"/>
      <c r="L15" s="1114" t="s">
        <v>987</v>
      </c>
      <c r="M15" s="1114"/>
      <c r="N15" s="1114"/>
      <c r="O15" s="1114"/>
      <c r="P15" s="1114"/>
      <c r="Q15" s="1114"/>
      <c r="R15" s="1124"/>
      <c r="S15" s="1124"/>
      <c r="T15" s="1124"/>
      <c r="U15" s="1124"/>
      <c r="V15" s="1124"/>
      <c r="W15" s="1124"/>
      <c r="X15" s="1124"/>
      <c r="Y15" s="1124"/>
      <c r="Z15" s="1124"/>
      <c r="AA15" s="1124"/>
      <c r="AB15" s="1124"/>
      <c r="AC15" s="1124"/>
      <c r="AD15" s="1124"/>
      <c r="AE15" s="1124"/>
      <c r="AF15" s="1124"/>
      <c r="AG15" s="1124"/>
    </row>
    <row r="16" spans="1:35" ht="21" customHeight="1">
      <c r="A16" s="1092"/>
      <c r="B16" s="1092"/>
      <c r="C16" s="1098"/>
      <c r="D16" s="1098"/>
      <c r="E16" s="1103"/>
      <c r="F16" s="1103"/>
      <c r="G16" s="1103"/>
      <c r="H16" s="1103"/>
      <c r="I16" s="1103"/>
      <c r="J16" s="1103"/>
      <c r="K16" s="1103"/>
      <c r="L16" s="820" t="s">
        <v>1034</v>
      </c>
      <c r="M16" s="820"/>
      <c r="N16" s="820"/>
      <c r="O16" s="820"/>
      <c r="P16" s="820"/>
      <c r="Q16" s="820"/>
      <c r="R16" s="1125"/>
      <c r="S16" s="1125"/>
      <c r="T16" s="1125"/>
      <c r="U16" s="1125"/>
      <c r="V16" s="1125"/>
      <c r="W16" s="1125"/>
      <c r="X16" s="1125"/>
      <c r="Y16" s="1125"/>
      <c r="Z16" s="1125"/>
      <c r="AA16" s="1125"/>
      <c r="AB16" s="1125"/>
      <c r="AC16" s="1125"/>
      <c r="AD16" s="1125"/>
      <c r="AE16" s="1125"/>
      <c r="AF16" s="1125"/>
      <c r="AG16" s="1125"/>
    </row>
    <row r="17" spans="1:33" ht="23.25" customHeight="1">
      <c r="A17" s="1092"/>
      <c r="B17" s="1092"/>
      <c r="C17" s="1098"/>
      <c r="D17" s="1098"/>
      <c r="E17" s="1103"/>
      <c r="F17" s="1103"/>
      <c r="G17" s="1103"/>
      <c r="H17" s="1103"/>
      <c r="I17" s="1103"/>
      <c r="J17" s="1103"/>
      <c r="K17" s="1103"/>
      <c r="L17" s="820"/>
      <c r="M17" s="820"/>
      <c r="N17" s="820"/>
      <c r="O17" s="820"/>
      <c r="P17" s="820"/>
      <c r="Q17" s="820"/>
      <c r="R17" s="1125"/>
      <c r="S17" s="1125"/>
      <c r="T17" s="1125"/>
      <c r="U17" s="1125"/>
      <c r="V17" s="1125"/>
      <c r="W17" s="1125"/>
      <c r="X17" s="1125"/>
      <c r="Y17" s="1125"/>
      <c r="Z17" s="1125"/>
      <c r="AA17" s="1125"/>
      <c r="AB17" s="1125"/>
      <c r="AC17" s="1125"/>
      <c r="AD17" s="1125"/>
      <c r="AE17" s="1125"/>
      <c r="AF17" s="1125"/>
      <c r="AG17" s="1125"/>
    </row>
    <row r="18" spans="1:33" ht="21" customHeight="1">
      <c r="A18" s="1092"/>
      <c r="B18" s="1092"/>
      <c r="C18" s="1098"/>
      <c r="D18" s="1098"/>
      <c r="E18" s="1103"/>
      <c r="F18" s="1103"/>
      <c r="G18" s="1103"/>
      <c r="H18" s="1103"/>
      <c r="I18" s="1103"/>
      <c r="J18" s="1103"/>
      <c r="K18" s="1103"/>
      <c r="L18" s="820"/>
      <c r="M18" s="820"/>
      <c r="N18" s="820"/>
      <c r="O18" s="820"/>
      <c r="P18" s="820"/>
      <c r="Q18" s="820"/>
      <c r="R18" s="1126" t="s">
        <v>1035</v>
      </c>
      <c r="S18" s="1126"/>
      <c r="T18" s="1126"/>
      <c r="U18" s="1126"/>
      <c r="V18" s="1126"/>
      <c r="W18" s="1126"/>
      <c r="X18" s="1126"/>
      <c r="Y18" s="1126"/>
      <c r="Z18" s="1126"/>
      <c r="AA18" s="1126"/>
      <c r="AB18" s="1126"/>
      <c r="AC18" s="1126"/>
      <c r="AD18" s="1126"/>
      <c r="AE18" s="1126"/>
      <c r="AF18" s="1126"/>
      <c r="AG18" s="1126"/>
    </row>
    <row r="19" spans="1:33" ht="21" customHeight="1">
      <c r="A19" s="1092"/>
      <c r="B19" s="1092"/>
      <c r="C19" s="1098"/>
      <c r="D19" s="1098"/>
      <c r="E19" s="1104" t="s">
        <v>1036</v>
      </c>
      <c r="F19" s="1104"/>
      <c r="G19" s="1104"/>
      <c r="H19" s="1104"/>
      <c r="I19" s="1104"/>
      <c r="J19" s="1104"/>
      <c r="K19" s="1104"/>
      <c r="L19" s="1115"/>
      <c r="M19" s="493" t="s">
        <v>1037</v>
      </c>
      <c r="N19" s="1122"/>
      <c r="O19" s="1122"/>
      <c r="P19" s="1122"/>
      <c r="Q19" s="1122"/>
      <c r="R19" s="1127"/>
      <c r="S19" s="493"/>
      <c r="T19" s="493"/>
      <c r="U19" s="1127"/>
      <c r="V19" s="493"/>
      <c r="W19" s="493"/>
      <c r="X19" s="493" t="s">
        <v>588</v>
      </c>
      <c r="Y19" s="1127"/>
      <c r="Z19" s="493"/>
      <c r="AA19" s="493"/>
      <c r="AB19" s="493"/>
      <c r="AC19" s="493"/>
      <c r="AD19" s="493"/>
      <c r="AE19" s="493"/>
      <c r="AF19" s="493"/>
      <c r="AG19" s="1145"/>
    </row>
    <row r="20" spans="1:33" ht="26.25" customHeight="1">
      <c r="A20" s="1092"/>
      <c r="B20" s="1092"/>
      <c r="C20" s="1098"/>
      <c r="D20" s="1098"/>
      <c r="E20" s="1104"/>
      <c r="F20" s="1104"/>
      <c r="G20" s="1104"/>
      <c r="H20" s="1104"/>
      <c r="I20" s="1104"/>
      <c r="J20" s="1104"/>
      <c r="K20" s="1104"/>
      <c r="L20" s="1116"/>
      <c r="M20" s="1121" t="s">
        <v>1030</v>
      </c>
      <c r="N20" s="1123"/>
      <c r="O20" s="1123"/>
      <c r="P20" s="1123"/>
      <c r="Q20" s="1123"/>
      <c r="R20" s="1128"/>
      <c r="S20" s="1121"/>
      <c r="T20" s="1121"/>
      <c r="U20" s="1121"/>
      <c r="V20" s="1121"/>
      <c r="W20" s="1121"/>
      <c r="X20" s="1121" t="s">
        <v>59</v>
      </c>
      <c r="Y20" s="1121"/>
      <c r="Z20" s="1121"/>
      <c r="AA20" s="1121"/>
      <c r="AB20" s="1128"/>
      <c r="AC20" s="1121"/>
      <c r="AD20" s="1121"/>
      <c r="AE20" s="1121"/>
      <c r="AF20" s="1121"/>
      <c r="AG20" s="1146"/>
    </row>
    <row r="21" spans="1:33" ht="30.75" customHeight="1">
      <c r="A21" s="1092"/>
      <c r="B21" s="1092"/>
      <c r="C21" s="1098"/>
      <c r="D21" s="1098"/>
      <c r="E21" s="1105" t="s">
        <v>1038</v>
      </c>
      <c r="F21" s="1105"/>
      <c r="G21" s="1105"/>
      <c r="H21" s="1105"/>
      <c r="I21" s="1105"/>
      <c r="J21" s="1105"/>
      <c r="K21" s="1105"/>
      <c r="L21" s="1117"/>
      <c r="M21" s="1117"/>
      <c r="N21" s="1117"/>
      <c r="O21" s="1117"/>
      <c r="P21" s="1117"/>
      <c r="Q21" s="1117"/>
      <c r="R21" s="1117"/>
      <c r="S21" s="1117"/>
      <c r="T21" s="1117"/>
      <c r="U21" s="1117"/>
      <c r="V21" s="1117"/>
      <c r="W21" s="1117"/>
      <c r="X21" s="1117"/>
      <c r="Y21" s="1117"/>
      <c r="Z21" s="1117"/>
      <c r="AA21" s="1117"/>
      <c r="AB21" s="1117"/>
      <c r="AC21" s="1117"/>
      <c r="AD21" s="1117"/>
      <c r="AE21" s="1117"/>
      <c r="AF21" s="1117"/>
      <c r="AG21" s="1117"/>
    </row>
    <row r="22" spans="1:33" ht="33.75" customHeight="1">
      <c r="A22" s="1092"/>
      <c r="B22" s="1092"/>
      <c r="C22" s="1098"/>
      <c r="D22" s="1098"/>
      <c r="E22" s="1105"/>
      <c r="F22" s="1105"/>
      <c r="G22" s="1105"/>
      <c r="H22" s="1105"/>
      <c r="I22" s="1105"/>
      <c r="J22" s="1105"/>
      <c r="K22" s="1105"/>
      <c r="L22" s="1117"/>
      <c r="M22" s="1117"/>
      <c r="N22" s="1117"/>
      <c r="O22" s="1117"/>
      <c r="P22" s="1117"/>
      <c r="Q22" s="1117"/>
      <c r="R22" s="1117"/>
      <c r="S22" s="1117"/>
      <c r="T22" s="1117"/>
      <c r="U22" s="1117"/>
      <c r="V22" s="1117"/>
      <c r="W22" s="1117"/>
      <c r="X22" s="1117"/>
      <c r="Y22" s="1117"/>
      <c r="Z22" s="1117"/>
      <c r="AA22" s="1117"/>
      <c r="AB22" s="1117"/>
      <c r="AC22" s="1117"/>
      <c r="AD22" s="1117"/>
      <c r="AE22" s="1117"/>
      <c r="AF22" s="1117"/>
      <c r="AG22" s="1117"/>
    </row>
    <row r="23" spans="1:33" ht="21" customHeight="1">
      <c r="A23" s="1093" t="s">
        <v>238</v>
      </c>
      <c r="B23" s="1093"/>
      <c r="C23" s="1093"/>
      <c r="D23" s="1093"/>
      <c r="E23" s="1093"/>
      <c r="F23" s="1093"/>
      <c r="G23" s="1093"/>
      <c r="H23" s="1093"/>
      <c r="I23" s="1093"/>
      <c r="J23" s="1093"/>
      <c r="K23" s="1093"/>
      <c r="L23" s="1118" t="s">
        <v>1039</v>
      </c>
      <c r="M23" s="1118"/>
      <c r="N23" s="1118"/>
      <c r="O23" s="1118"/>
      <c r="P23" s="1118"/>
      <c r="Q23" s="1118"/>
      <c r="R23" s="1129">
        <f>SUM(R24:X25)</f>
        <v>0</v>
      </c>
      <c r="S23" s="1129"/>
      <c r="T23" s="1129"/>
      <c r="U23" s="1129"/>
      <c r="V23" s="1129"/>
      <c r="W23" s="1129"/>
      <c r="X23" s="1129"/>
      <c r="Y23" s="932" t="s">
        <v>415</v>
      </c>
      <c r="Z23" s="489" t="s">
        <v>452</v>
      </c>
      <c r="AA23" s="932"/>
      <c r="AB23" s="932"/>
      <c r="AC23" s="932"/>
      <c r="AD23" s="932"/>
      <c r="AE23" s="932"/>
      <c r="AF23" s="932"/>
      <c r="AG23" s="1147"/>
    </row>
    <row r="24" spans="1:33" ht="21" customHeight="1">
      <c r="A24" s="1093"/>
      <c r="B24" s="1093"/>
      <c r="C24" s="1093"/>
      <c r="D24" s="1093"/>
      <c r="E24" s="1093"/>
      <c r="F24" s="1093"/>
      <c r="G24" s="1093"/>
      <c r="H24" s="1093"/>
      <c r="I24" s="1093"/>
      <c r="J24" s="1093"/>
      <c r="K24" s="1093"/>
      <c r="L24" s="1119" t="s">
        <v>377</v>
      </c>
      <c r="M24" s="1119"/>
      <c r="N24" s="337" t="s">
        <v>1041</v>
      </c>
      <c r="O24" s="337"/>
      <c r="P24" s="337"/>
      <c r="Q24" s="337"/>
      <c r="R24" s="1130"/>
      <c r="S24" s="1130"/>
      <c r="T24" s="1130"/>
      <c r="U24" s="1130"/>
      <c r="V24" s="1130"/>
      <c r="W24" s="1130"/>
      <c r="X24" s="1130"/>
      <c r="Y24" s="932" t="s">
        <v>415</v>
      </c>
      <c r="Z24" s="853"/>
      <c r="AA24" s="853"/>
      <c r="AB24" s="853"/>
      <c r="AC24" s="853"/>
      <c r="AD24" s="853"/>
      <c r="AE24" s="932" t="s">
        <v>415</v>
      </c>
      <c r="AF24" s="932"/>
      <c r="AG24" s="1147"/>
    </row>
    <row r="25" spans="1:33" ht="21" customHeight="1">
      <c r="A25" s="1093"/>
      <c r="B25" s="1093"/>
      <c r="C25" s="1093"/>
      <c r="D25" s="1093"/>
      <c r="E25" s="1093"/>
      <c r="F25" s="1093"/>
      <c r="G25" s="1093"/>
      <c r="H25" s="1093"/>
      <c r="I25" s="1093"/>
      <c r="J25" s="1093"/>
      <c r="K25" s="1093"/>
      <c r="L25" s="1119"/>
      <c r="M25" s="1119"/>
      <c r="N25" s="1119" t="s">
        <v>136</v>
      </c>
      <c r="O25" s="1119"/>
      <c r="P25" s="1119"/>
      <c r="Q25" s="1119"/>
      <c r="R25" s="1131"/>
      <c r="S25" s="1131"/>
      <c r="T25" s="1131"/>
      <c r="U25" s="1131"/>
      <c r="V25" s="1131"/>
      <c r="W25" s="1131"/>
      <c r="X25" s="1131"/>
      <c r="Y25" s="1136" t="s">
        <v>415</v>
      </c>
      <c r="Z25" s="1139" t="str">
        <f>IF(Z24&gt;R25,"↑食材料費を超えています。","")</f>
        <v/>
      </c>
      <c r="AA25" s="1139"/>
      <c r="AB25" s="1139"/>
      <c r="AC25" s="1139"/>
      <c r="AD25" s="1139"/>
      <c r="AE25" s="1139"/>
      <c r="AF25" s="1139"/>
      <c r="AG25" s="1139"/>
    </row>
    <row r="26" spans="1:33" ht="24.75" customHeight="1">
      <c r="A26" s="1094" t="s">
        <v>262</v>
      </c>
      <c r="B26" s="1095"/>
      <c r="C26" s="1095"/>
      <c r="D26" s="1095"/>
      <c r="E26" s="1095"/>
      <c r="F26" s="1095"/>
      <c r="G26" s="1095"/>
      <c r="H26" s="1095"/>
      <c r="I26" s="1095"/>
      <c r="J26" s="1095"/>
      <c r="K26" s="1095"/>
      <c r="L26" s="1095"/>
      <c r="M26" s="1095"/>
      <c r="N26" s="1095"/>
      <c r="O26" s="1095"/>
      <c r="P26" s="1095"/>
      <c r="Q26" s="1095"/>
      <c r="R26" s="1095"/>
      <c r="S26" s="1095"/>
      <c r="T26" s="1095"/>
      <c r="U26" s="1095"/>
      <c r="V26" s="1095"/>
      <c r="W26" s="1095"/>
      <c r="X26" s="1095"/>
      <c r="Y26" s="1095"/>
      <c r="Z26" s="1095"/>
      <c r="AA26" s="1095"/>
      <c r="AB26" s="1095"/>
      <c r="AC26" s="1095"/>
      <c r="AD26" s="1095"/>
      <c r="AE26" s="1095"/>
      <c r="AF26" s="1095"/>
      <c r="AG26" s="1095"/>
    </row>
    <row r="27" spans="1:33" ht="14.25" customHeight="1">
      <c r="A27" s="1094" t="s">
        <v>1042</v>
      </c>
      <c r="B27" s="1095"/>
      <c r="C27" s="1095"/>
      <c r="D27" s="1095"/>
      <c r="E27" s="1095"/>
      <c r="F27" s="1095"/>
      <c r="G27" s="1095"/>
      <c r="H27" s="1095"/>
      <c r="I27" s="1095"/>
      <c r="J27" s="1095"/>
      <c r="K27" s="1095"/>
      <c r="L27" s="1095"/>
      <c r="M27" s="1095"/>
      <c r="N27" s="1095"/>
      <c r="O27" s="1095"/>
      <c r="P27" s="1095"/>
      <c r="Q27" s="1095"/>
      <c r="R27" s="1095"/>
      <c r="S27" s="1095"/>
      <c r="T27" s="1095"/>
      <c r="U27" s="1095"/>
      <c r="V27" s="1095"/>
      <c r="W27" s="1095"/>
      <c r="X27" s="1095"/>
      <c r="Y27" s="1095"/>
      <c r="Z27" s="1095"/>
      <c r="AA27" s="1095"/>
      <c r="AB27" s="1095"/>
      <c r="AC27" s="1095"/>
      <c r="AD27" s="1095"/>
      <c r="AE27" s="1095"/>
      <c r="AF27" s="1095"/>
      <c r="AG27" s="1095"/>
    </row>
    <row r="28" spans="1:33" ht="14.25" customHeight="1">
      <c r="A28" s="1094" t="s">
        <v>1043</v>
      </c>
      <c r="B28" s="1095"/>
      <c r="C28" s="1095"/>
      <c r="D28" s="1095"/>
      <c r="E28" s="1095"/>
      <c r="F28" s="1095"/>
      <c r="G28" s="1095"/>
      <c r="H28" s="1095"/>
      <c r="I28" s="1095"/>
      <c r="J28" s="1095"/>
      <c r="K28" s="1095"/>
      <c r="L28" s="1095"/>
      <c r="M28" s="1095"/>
      <c r="N28" s="1095"/>
      <c r="O28" s="1095"/>
      <c r="P28" s="1095"/>
      <c r="Q28" s="1095"/>
      <c r="R28" s="1095"/>
      <c r="S28" s="1095"/>
      <c r="T28" s="1095"/>
      <c r="U28" s="1095"/>
      <c r="V28" s="1095"/>
      <c r="W28" s="1095"/>
      <c r="X28" s="1095"/>
      <c r="Y28" s="1095"/>
      <c r="Z28" s="1095"/>
      <c r="AA28" s="1095"/>
      <c r="AB28" s="1095"/>
      <c r="AC28" s="1095"/>
      <c r="AD28" s="1095"/>
      <c r="AE28" s="1095"/>
      <c r="AF28" s="1095"/>
      <c r="AG28" s="1095"/>
    </row>
    <row r="29" spans="1:33" ht="14.25" customHeight="1">
      <c r="A29" s="1094" t="s">
        <v>1044</v>
      </c>
      <c r="B29" s="1095"/>
      <c r="C29" s="1095"/>
      <c r="D29" s="1095"/>
      <c r="E29" s="1095"/>
      <c r="F29" s="1095"/>
      <c r="G29" s="1095"/>
      <c r="H29" s="1095"/>
      <c r="I29" s="1095"/>
      <c r="J29" s="1095"/>
      <c r="K29" s="1095"/>
      <c r="L29" s="1095"/>
      <c r="M29" s="1095"/>
      <c r="N29" s="1095"/>
      <c r="O29" s="1095"/>
      <c r="P29" s="1095"/>
      <c r="Q29" s="1095"/>
      <c r="R29" s="1095"/>
      <c r="S29" s="1095"/>
      <c r="T29" s="1095"/>
      <c r="U29" s="1095"/>
      <c r="V29" s="1095"/>
      <c r="W29" s="1095"/>
      <c r="X29" s="1095"/>
      <c r="Y29" s="1095"/>
      <c r="Z29" s="1095"/>
      <c r="AA29" s="1095"/>
      <c r="AB29" s="1095"/>
      <c r="AC29" s="1095"/>
      <c r="AD29" s="1095"/>
      <c r="AE29" s="1095"/>
      <c r="AF29" s="1095"/>
      <c r="AG29" s="1095"/>
    </row>
    <row r="30" spans="1:33" ht="15" customHeight="1">
      <c r="A30" s="1094" t="s">
        <v>975</v>
      </c>
      <c r="B30" s="1095"/>
      <c r="C30" s="1095"/>
      <c r="D30" s="1095"/>
      <c r="E30" s="1095"/>
      <c r="F30" s="1095"/>
      <c r="G30" s="1095"/>
      <c r="H30" s="1095"/>
      <c r="I30" s="1095"/>
      <c r="J30" s="1095"/>
      <c r="K30" s="1095"/>
      <c r="L30" s="1095"/>
      <c r="M30" s="1095"/>
      <c r="N30" s="1095"/>
      <c r="O30" s="1095"/>
      <c r="P30" s="1095"/>
      <c r="Q30" s="1095"/>
      <c r="R30" s="1095"/>
      <c r="S30" s="1095"/>
      <c r="T30" s="1095"/>
      <c r="U30" s="1095"/>
      <c r="V30" s="1095"/>
      <c r="W30" s="1095"/>
      <c r="X30" s="1095"/>
      <c r="Y30" s="1095"/>
      <c r="Z30" s="1095"/>
      <c r="AA30" s="1095"/>
      <c r="AB30" s="1095"/>
      <c r="AC30" s="1095"/>
      <c r="AD30" s="1095"/>
      <c r="AE30" s="1095"/>
      <c r="AF30" s="1095"/>
      <c r="AG30" s="1095"/>
    </row>
    <row r="31" spans="1:33" ht="15" customHeight="1">
      <c r="A31" s="1094" t="s">
        <v>562</v>
      </c>
      <c r="B31" s="1095"/>
      <c r="C31" s="1095" t="s">
        <v>70</v>
      </c>
      <c r="D31" s="1095"/>
      <c r="E31" s="1095"/>
      <c r="F31" s="1095"/>
      <c r="G31" s="1095"/>
      <c r="H31" s="1095"/>
      <c r="I31" s="1095"/>
      <c r="J31" s="1095"/>
      <c r="K31" s="1095"/>
      <c r="L31" s="1095"/>
      <c r="M31" s="1095"/>
      <c r="N31" s="1095"/>
      <c r="O31" s="1095"/>
      <c r="P31" s="1095"/>
      <c r="Q31" s="1095"/>
      <c r="R31" s="1095"/>
      <c r="S31" s="1095"/>
      <c r="T31" s="1095"/>
      <c r="U31" s="1095"/>
      <c r="V31" s="1095"/>
      <c r="W31" s="1095"/>
      <c r="X31" s="1095"/>
      <c r="Y31" s="1095"/>
      <c r="Z31" s="1095"/>
      <c r="AA31" s="1095"/>
      <c r="AB31" s="1095"/>
      <c r="AC31" s="1095"/>
      <c r="AD31" s="1095"/>
      <c r="AE31" s="1095"/>
      <c r="AF31" s="1095"/>
      <c r="AG31" s="1095"/>
    </row>
    <row r="32" spans="1:33" ht="15" customHeight="1">
      <c r="A32" s="1094"/>
      <c r="B32" s="1095"/>
      <c r="C32" s="1095"/>
      <c r="D32" s="1095" t="s">
        <v>810</v>
      </c>
      <c r="E32" s="1095" t="s">
        <v>1045</v>
      </c>
      <c r="F32" s="1095"/>
      <c r="G32" s="1095"/>
      <c r="H32" s="1095"/>
      <c r="I32" s="1095"/>
      <c r="J32" s="1095"/>
      <c r="K32" s="1095"/>
      <c r="L32" s="1095"/>
      <c r="M32" s="1095"/>
      <c r="N32" s="1095"/>
      <c r="O32" s="1095"/>
      <c r="P32" s="1095"/>
      <c r="Q32" s="1095"/>
      <c r="R32" s="1095"/>
      <c r="S32" s="1095"/>
      <c r="T32" s="1095"/>
      <c r="U32" s="1095"/>
      <c r="V32" s="1095"/>
      <c r="W32" s="1095"/>
      <c r="X32" s="1095"/>
      <c r="Y32" s="1095"/>
      <c r="Z32" s="1095"/>
      <c r="AA32" s="1095"/>
      <c r="AB32" s="1095"/>
      <c r="AC32" s="1095"/>
      <c r="AD32" s="1095"/>
      <c r="AE32" s="1095"/>
      <c r="AF32" s="1095"/>
      <c r="AG32" s="1095"/>
    </row>
    <row r="33" spans="1:33" ht="15" customHeight="1">
      <c r="A33" s="1094"/>
      <c r="B33" s="1095"/>
      <c r="C33" s="1095"/>
      <c r="D33" s="1095" t="s">
        <v>411</v>
      </c>
      <c r="E33" s="1095" t="s">
        <v>1046</v>
      </c>
      <c r="F33" s="1095"/>
      <c r="G33" s="1095"/>
      <c r="H33" s="1095"/>
      <c r="I33" s="1095"/>
      <c r="J33" s="1095"/>
      <c r="K33" s="1095"/>
      <c r="L33" s="1095"/>
      <c r="M33" s="1095"/>
      <c r="N33" s="1095"/>
      <c r="O33" s="1095"/>
      <c r="P33" s="1095"/>
      <c r="Q33" s="1095"/>
      <c r="R33" s="1095"/>
      <c r="S33" s="1095"/>
      <c r="T33" s="1095"/>
      <c r="U33" s="1095"/>
      <c r="V33" s="1095"/>
      <c r="W33" s="1095"/>
      <c r="X33" s="1095"/>
      <c r="Y33" s="1095"/>
      <c r="Z33" s="1095"/>
      <c r="AA33" s="1095"/>
      <c r="AB33" s="1095"/>
      <c r="AC33" s="1095"/>
      <c r="AD33" s="1095"/>
      <c r="AE33" s="1095"/>
      <c r="AF33" s="1095"/>
      <c r="AG33" s="1095"/>
    </row>
    <row r="34" spans="1:33" ht="21" customHeight="1">
      <c r="A34" s="481" t="s">
        <v>1047</v>
      </c>
      <c r="B34" s="481"/>
      <c r="C34" s="481" t="s">
        <v>177</v>
      </c>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row>
    <row r="35" spans="1:33" ht="30.75" customHeight="1">
      <c r="A35" s="481"/>
      <c r="B35" s="481"/>
      <c r="C35" s="1099" t="s">
        <v>597</v>
      </c>
      <c r="D35" s="1099"/>
      <c r="E35" s="1106" t="s">
        <v>1049</v>
      </c>
      <c r="F35" s="1106"/>
      <c r="G35" s="1106"/>
      <c r="H35" s="1106"/>
      <c r="I35" s="1106"/>
      <c r="J35" s="1106"/>
      <c r="K35" s="1106"/>
      <c r="L35" s="1106"/>
      <c r="M35" s="1106"/>
      <c r="N35" s="1106"/>
      <c r="O35" s="1106"/>
      <c r="P35" s="1106"/>
      <c r="Q35" s="1106"/>
      <c r="R35" s="1106"/>
      <c r="S35" s="1106"/>
      <c r="T35" s="1106"/>
      <c r="U35" s="1106"/>
      <c r="V35" s="1106"/>
      <c r="W35" s="1106"/>
      <c r="X35" s="1106"/>
      <c r="Y35" s="1106"/>
      <c r="Z35" s="1106"/>
      <c r="AA35" s="1106"/>
      <c r="AB35" s="1106"/>
      <c r="AC35" s="1106"/>
      <c r="AD35" s="1106"/>
      <c r="AE35" s="1106"/>
      <c r="AF35" s="1106"/>
      <c r="AG35" s="1106"/>
    </row>
    <row r="36" spans="1:33" ht="40.5" customHeight="1">
      <c r="A36" s="481"/>
      <c r="B36" s="481"/>
      <c r="C36" s="1100" t="s">
        <v>1050</v>
      </c>
      <c r="D36" s="1100"/>
      <c r="E36" s="1107" t="s">
        <v>1051</v>
      </c>
      <c r="F36" s="1107"/>
      <c r="G36" s="1107"/>
      <c r="H36" s="1107"/>
      <c r="I36" s="1107"/>
      <c r="J36" s="1107"/>
      <c r="K36" s="1107"/>
      <c r="L36" s="1107"/>
      <c r="M36" s="1107"/>
      <c r="N36" s="1107"/>
      <c r="O36" s="1107"/>
      <c r="P36" s="1107"/>
      <c r="Q36" s="1107"/>
      <c r="R36" s="1107"/>
      <c r="S36" s="1107"/>
      <c r="T36" s="1107"/>
      <c r="U36" s="1107"/>
      <c r="V36" s="1107"/>
      <c r="W36" s="1107"/>
      <c r="X36" s="1107"/>
      <c r="Y36" s="1107"/>
      <c r="Z36" s="1107"/>
      <c r="AA36" s="1107"/>
      <c r="AB36" s="1107"/>
      <c r="AC36" s="1107"/>
      <c r="AD36" s="1107"/>
      <c r="AE36" s="1107"/>
      <c r="AF36" s="1107"/>
      <c r="AG36" s="1107"/>
    </row>
    <row r="37" spans="1:33" ht="3.75" customHeight="1">
      <c r="A37" s="481"/>
      <c r="B37" s="481"/>
      <c r="C37" s="1101"/>
      <c r="D37" s="1101"/>
      <c r="E37" s="1108"/>
      <c r="F37" s="1108"/>
      <c r="G37" s="1108"/>
      <c r="H37" s="1108"/>
      <c r="I37" s="1108"/>
      <c r="J37" s="1108"/>
      <c r="K37" s="1108"/>
      <c r="L37" s="1108"/>
      <c r="M37" s="1108"/>
      <c r="N37" s="1108"/>
      <c r="O37" s="1108"/>
      <c r="P37" s="1108"/>
      <c r="Q37" s="1108"/>
      <c r="R37" s="1108"/>
      <c r="S37" s="1108"/>
      <c r="T37" s="1108"/>
      <c r="U37" s="1108"/>
      <c r="V37" s="1108"/>
      <c r="W37" s="1108"/>
      <c r="X37" s="1108"/>
      <c r="Y37" s="1108"/>
      <c r="Z37" s="1108"/>
      <c r="AA37" s="1108"/>
      <c r="AB37" s="1108"/>
      <c r="AC37" s="1108"/>
      <c r="AD37" s="1108"/>
      <c r="AE37" s="1108"/>
      <c r="AF37" s="1108"/>
      <c r="AG37" s="1108"/>
    </row>
    <row r="38" spans="1:33" ht="15" customHeight="1">
      <c r="A38" s="481" t="s">
        <v>990</v>
      </c>
      <c r="B38" s="481"/>
      <c r="C38" s="1101"/>
      <c r="D38" s="1101"/>
      <c r="E38" s="1108"/>
      <c r="F38" s="1108"/>
      <c r="G38" s="1108"/>
      <c r="H38" s="1108"/>
      <c r="I38" s="1108"/>
      <c r="J38" s="1108"/>
      <c r="K38" s="1108"/>
      <c r="L38" s="1108"/>
      <c r="M38" s="1108"/>
      <c r="N38" s="1108"/>
      <c r="O38" s="1108"/>
      <c r="P38" s="1108"/>
      <c r="Q38" s="1108"/>
      <c r="R38" s="1108"/>
      <c r="S38" s="1108"/>
      <c r="T38" s="1108"/>
      <c r="U38" s="1108"/>
      <c r="V38" s="1108"/>
      <c r="W38" s="1108"/>
      <c r="X38" s="1108"/>
      <c r="Y38" s="1108"/>
      <c r="Z38" s="1108"/>
      <c r="AA38" s="1108"/>
      <c r="AB38" s="1108"/>
      <c r="AC38" s="1108"/>
      <c r="AD38" s="1108"/>
      <c r="AE38" s="1108"/>
      <c r="AF38" s="1108"/>
      <c r="AG38" s="1108"/>
    </row>
    <row r="39" spans="1:33" ht="126" customHeight="1">
      <c r="A39" s="481"/>
      <c r="B39" s="811" t="s">
        <v>340</v>
      </c>
      <c r="C39" s="811"/>
      <c r="D39" s="811"/>
      <c r="E39" s="811"/>
      <c r="F39" s="811"/>
      <c r="G39" s="811"/>
      <c r="H39" s="811"/>
      <c r="I39" s="811"/>
      <c r="J39" s="811"/>
      <c r="K39" s="811"/>
      <c r="L39" s="811"/>
      <c r="M39" s="811"/>
      <c r="N39" s="811"/>
      <c r="O39" s="811"/>
      <c r="P39" s="811"/>
      <c r="Q39" s="811"/>
      <c r="R39" s="811"/>
      <c r="S39" s="811"/>
      <c r="T39" s="811"/>
      <c r="U39" s="811"/>
      <c r="V39" s="811"/>
      <c r="W39" s="811"/>
      <c r="X39" s="811"/>
      <c r="Y39" s="811"/>
      <c r="Z39" s="811"/>
      <c r="AA39" s="811"/>
      <c r="AB39" s="811"/>
      <c r="AC39" s="811"/>
      <c r="AD39" s="811"/>
      <c r="AE39" s="811"/>
      <c r="AF39" s="811"/>
      <c r="AG39" s="811"/>
    </row>
    <row r="40" spans="1:33" ht="21" customHeight="1">
      <c r="A40" s="481"/>
      <c r="B40" s="1096" t="s">
        <v>1052</v>
      </c>
      <c r="C40" s="1096"/>
      <c r="D40" s="1096"/>
      <c r="E40" s="1096"/>
      <c r="F40" s="1096"/>
      <c r="G40" s="1096"/>
      <c r="H40" s="1096"/>
      <c r="I40" s="1096"/>
      <c r="J40" s="1096"/>
      <c r="K40" s="1096"/>
      <c r="L40" s="1096"/>
      <c r="M40" s="1096"/>
      <c r="N40" s="1096"/>
      <c r="O40" s="1096"/>
      <c r="P40" s="1096"/>
      <c r="Q40" s="1096"/>
      <c r="R40" s="1096"/>
      <c r="S40" s="1096"/>
      <c r="T40" s="1096"/>
      <c r="U40" s="1096"/>
      <c r="V40" s="1096"/>
      <c r="W40" s="1096"/>
      <c r="X40" s="1096"/>
      <c r="Y40" s="1096"/>
      <c r="Z40" s="1096"/>
      <c r="AA40" s="1096"/>
      <c r="AB40" s="1096"/>
      <c r="AC40" s="1096"/>
      <c r="AD40" s="1096"/>
      <c r="AE40" s="1096"/>
      <c r="AF40" s="1096"/>
      <c r="AG40" s="1096"/>
    </row>
    <row r="41" spans="1:33">
      <c r="B41" s="551"/>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row>
  </sheetData>
  <mergeCells count="52">
    <mergeCell ref="A3:AG3"/>
    <mergeCell ref="T5:X5"/>
    <mergeCell ref="Y5:AG5"/>
    <mergeCell ref="T6:X6"/>
    <mergeCell ref="Y6:AG6"/>
    <mergeCell ref="A8:K8"/>
    <mergeCell ref="L8:AG8"/>
    <mergeCell ref="A9:K9"/>
    <mergeCell ref="L10:U10"/>
    <mergeCell ref="V10:X10"/>
    <mergeCell ref="AB10:AD10"/>
    <mergeCell ref="L11:U11"/>
    <mergeCell ref="V11:X11"/>
    <mergeCell ref="AB11:AD11"/>
    <mergeCell ref="L12:U12"/>
    <mergeCell ref="V12:X12"/>
    <mergeCell ref="AB12:AD12"/>
    <mergeCell ref="L13:U13"/>
    <mergeCell ref="V13:X13"/>
    <mergeCell ref="AB13:AD13"/>
    <mergeCell ref="L14:U14"/>
    <mergeCell ref="V14:X14"/>
    <mergeCell ref="AB14:AD14"/>
    <mergeCell ref="L15:Q15"/>
    <mergeCell ref="R15:AG15"/>
    <mergeCell ref="R18:AG18"/>
    <mergeCell ref="L23:Q23"/>
    <mergeCell ref="R23:X23"/>
    <mergeCell ref="N24:Q24"/>
    <mergeCell ref="R24:X24"/>
    <mergeCell ref="Z24:AD24"/>
    <mergeCell ref="N25:Q25"/>
    <mergeCell ref="R25:X25"/>
    <mergeCell ref="Z25:AG25"/>
    <mergeCell ref="C35:D35"/>
    <mergeCell ref="E35:AG35"/>
    <mergeCell ref="C36:D36"/>
    <mergeCell ref="E36:AG36"/>
    <mergeCell ref="B39:AG39"/>
    <mergeCell ref="C10:D14"/>
    <mergeCell ref="E10:K14"/>
    <mergeCell ref="E15:K18"/>
    <mergeCell ref="L16:Q18"/>
    <mergeCell ref="R16:AG17"/>
    <mergeCell ref="E19:K20"/>
    <mergeCell ref="E21:K22"/>
    <mergeCell ref="L21:AG22"/>
    <mergeCell ref="A23:K25"/>
    <mergeCell ref="L24:M25"/>
    <mergeCell ref="B40:AG41"/>
    <mergeCell ref="A10:B22"/>
    <mergeCell ref="C15:D22"/>
  </mergeCells>
  <phoneticPr fontId="5"/>
  <hyperlinks>
    <hyperlink ref="AI3" location="チェック表!A1"/>
  </hyperlinks>
  <printOptions horizontalCentered="1" verticalCentered="1"/>
  <pageMargins left="0.59027777777777801" right="0.59027777777777801" top="0.59027777777777801" bottom="0.55138888888888904" header="0.51180555555555496" footer="0.51180555555555496"/>
  <pageSetup paperSize="9" fitToWidth="1" fitToHeight="1" orientation="portrait" usePrinterDefaults="1"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pageSetUpPr fitToPage="1"/>
  </sheetPr>
  <dimension ref="A1:AMK54"/>
  <sheetViews>
    <sheetView workbookViewId="0">
      <selection activeCell="C52" sqref="C52"/>
    </sheetView>
  </sheetViews>
  <sheetFormatPr defaultRowHeight="13.5"/>
  <cols>
    <col min="1" max="1" width="1.75" style="4" customWidth="1"/>
    <col min="2" max="2" width="3.375" style="4" customWidth="1"/>
    <col min="3" max="3" width="11.25" style="4" customWidth="1"/>
    <col min="4" max="4" width="9" style="4" customWidth="1"/>
    <col min="5" max="5" width="1.5" style="4" customWidth="1"/>
    <col min="6" max="6" width="9" style="4" customWidth="1"/>
    <col min="7" max="7" width="12.375" style="4" customWidth="1"/>
    <col min="8" max="8" width="10.875" style="4" customWidth="1"/>
    <col min="9" max="11" width="9" style="4" customWidth="1"/>
    <col min="12" max="12" width="9.625" style="4" customWidth="1"/>
    <col min="13" max="256" width="9" style="4" customWidth="1"/>
    <col min="257" max="257" width="1.75" style="4" customWidth="1"/>
    <col min="258" max="258" width="3.375" style="4" customWidth="1"/>
    <col min="259" max="259" width="11.25" style="4" customWidth="1"/>
    <col min="260" max="260" width="9" style="4" customWidth="1"/>
    <col min="261" max="261" width="1.5" style="4" customWidth="1"/>
    <col min="262" max="262" width="9" style="4" customWidth="1"/>
    <col min="263" max="263" width="12.375" style="4" customWidth="1"/>
    <col min="264" max="264" width="10.875" style="4" customWidth="1"/>
    <col min="265" max="267" width="9" style="4" customWidth="1"/>
    <col min="268" max="268" width="9.625" style="4" customWidth="1"/>
    <col min="269" max="512" width="9" style="4" customWidth="1"/>
    <col min="513" max="513" width="1.75" style="4" customWidth="1"/>
    <col min="514" max="514" width="3.375" style="4" customWidth="1"/>
    <col min="515" max="515" width="11.25" style="4" customWidth="1"/>
    <col min="516" max="516" width="9" style="4" customWidth="1"/>
    <col min="517" max="517" width="1.5" style="4" customWidth="1"/>
    <col min="518" max="518" width="9" style="4" customWidth="1"/>
    <col min="519" max="519" width="12.375" style="4" customWidth="1"/>
    <col min="520" max="520" width="10.875" style="4" customWidth="1"/>
    <col min="521" max="523" width="9" style="4" customWidth="1"/>
    <col min="524" max="524" width="9.625" style="4" customWidth="1"/>
    <col min="525" max="768" width="9" style="4" customWidth="1"/>
    <col min="769" max="769" width="1.75" style="4" customWidth="1"/>
    <col min="770" max="770" width="3.375" style="4" customWidth="1"/>
    <col min="771" max="771" width="11.25" style="4" customWidth="1"/>
    <col min="772" max="772" width="9" style="4" customWidth="1"/>
    <col min="773" max="773" width="1.5" style="4" customWidth="1"/>
    <col min="774" max="774" width="9" style="4" customWidth="1"/>
    <col min="775" max="775" width="12.375" style="4" customWidth="1"/>
    <col min="776" max="776" width="10.875" style="4" customWidth="1"/>
    <col min="777" max="779" width="9" style="4" customWidth="1"/>
    <col min="780" max="780" width="9.625" style="4" customWidth="1"/>
    <col min="781" max="1025" width="9" style="4" customWidth="1"/>
  </cols>
  <sheetData>
    <row r="1" spans="1:14" ht="16.5" customHeight="1">
      <c r="A1" s="4" t="s">
        <v>1054</v>
      </c>
    </row>
    <row r="2" spans="1:14" ht="18.75" customHeight="1">
      <c r="A2" s="944" t="s">
        <v>209</v>
      </c>
      <c r="B2" s="944"/>
      <c r="C2" s="944"/>
      <c r="D2" s="944"/>
      <c r="E2" s="944"/>
      <c r="F2" s="944"/>
      <c r="G2" s="944"/>
      <c r="H2" s="944"/>
      <c r="I2" s="944"/>
      <c r="J2" s="944"/>
      <c r="K2" s="944"/>
      <c r="L2" s="944"/>
      <c r="N2" s="736" t="s">
        <v>75</v>
      </c>
    </row>
    <row r="3" spans="1:14" ht="18" customHeight="1">
      <c r="A3" s="944"/>
      <c r="B3" s="141"/>
      <c r="C3" s="141"/>
      <c r="D3" s="141"/>
      <c r="E3" s="141"/>
      <c r="F3" s="141"/>
      <c r="G3" s="141"/>
      <c r="H3" s="141"/>
      <c r="I3" s="141"/>
      <c r="J3" s="141"/>
      <c r="K3" s="141"/>
      <c r="L3" s="141"/>
    </row>
    <row r="4" spans="1:14" ht="17.25" customHeight="1">
      <c r="A4" s="944"/>
      <c r="B4" s="75" t="s">
        <v>17</v>
      </c>
      <c r="C4" s="75"/>
      <c r="D4" s="1160"/>
      <c r="E4" s="1160"/>
      <c r="F4" s="1160"/>
      <c r="G4" s="1160"/>
    </row>
    <row r="5" spans="1:14" ht="16.5" customHeight="1">
      <c r="B5" s="75" t="s">
        <v>737</v>
      </c>
      <c r="C5" s="75"/>
      <c r="D5" s="1160"/>
      <c r="E5" s="1160"/>
      <c r="F5" s="1160"/>
      <c r="G5" s="1160"/>
    </row>
    <row r="6" spans="1:14" ht="16.5" customHeight="1">
      <c r="B6" s="75" t="s">
        <v>9</v>
      </c>
      <c r="C6" s="75"/>
      <c r="D6" s="1160"/>
      <c r="E6" s="1160"/>
      <c r="F6" s="1160"/>
      <c r="G6" s="1160"/>
    </row>
    <row r="7" spans="1:14" ht="14.25" customHeight="1">
      <c r="H7" s="170"/>
      <c r="I7" s="170"/>
      <c r="J7" s="170"/>
      <c r="K7" s="170"/>
      <c r="L7" s="170"/>
    </row>
    <row r="8" spans="1:14" ht="14.25" customHeight="1">
      <c r="B8" s="4" t="s">
        <v>1055</v>
      </c>
      <c r="H8" s="170"/>
      <c r="I8" s="170"/>
      <c r="J8" s="170"/>
      <c r="K8" s="170"/>
      <c r="L8" s="170"/>
    </row>
    <row r="9" spans="1:14" ht="6" customHeight="1">
      <c r="H9" s="170"/>
      <c r="I9" s="170"/>
      <c r="J9" s="170"/>
      <c r="K9" s="170"/>
      <c r="L9" s="170"/>
    </row>
    <row r="10" spans="1:14" s="244" customFormat="1" ht="15" customHeight="1">
      <c r="B10" s="1148" t="s">
        <v>716</v>
      </c>
      <c r="H10" s="142" t="s">
        <v>693</v>
      </c>
    </row>
    <row r="11" spans="1:14" ht="18" customHeight="1">
      <c r="B11" s="75" t="s">
        <v>1056</v>
      </c>
      <c r="C11" s="282" t="s">
        <v>109</v>
      </c>
      <c r="D11" s="288"/>
      <c r="E11" s="288"/>
      <c r="F11" s="288"/>
      <c r="G11" s="288"/>
      <c r="H11" s="1184"/>
      <c r="I11" s="4" t="s">
        <v>227</v>
      </c>
    </row>
    <row r="12" spans="1:14" ht="18" customHeight="1">
      <c r="B12" s="75" t="s">
        <v>1056</v>
      </c>
      <c r="C12" s="1152" t="s">
        <v>126</v>
      </c>
      <c r="D12" s="1161"/>
      <c r="E12" s="1161"/>
      <c r="F12" s="1161"/>
      <c r="G12" s="1161"/>
      <c r="H12" s="1185"/>
    </row>
    <row r="13" spans="1:14">
      <c r="B13" s="75"/>
      <c r="C13" s="1153" t="s">
        <v>429</v>
      </c>
      <c r="D13" s="1162" t="s">
        <v>810</v>
      </c>
      <c r="E13" s="170"/>
      <c r="F13" s="234"/>
      <c r="G13" s="234"/>
      <c r="H13" s="1186"/>
      <c r="I13" s="4" t="s">
        <v>227</v>
      </c>
    </row>
    <row r="14" spans="1:14">
      <c r="B14" s="75"/>
      <c r="C14" s="1153" t="s">
        <v>220</v>
      </c>
      <c r="D14" s="1162" t="s">
        <v>411</v>
      </c>
      <c r="E14" s="170"/>
      <c r="F14" s="234"/>
      <c r="G14" s="234"/>
      <c r="H14" s="1186"/>
      <c r="I14" s="4" t="s">
        <v>227</v>
      </c>
    </row>
    <row r="15" spans="1:14">
      <c r="B15" s="75"/>
      <c r="C15" s="1154"/>
      <c r="D15" s="1162" t="s">
        <v>985</v>
      </c>
      <c r="E15" s="170"/>
      <c r="F15" s="234"/>
      <c r="G15" s="234"/>
      <c r="H15" s="1186"/>
      <c r="I15" s="4" t="s">
        <v>227</v>
      </c>
    </row>
    <row r="16" spans="1:14">
      <c r="B16" s="75"/>
      <c r="C16" s="1155"/>
      <c r="D16" s="1163" t="s">
        <v>853</v>
      </c>
      <c r="E16" s="284"/>
      <c r="F16" s="1170"/>
      <c r="G16" s="1170"/>
      <c r="H16" s="1187"/>
      <c r="I16" s="4" t="s">
        <v>227</v>
      </c>
    </row>
    <row r="17" spans="2:12" ht="18" customHeight="1">
      <c r="B17" s="75" t="s">
        <v>1056</v>
      </c>
      <c r="C17" s="1152" t="s">
        <v>681</v>
      </c>
      <c r="D17" s="1161"/>
      <c r="E17" s="1161"/>
      <c r="F17" s="1161"/>
      <c r="G17" s="1161"/>
      <c r="H17" s="1185"/>
    </row>
    <row r="18" spans="2:12">
      <c r="B18" s="75"/>
      <c r="C18" s="1156" t="s">
        <v>17</v>
      </c>
      <c r="D18" s="170" t="s">
        <v>810</v>
      </c>
      <c r="E18" s="170"/>
      <c r="F18" s="234"/>
      <c r="G18" s="234"/>
      <c r="H18" s="1186"/>
      <c r="I18" s="4" t="s">
        <v>227</v>
      </c>
    </row>
    <row r="19" spans="2:12">
      <c r="B19" s="75"/>
      <c r="C19" s="1154"/>
      <c r="D19" s="170" t="s">
        <v>411</v>
      </c>
      <c r="E19" s="170"/>
      <c r="F19" s="234"/>
      <c r="G19" s="234"/>
      <c r="H19" s="1186"/>
      <c r="I19" s="4" t="s">
        <v>227</v>
      </c>
    </row>
    <row r="20" spans="2:12">
      <c r="B20" s="75"/>
      <c r="C20" s="1155"/>
      <c r="D20" s="284" t="s">
        <v>985</v>
      </c>
      <c r="E20" s="284"/>
      <c r="F20" s="1170"/>
      <c r="G20" s="1170"/>
      <c r="H20" s="1187"/>
      <c r="I20" s="4" t="s">
        <v>227</v>
      </c>
    </row>
    <row r="21" spans="2:12" ht="15.75" customHeight="1"/>
    <row r="22" spans="2:12">
      <c r="B22" s="1148" t="s">
        <v>950</v>
      </c>
    </row>
    <row r="23" spans="2:12" ht="19.5" customHeight="1">
      <c r="B23" s="126" t="s">
        <v>283</v>
      </c>
      <c r="C23" s="954"/>
      <c r="D23" s="1164" t="s">
        <v>1056</v>
      </c>
      <c r="E23" s="1164"/>
      <c r="F23" s="1171" t="s">
        <v>780</v>
      </c>
      <c r="G23" s="1171" t="s">
        <v>1026</v>
      </c>
      <c r="H23" s="1188"/>
      <c r="I23" s="1188"/>
      <c r="J23" s="1171"/>
      <c r="K23" s="1171"/>
      <c r="L23" s="1181"/>
    </row>
    <row r="24" spans="2:12" ht="19.5" customHeight="1">
      <c r="B24" s="1149"/>
      <c r="C24" s="1157"/>
      <c r="D24" s="1165" t="s">
        <v>1056</v>
      </c>
      <c r="E24" s="1165"/>
      <c r="F24" s="1172" t="s">
        <v>36</v>
      </c>
      <c r="G24" s="1172" t="s">
        <v>1026</v>
      </c>
      <c r="H24" s="1189"/>
      <c r="I24" s="1189"/>
      <c r="J24" s="1172"/>
      <c r="K24" s="1172"/>
      <c r="L24" s="1182"/>
    </row>
    <row r="25" spans="2:12" ht="19.5" customHeight="1">
      <c r="B25" s="947"/>
      <c r="C25" s="955"/>
      <c r="D25" s="1166" t="s">
        <v>1056</v>
      </c>
      <c r="E25" s="1166"/>
      <c r="F25" s="1173" t="s">
        <v>198</v>
      </c>
      <c r="G25" s="1173"/>
      <c r="H25" s="1190"/>
      <c r="I25" s="1190"/>
      <c r="J25" s="1173"/>
      <c r="K25" s="1173"/>
      <c r="L25" s="1183"/>
    </row>
    <row r="26" spans="2:12" ht="19.5" customHeight="1">
      <c r="B26" s="126" t="s">
        <v>1057</v>
      </c>
      <c r="C26" s="954"/>
      <c r="D26" s="1164" t="s">
        <v>1056</v>
      </c>
      <c r="E26" s="1164"/>
      <c r="F26" s="1171" t="s">
        <v>1058</v>
      </c>
      <c r="G26" s="1171"/>
      <c r="H26" s="1171"/>
      <c r="I26" s="1171"/>
      <c r="J26" s="1171"/>
      <c r="K26" s="1171"/>
      <c r="L26" s="1181"/>
    </row>
    <row r="27" spans="2:12" ht="19.5" customHeight="1">
      <c r="B27" s="947"/>
      <c r="C27" s="955"/>
      <c r="D27" s="1166" t="s">
        <v>1056</v>
      </c>
      <c r="E27" s="1166"/>
      <c r="F27" s="1173" t="s">
        <v>1059</v>
      </c>
      <c r="G27" s="1173"/>
      <c r="H27" s="1173"/>
      <c r="I27" s="1173"/>
      <c r="J27" s="1173"/>
      <c r="K27" s="1173"/>
      <c r="L27" s="1183"/>
    </row>
    <row r="28" spans="2:12" ht="54" customHeight="1">
      <c r="B28" s="126" t="s">
        <v>971</v>
      </c>
      <c r="C28" s="954"/>
      <c r="D28" s="1167" t="s">
        <v>1056</v>
      </c>
      <c r="E28" s="1164"/>
      <c r="F28" s="1174" t="s">
        <v>205</v>
      </c>
      <c r="G28" s="1174"/>
      <c r="H28" s="1174"/>
      <c r="I28" s="1174"/>
      <c r="J28" s="1174"/>
      <c r="K28" s="1174"/>
      <c r="L28" s="1174"/>
    </row>
    <row r="29" spans="2:12" ht="54" customHeight="1">
      <c r="B29" s="1149"/>
      <c r="C29" s="955"/>
      <c r="D29" s="1168" t="s">
        <v>1056</v>
      </c>
      <c r="E29" s="1166"/>
      <c r="F29" s="1175" t="s">
        <v>959</v>
      </c>
      <c r="G29" s="1175"/>
      <c r="H29" s="1175"/>
      <c r="I29" s="1175"/>
      <c r="J29" s="1175"/>
      <c r="K29" s="1175"/>
      <c r="L29" s="1175"/>
    </row>
    <row r="30" spans="2:12" ht="30" customHeight="1">
      <c r="B30" s="1150"/>
      <c r="C30" s="1158" t="s">
        <v>224</v>
      </c>
      <c r="D30" s="223" t="s">
        <v>1056</v>
      </c>
      <c r="E30" s="223"/>
      <c r="F30" s="1176" t="s">
        <v>1060</v>
      </c>
      <c r="G30" s="1176"/>
      <c r="H30" s="1176"/>
      <c r="I30" s="1176"/>
      <c r="J30" s="1176"/>
      <c r="K30" s="1176"/>
      <c r="L30" s="1176"/>
    </row>
    <row r="31" spans="2:12" ht="9" customHeight="1">
      <c r="B31" s="1151"/>
      <c r="C31" s="1158"/>
      <c r="D31" s="222"/>
      <c r="E31" s="222"/>
      <c r="F31" s="1177"/>
      <c r="G31" s="1177"/>
      <c r="H31" s="1177"/>
      <c r="I31" s="1177"/>
      <c r="J31" s="1177"/>
      <c r="K31" s="1177"/>
      <c r="L31" s="1196"/>
    </row>
    <row r="32" spans="2:12" ht="18" customHeight="1">
      <c r="B32" s="1151"/>
      <c r="C32" s="1158"/>
      <c r="E32" s="1149"/>
      <c r="F32" s="955" t="s">
        <v>20</v>
      </c>
      <c r="G32" s="14"/>
      <c r="H32" s="1191" t="s">
        <v>1061</v>
      </c>
      <c r="I32" s="1191"/>
      <c r="J32" s="14" t="s">
        <v>1062</v>
      </c>
      <c r="K32" s="14"/>
      <c r="L32" s="1157"/>
    </row>
    <row r="33" spans="2:12" ht="15" customHeight="1">
      <c r="B33" s="1149"/>
      <c r="C33" s="1150"/>
      <c r="D33" s="1150"/>
      <c r="E33" s="1149"/>
      <c r="F33" s="1178" t="s">
        <v>1063</v>
      </c>
      <c r="G33" s="1181"/>
      <c r="H33" s="1192"/>
      <c r="I33" s="1149" t="s">
        <v>227</v>
      </c>
      <c r="J33" s="14"/>
      <c r="K33" s="14"/>
      <c r="L33" s="1157"/>
    </row>
    <row r="34" spans="2:12" ht="15" customHeight="1">
      <c r="B34" s="1149"/>
      <c r="C34" s="1150"/>
      <c r="D34" s="1150"/>
      <c r="E34" s="1149"/>
      <c r="F34" s="1179" t="s">
        <v>148</v>
      </c>
      <c r="G34" s="1182"/>
      <c r="H34" s="1193"/>
      <c r="I34" s="14" t="s">
        <v>227</v>
      </c>
      <c r="J34" s="14"/>
      <c r="K34" s="14"/>
      <c r="L34" s="1157"/>
    </row>
    <row r="35" spans="2:12" ht="15" customHeight="1">
      <c r="B35" s="1149"/>
      <c r="C35" s="1150"/>
      <c r="D35" s="1150"/>
      <c r="E35" s="1149"/>
      <c r="F35" s="1179" t="s">
        <v>1064</v>
      </c>
      <c r="G35" s="1182"/>
      <c r="H35" s="1193"/>
      <c r="I35" s="14" t="s">
        <v>227</v>
      </c>
      <c r="J35" s="14"/>
      <c r="K35" s="14"/>
      <c r="L35" s="1157"/>
    </row>
    <row r="36" spans="2:12" ht="15" customHeight="1">
      <c r="B36" s="1149"/>
      <c r="C36" s="1150"/>
      <c r="D36" s="1150"/>
      <c r="E36" s="1149"/>
      <c r="F36" s="1179" t="s">
        <v>566</v>
      </c>
      <c r="G36" s="1182"/>
      <c r="H36" s="1194">
        <f>SUM(H33:H35)</f>
        <v>0</v>
      </c>
      <c r="I36" s="14" t="s">
        <v>1065</v>
      </c>
      <c r="J36" s="14"/>
      <c r="K36" s="14"/>
      <c r="L36" s="1157"/>
    </row>
    <row r="37" spans="2:12" ht="15" customHeight="1">
      <c r="B37" s="1149"/>
      <c r="C37" s="1150"/>
      <c r="D37" s="1150"/>
      <c r="E37" s="1149"/>
      <c r="F37" s="1179" t="s">
        <v>1066</v>
      </c>
      <c r="G37" s="1182"/>
      <c r="H37" s="1193"/>
      <c r="I37" s="14" t="s">
        <v>374</v>
      </c>
      <c r="J37" s="14"/>
      <c r="K37" s="14"/>
      <c r="L37" s="1157"/>
    </row>
    <row r="38" spans="2:12" ht="15" customHeight="1">
      <c r="B38" s="1149"/>
      <c r="C38" s="1150"/>
      <c r="D38" s="1150"/>
      <c r="E38" s="1149"/>
      <c r="F38" s="1180" t="s">
        <v>1067</v>
      </c>
      <c r="G38" s="1183"/>
      <c r="H38" s="1195" t="e">
        <f>H36/H37</f>
        <v>#DIV/0!</v>
      </c>
      <c r="I38" s="14" t="s">
        <v>857</v>
      </c>
      <c r="J38" s="14"/>
      <c r="K38" s="14"/>
      <c r="L38" s="1157"/>
    </row>
    <row r="39" spans="2:12" ht="7.5" customHeight="1">
      <c r="B39" s="1149"/>
      <c r="C39" s="1150"/>
      <c r="D39" s="1159"/>
      <c r="E39" s="14"/>
      <c r="F39" s="14"/>
      <c r="G39" s="14"/>
      <c r="H39" s="14"/>
      <c r="I39" s="14"/>
      <c r="J39" s="14"/>
      <c r="K39" s="14"/>
      <c r="L39" s="1157"/>
    </row>
    <row r="40" spans="2:12" ht="16.5" customHeight="1">
      <c r="B40" s="947"/>
      <c r="C40" s="1159"/>
      <c r="D40" s="1169" t="s">
        <v>1056</v>
      </c>
      <c r="E40" s="1169"/>
      <c r="F40" s="288" t="s">
        <v>715</v>
      </c>
      <c r="G40" s="288"/>
      <c r="H40" s="288"/>
      <c r="I40" s="288"/>
      <c r="J40" s="288"/>
      <c r="K40" s="288"/>
      <c r="L40" s="117"/>
    </row>
    <row r="42" spans="2:12" ht="15.75" customHeight="1">
      <c r="B42" s="1148" t="s">
        <v>2</v>
      </c>
    </row>
    <row r="43" spans="2:12" ht="15.75" customHeight="1">
      <c r="B43" s="141" t="s">
        <v>1056</v>
      </c>
      <c r="C43" s="4" t="s">
        <v>201</v>
      </c>
    </row>
    <row r="44" spans="2:12" ht="15.75" customHeight="1">
      <c r="B44" s="141" t="s">
        <v>1056</v>
      </c>
      <c r="C44" s="4" t="s">
        <v>1068</v>
      </c>
    </row>
    <row r="45" spans="2:12" ht="15.75" customHeight="1">
      <c r="B45" s="141"/>
      <c r="C45" s="4" t="s">
        <v>1069</v>
      </c>
    </row>
    <row r="46" spans="2:12" ht="15.75" customHeight="1">
      <c r="B46" s="1148"/>
      <c r="C46" s="4" t="s">
        <v>623</v>
      </c>
    </row>
    <row r="47" spans="2:12">
      <c r="C47" s="4" t="s">
        <v>1070</v>
      </c>
    </row>
    <row r="49" spans="2:3" ht="18.75" customHeight="1">
      <c r="B49" s="1148" t="s">
        <v>656</v>
      </c>
    </row>
    <row r="50" spans="2:3">
      <c r="B50" s="141" t="s">
        <v>1056</v>
      </c>
      <c r="C50" s="4" t="s">
        <v>1068</v>
      </c>
    </row>
    <row r="51" spans="2:3">
      <c r="C51" s="4" t="s">
        <v>1069</v>
      </c>
    </row>
    <row r="52" spans="2:3">
      <c r="C52" s="4" t="s">
        <v>675</v>
      </c>
    </row>
    <row r="53" spans="2:3">
      <c r="C53" s="4" t="s">
        <v>482</v>
      </c>
    </row>
    <row r="54" spans="2:3">
      <c r="C54" s="4" t="s">
        <v>293</v>
      </c>
    </row>
  </sheetData>
  <mergeCells count="24">
    <mergeCell ref="A2:L2"/>
    <mergeCell ref="B4:C4"/>
    <mergeCell ref="D4:G4"/>
    <mergeCell ref="B5:C5"/>
    <mergeCell ref="D5:G5"/>
    <mergeCell ref="B6:C6"/>
    <mergeCell ref="D6:G6"/>
    <mergeCell ref="F13:G13"/>
    <mergeCell ref="F14:G14"/>
    <mergeCell ref="F15:G15"/>
    <mergeCell ref="F16:G16"/>
    <mergeCell ref="F18:G18"/>
    <mergeCell ref="F19:G19"/>
    <mergeCell ref="F20:G20"/>
    <mergeCell ref="H23:I23"/>
    <mergeCell ref="H24:I24"/>
    <mergeCell ref="H25:I25"/>
    <mergeCell ref="F28:L28"/>
    <mergeCell ref="F29:L29"/>
    <mergeCell ref="F30:L30"/>
    <mergeCell ref="H32:I32"/>
    <mergeCell ref="B12:B16"/>
    <mergeCell ref="B17:B20"/>
    <mergeCell ref="C30:C32"/>
  </mergeCells>
  <phoneticPr fontId="5"/>
  <hyperlinks>
    <hyperlink ref="N2" location="チェック表!A1"/>
  </hyperlinks>
  <printOptions horizontalCentered="1" verticalCentered="1"/>
  <pageMargins left="0.74791666666666701" right="0.70833333333333304" top="0.39374999999999999" bottom="0.39374999999999999" header="0.51180555555555496" footer="0.51180555555555496"/>
  <pageSetup paperSize="9" fitToWidth="1" fitToHeight="1" orientation="portrait" usePrinterDefaults="1"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dimension ref="A1:AMK41"/>
  <sheetViews>
    <sheetView workbookViewId="0">
      <selection sqref="A1:BQ1"/>
    </sheetView>
  </sheetViews>
  <sheetFormatPr defaultRowHeight="13.5"/>
  <cols>
    <col min="1" max="1" width="2.75" style="4" customWidth="1"/>
    <col min="2" max="2" width="15.875" style="4" customWidth="1"/>
    <col min="3" max="64" width="1.875" style="4" customWidth="1"/>
    <col min="65" max="65" width="6" style="4" customWidth="1"/>
    <col min="66" max="66" width="3.875" style="4" customWidth="1"/>
    <col min="67" max="67" width="2.75" style="4" customWidth="1"/>
    <col min="68" max="68" width="18.625" style="4" customWidth="1"/>
    <col min="69" max="69" width="5.75" style="4" customWidth="1"/>
    <col min="70" max="256" width="9" style="4" customWidth="1"/>
    <col min="257" max="257" width="2.75" style="4" customWidth="1"/>
    <col min="258" max="258" width="15.875" style="4" customWidth="1"/>
    <col min="259" max="320" width="1.875" style="4" customWidth="1"/>
    <col min="321" max="321" width="6" style="4" customWidth="1"/>
    <col min="322" max="322" width="3.875" style="4" customWidth="1"/>
    <col min="323" max="323" width="2.75" style="4" customWidth="1"/>
    <col min="324" max="324" width="18.625" style="4" customWidth="1"/>
    <col min="325" max="325" width="5.75" style="4" customWidth="1"/>
    <col min="326" max="512" width="9" style="4" customWidth="1"/>
    <col min="513" max="513" width="2.75" style="4" customWidth="1"/>
    <col min="514" max="514" width="15.875" style="4" customWidth="1"/>
    <col min="515" max="576" width="1.875" style="4" customWidth="1"/>
    <col min="577" max="577" width="6" style="4" customWidth="1"/>
    <col min="578" max="578" width="3.875" style="4" customWidth="1"/>
    <col min="579" max="579" width="2.75" style="4" customWidth="1"/>
    <col min="580" max="580" width="18.625" style="4" customWidth="1"/>
    <col min="581" max="581" width="5.75" style="4" customWidth="1"/>
    <col min="582" max="768" width="9" style="4" customWidth="1"/>
    <col min="769" max="769" width="2.75" style="4" customWidth="1"/>
    <col min="770" max="770" width="15.875" style="4" customWidth="1"/>
    <col min="771" max="832" width="1.875" style="4" customWidth="1"/>
    <col min="833" max="833" width="6" style="4" customWidth="1"/>
    <col min="834" max="834" width="3.875" style="4" customWidth="1"/>
    <col min="835" max="835" width="2.75" style="4" customWidth="1"/>
    <col min="836" max="836" width="18.625" style="4" customWidth="1"/>
    <col min="837" max="837" width="5.75" style="4" customWidth="1"/>
    <col min="838" max="1025" width="9" style="4" customWidth="1"/>
  </cols>
  <sheetData>
    <row r="1" spans="1:69" ht="33.75" customHeight="1">
      <c r="A1" s="1197" t="s">
        <v>141</v>
      </c>
      <c r="B1" s="1197"/>
      <c r="C1" s="1197"/>
      <c r="D1" s="1197"/>
      <c r="E1" s="1197"/>
      <c r="F1" s="1197"/>
      <c r="G1" s="1197"/>
      <c r="H1" s="1197"/>
      <c r="I1" s="1197"/>
      <c r="J1" s="1197"/>
      <c r="K1" s="1197"/>
      <c r="L1" s="1197"/>
      <c r="M1" s="1197"/>
      <c r="N1" s="1197"/>
      <c r="O1" s="1197"/>
      <c r="P1" s="1197"/>
      <c r="Q1" s="1197"/>
      <c r="R1" s="1197"/>
      <c r="S1" s="1197"/>
      <c r="T1" s="1197"/>
      <c r="U1" s="1197"/>
      <c r="V1" s="1197"/>
      <c r="W1" s="1197"/>
      <c r="X1" s="1197"/>
      <c r="Y1" s="1197"/>
      <c r="Z1" s="1197"/>
      <c r="AA1" s="1197"/>
      <c r="AB1" s="1197"/>
      <c r="AC1" s="1197"/>
      <c r="AD1" s="1197"/>
      <c r="AE1" s="1197"/>
      <c r="AF1" s="1197"/>
      <c r="AG1" s="1197"/>
      <c r="AH1" s="1197"/>
      <c r="AI1" s="1197"/>
      <c r="AJ1" s="1197"/>
      <c r="AK1" s="1197"/>
      <c r="AL1" s="1197"/>
      <c r="AM1" s="1197"/>
      <c r="AN1" s="1197"/>
      <c r="AO1" s="1197"/>
      <c r="AP1" s="1197"/>
      <c r="AQ1" s="1197"/>
      <c r="AR1" s="1197"/>
      <c r="AS1" s="1197"/>
      <c r="AT1" s="1197"/>
      <c r="AU1" s="1197"/>
      <c r="AV1" s="1197"/>
      <c r="AW1" s="1197"/>
      <c r="AX1" s="1197"/>
      <c r="AY1" s="1197"/>
      <c r="AZ1" s="1197"/>
      <c r="BA1" s="1197"/>
      <c r="BB1" s="1197"/>
      <c r="BC1" s="1197"/>
      <c r="BD1" s="1197"/>
      <c r="BE1" s="1197"/>
      <c r="BF1" s="1197"/>
      <c r="BG1" s="1197"/>
      <c r="BH1" s="1197"/>
      <c r="BI1" s="1197"/>
      <c r="BJ1" s="1197"/>
      <c r="BK1" s="1197"/>
      <c r="BL1" s="1197"/>
      <c r="BM1" s="1197"/>
      <c r="BN1" s="1197"/>
      <c r="BO1" s="1197"/>
      <c r="BP1" s="1197"/>
      <c r="BQ1" s="1197"/>
    </row>
    <row r="2" spans="1:69">
      <c r="A2" s="234" t="s">
        <v>329</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row>
    <row r="3" spans="1:69">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row>
    <row r="4" spans="1:69" ht="19.5" customHeight="1">
      <c r="A4" s="366" t="s">
        <v>906</v>
      </c>
      <c r="B4" s="366"/>
      <c r="C4" s="75">
        <v>1</v>
      </c>
      <c r="D4" s="75"/>
      <c r="E4" s="75">
        <v>2</v>
      </c>
      <c r="F4" s="75"/>
      <c r="G4" s="75">
        <v>3</v>
      </c>
      <c r="H4" s="75"/>
      <c r="I4" s="75">
        <v>4</v>
      </c>
      <c r="J4" s="75"/>
      <c r="K4" s="75">
        <v>5</v>
      </c>
      <c r="L4" s="75"/>
      <c r="M4" s="75">
        <v>6</v>
      </c>
      <c r="N4" s="75"/>
      <c r="O4" s="75">
        <v>7</v>
      </c>
      <c r="P4" s="75"/>
      <c r="Q4" s="75">
        <v>8</v>
      </c>
      <c r="R4" s="75"/>
      <c r="S4" s="75">
        <v>9</v>
      </c>
      <c r="T4" s="75"/>
      <c r="U4" s="75">
        <v>10</v>
      </c>
      <c r="V4" s="75"/>
      <c r="W4" s="75">
        <v>11</v>
      </c>
      <c r="X4" s="75"/>
      <c r="Y4" s="75">
        <v>12</v>
      </c>
      <c r="Z4" s="75"/>
      <c r="AA4" s="75">
        <v>13</v>
      </c>
      <c r="AB4" s="75"/>
      <c r="AC4" s="75">
        <v>14</v>
      </c>
      <c r="AD4" s="75"/>
      <c r="AE4" s="75">
        <v>15</v>
      </c>
      <c r="AF4" s="75"/>
      <c r="AG4" s="75">
        <v>16</v>
      </c>
      <c r="AH4" s="75"/>
      <c r="AI4" s="75">
        <v>17</v>
      </c>
      <c r="AJ4" s="75"/>
      <c r="AK4" s="75">
        <v>18</v>
      </c>
      <c r="AL4" s="75"/>
      <c r="AM4" s="75">
        <v>19</v>
      </c>
      <c r="AN4" s="75"/>
      <c r="AO4" s="75">
        <v>20</v>
      </c>
      <c r="AP4" s="75"/>
      <c r="AQ4" s="75">
        <v>21</v>
      </c>
      <c r="AR4" s="75"/>
      <c r="AS4" s="75">
        <v>22</v>
      </c>
      <c r="AT4" s="75"/>
      <c r="AU4" s="75">
        <v>23</v>
      </c>
      <c r="AV4" s="75"/>
      <c r="AW4" s="75">
        <v>24</v>
      </c>
      <c r="AX4" s="75"/>
      <c r="AY4" s="75">
        <v>25</v>
      </c>
      <c r="AZ4" s="75"/>
      <c r="BA4" s="75">
        <v>26</v>
      </c>
      <c r="BB4" s="75"/>
      <c r="BC4" s="75">
        <v>27</v>
      </c>
      <c r="BD4" s="75"/>
      <c r="BE4" s="75">
        <v>28</v>
      </c>
      <c r="BF4" s="75"/>
      <c r="BG4" s="75">
        <v>29</v>
      </c>
      <c r="BH4" s="75"/>
      <c r="BI4" s="75">
        <v>30</v>
      </c>
      <c r="BJ4" s="75"/>
      <c r="BK4" s="75">
        <v>31</v>
      </c>
      <c r="BL4" s="75"/>
      <c r="BM4" s="75" t="s">
        <v>566</v>
      </c>
    </row>
    <row r="5" spans="1:69" ht="23.25" customHeight="1">
      <c r="A5" s="366" t="s">
        <v>1071</v>
      </c>
      <c r="B5" s="366"/>
      <c r="C5" s="1201" t="s">
        <v>444</v>
      </c>
      <c r="D5" s="1201" t="s">
        <v>1072</v>
      </c>
      <c r="E5" s="1201" t="s">
        <v>444</v>
      </c>
      <c r="F5" s="1201" t="s">
        <v>1072</v>
      </c>
      <c r="G5" s="1201" t="s">
        <v>444</v>
      </c>
      <c r="H5" s="1201" t="s">
        <v>1072</v>
      </c>
      <c r="I5" s="1201" t="s">
        <v>444</v>
      </c>
      <c r="J5" s="1201" t="s">
        <v>1072</v>
      </c>
      <c r="K5" s="1201" t="s">
        <v>444</v>
      </c>
      <c r="L5" s="1201" t="s">
        <v>1072</v>
      </c>
      <c r="M5" s="1201" t="s">
        <v>444</v>
      </c>
      <c r="N5" s="1201" t="s">
        <v>1072</v>
      </c>
      <c r="O5" s="1201" t="s">
        <v>444</v>
      </c>
      <c r="P5" s="1201" t="s">
        <v>1072</v>
      </c>
      <c r="Q5" s="1201" t="s">
        <v>444</v>
      </c>
      <c r="R5" s="1201" t="s">
        <v>1072</v>
      </c>
      <c r="S5" s="1201" t="s">
        <v>444</v>
      </c>
      <c r="T5" s="1201" t="s">
        <v>1072</v>
      </c>
      <c r="U5" s="1201" t="s">
        <v>444</v>
      </c>
      <c r="V5" s="1201" t="s">
        <v>1072</v>
      </c>
      <c r="W5" s="1201" t="s">
        <v>444</v>
      </c>
      <c r="X5" s="1201" t="s">
        <v>1072</v>
      </c>
      <c r="Y5" s="1201" t="s">
        <v>444</v>
      </c>
      <c r="Z5" s="1201" t="s">
        <v>1072</v>
      </c>
      <c r="AA5" s="1201" t="s">
        <v>444</v>
      </c>
      <c r="AB5" s="1201" t="s">
        <v>1072</v>
      </c>
      <c r="AC5" s="1201" t="s">
        <v>444</v>
      </c>
      <c r="AD5" s="1201" t="s">
        <v>1072</v>
      </c>
      <c r="AE5" s="1201" t="s">
        <v>444</v>
      </c>
      <c r="AF5" s="1201" t="s">
        <v>1072</v>
      </c>
      <c r="AG5" s="1201" t="s">
        <v>444</v>
      </c>
      <c r="AH5" s="1201" t="s">
        <v>1072</v>
      </c>
      <c r="AI5" s="1201" t="s">
        <v>444</v>
      </c>
      <c r="AJ5" s="1201" t="s">
        <v>1072</v>
      </c>
      <c r="AK5" s="1201" t="s">
        <v>444</v>
      </c>
      <c r="AL5" s="1201" t="s">
        <v>1072</v>
      </c>
      <c r="AM5" s="1201" t="s">
        <v>444</v>
      </c>
      <c r="AN5" s="1201" t="s">
        <v>1072</v>
      </c>
      <c r="AO5" s="1201" t="s">
        <v>444</v>
      </c>
      <c r="AP5" s="1201" t="s">
        <v>1072</v>
      </c>
      <c r="AQ5" s="1201" t="s">
        <v>444</v>
      </c>
      <c r="AR5" s="1201" t="s">
        <v>1072</v>
      </c>
      <c r="AS5" s="1201" t="s">
        <v>444</v>
      </c>
      <c r="AT5" s="1201" t="s">
        <v>1072</v>
      </c>
      <c r="AU5" s="1201" t="s">
        <v>444</v>
      </c>
      <c r="AV5" s="1201" t="s">
        <v>1072</v>
      </c>
      <c r="AW5" s="1201" t="s">
        <v>444</v>
      </c>
      <c r="AX5" s="1201" t="s">
        <v>1072</v>
      </c>
      <c r="AY5" s="1201" t="s">
        <v>444</v>
      </c>
      <c r="AZ5" s="1201" t="s">
        <v>1072</v>
      </c>
      <c r="BA5" s="1201" t="s">
        <v>444</v>
      </c>
      <c r="BB5" s="1201" t="s">
        <v>1072</v>
      </c>
      <c r="BC5" s="1201" t="s">
        <v>444</v>
      </c>
      <c r="BD5" s="1201" t="s">
        <v>1072</v>
      </c>
      <c r="BE5" s="1201" t="s">
        <v>444</v>
      </c>
      <c r="BF5" s="1201" t="s">
        <v>1072</v>
      </c>
      <c r="BG5" s="1201" t="s">
        <v>444</v>
      </c>
      <c r="BH5" s="1201" t="s">
        <v>1072</v>
      </c>
      <c r="BI5" s="1201" t="s">
        <v>444</v>
      </c>
      <c r="BJ5" s="1201" t="s">
        <v>1072</v>
      </c>
      <c r="BK5" s="1201" t="s">
        <v>444</v>
      </c>
      <c r="BL5" s="1201" t="s">
        <v>1072</v>
      </c>
      <c r="BM5" s="1206"/>
    </row>
    <row r="6" spans="1:69" ht="23.25" customHeight="1">
      <c r="A6" s="366" t="s">
        <v>977</v>
      </c>
      <c r="B6" s="366"/>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132">
        <f>COUNTIF(C6:BL6,"○")</f>
        <v>0</v>
      </c>
      <c r="BN6" s="4" t="s">
        <v>929</v>
      </c>
    </row>
    <row r="7" spans="1:69" ht="23.25" customHeight="1">
      <c r="A7" s="1198" t="s">
        <v>1073</v>
      </c>
      <c r="B7" s="1198"/>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223"/>
      <c r="BL7" s="223"/>
      <c r="BM7" s="1207">
        <f>COUNTIF(C7:BL7,"○")</f>
        <v>0</v>
      </c>
      <c r="BN7" s="4" t="s">
        <v>1074</v>
      </c>
      <c r="BO7" s="4" t="s">
        <v>542</v>
      </c>
      <c r="BP7" s="282" t="s">
        <v>1075</v>
      </c>
      <c r="BQ7" s="1209">
        <f>ROUNDDOWN(BM6/7*3,0)</f>
        <v>0</v>
      </c>
    </row>
    <row r="8" spans="1:69" ht="23.25" customHeight="1">
      <c r="A8" s="1199"/>
      <c r="B8" s="366" t="s">
        <v>1076</v>
      </c>
      <c r="C8" s="655"/>
      <c r="D8" s="655"/>
      <c r="E8" s="655"/>
      <c r="F8" s="655"/>
      <c r="G8" s="655"/>
      <c r="H8" s="655"/>
      <c r="I8" s="655"/>
      <c r="J8" s="655"/>
      <c r="K8" s="655"/>
      <c r="L8" s="655"/>
      <c r="M8" s="655"/>
      <c r="N8" s="655"/>
      <c r="O8" s="655"/>
      <c r="P8" s="655"/>
      <c r="Q8" s="655"/>
      <c r="R8" s="655"/>
      <c r="S8" s="655"/>
      <c r="T8" s="655"/>
      <c r="U8" s="655"/>
      <c r="V8" s="655"/>
      <c r="W8" s="655"/>
      <c r="X8" s="655"/>
      <c r="Y8" s="655"/>
      <c r="Z8" s="655"/>
      <c r="AA8" s="655"/>
      <c r="AB8" s="655"/>
      <c r="AC8" s="655"/>
      <c r="AD8" s="655"/>
      <c r="AE8" s="655"/>
      <c r="AF8" s="655"/>
      <c r="AG8" s="655"/>
      <c r="AH8" s="655"/>
      <c r="AI8" s="655"/>
      <c r="AJ8" s="655"/>
      <c r="AK8" s="655"/>
      <c r="AL8" s="655"/>
      <c r="AM8" s="655"/>
      <c r="AN8" s="655"/>
      <c r="AO8" s="655"/>
      <c r="AP8" s="655"/>
      <c r="AQ8" s="655"/>
      <c r="AR8" s="655"/>
      <c r="AS8" s="655"/>
      <c r="AT8" s="655"/>
      <c r="AU8" s="655"/>
      <c r="AV8" s="655"/>
      <c r="AW8" s="655"/>
      <c r="AX8" s="655"/>
      <c r="AY8" s="655"/>
      <c r="AZ8" s="655"/>
      <c r="BA8" s="655"/>
      <c r="BB8" s="655"/>
      <c r="BC8" s="655"/>
      <c r="BD8" s="655"/>
      <c r="BE8" s="655"/>
      <c r="BF8" s="655"/>
      <c r="BG8" s="655"/>
      <c r="BH8" s="655"/>
      <c r="BI8" s="655"/>
      <c r="BJ8" s="655"/>
      <c r="BK8" s="655"/>
      <c r="BL8" s="655"/>
      <c r="BM8" s="1208">
        <f>COUNTIF(C8:BL8,"○")</f>
        <v>0</v>
      </c>
      <c r="BN8" s="4" t="s">
        <v>718</v>
      </c>
      <c r="BP8" s="288"/>
      <c r="BQ8" s="14"/>
    </row>
    <row r="9" spans="1:69" ht="23.25" customHeight="1">
      <c r="A9" s="366" t="s">
        <v>1078</v>
      </c>
      <c r="B9" s="366"/>
      <c r="C9" s="1202"/>
      <c r="D9" s="1202"/>
      <c r="E9" s="1202"/>
      <c r="F9" s="1202"/>
      <c r="G9" s="1202"/>
      <c r="H9" s="1202"/>
      <c r="I9" s="1202"/>
      <c r="J9" s="1202"/>
      <c r="K9" s="1202"/>
      <c r="L9" s="1202"/>
      <c r="M9" s="1202"/>
      <c r="N9" s="1202"/>
      <c r="O9" s="1202"/>
      <c r="P9" s="1202"/>
      <c r="Q9" s="1202"/>
      <c r="R9" s="1202"/>
      <c r="S9" s="1202"/>
      <c r="T9" s="1202"/>
      <c r="U9" s="1202"/>
      <c r="V9" s="1202"/>
      <c r="W9" s="1202"/>
      <c r="X9" s="1202"/>
      <c r="Y9" s="1202"/>
      <c r="Z9" s="1202"/>
      <c r="AA9" s="1202"/>
      <c r="AB9" s="1202"/>
      <c r="AC9" s="1202"/>
      <c r="AD9" s="1202"/>
      <c r="AE9" s="1202"/>
      <c r="AF9" s="1202"/>
      <c r="AG9" s="1202"/>
      <c r="AH9" s="1202"/>
      <c r="AI9" s="1202"/>
      <c r="AJ9" s="1202"/>
      <c r="AK9" s="1202"/>
      <c r="AL9" s="1202"/>
      <c r="AM9" s="1202"/>
      <c r="AN9" s="1202"/>
      <c r="AO9" s="1203"/>
      <c r="AP9" s="1203"/>
      <c r="AQ9" s="1203"/>
      <c r="AR9" s="1203"/>
      <c r="AS9" s="1203"/>
      <c r="AT9" s="1203"/>
      <c r="AU9" s="1203"/>
      <c r="AV9" s="1203"/>
      <c r="AW9" s="1203"/>
      <c r="AX9" s="1203"/>
      <c r="AY9" s="1203"/>
      <c r="AZ9" s="1203"/>
      <c r="BA9" s="1203"/>
      <c r="BB9" s="1203"/>
      <c r="BC9" s="1203"/>
      <c r="BD9" s="1203"/>
      <c r="BE9" s="1203"/>
      <c r="BF9" s="1203"/>
      <c r="BG9" s="1203"/>
      <c r="BH9" s="1203"/>
      <c r="BI9" s="1203"/>
      <c r="BJ9" s="1203"/>
      <c r="BK9" s="1203"/>
      <c r="BL9" s="1205"/>
      <c r="BM9" s="1207">
        <f>SUM(C9:BL9)</f>
        <v>0</v>
      </c>
      <c r="BN9" s="4" t="s">
        <v>1079</v>
      </c>
      <c r="BO9" s="4" t="s">
        <v>542</v>
      </c>
      <c r="BP9" s="282" t="s">
        <v>642</v>
      </c>
      <c r="BQ9" s="1210">
        <f>BM8*10</f>
        <v>0</v>
      </c>
    </row>
    <row r="10" spans="1:69" ht="19.5" customHeight="1">
      <c r="A10" s="1200" t="s">
        <v>1081</v>
      </c>
      <c r="B10" s="1200"/>
      <c r="C10" s="1200"/>
      <c r="D10" s="1200"/>
      <c r="E10" s="1200"/>
      <c r="F10" s="1200"/>
      <c r="G10" s="1200"/>
      <c r="H10" s="1200"/>
      <c r="I10" s="1200"/>
      <c r="J10" s="1200"/>
      <c r="K10" s="1200"/>
      <c r="L10" s="1200"/>
      <c r="M10" s="1200"/>
      <c r="N10" s="1200"/>
      <c r="O10" s="1200"/>
      <c r="P10" s="1200"/>
      <c r="Q10" s="1200"/>
      <c r="R10" s="1200"/>
      <c r="S10" s="1200"/>
      <c r="T10" s="1200"/>
      <c r="U10" s="1200"/>
      <c r="V10" s="1200"/>
      <c r="W10" s="1200"/>
      <c r="X10" s="1200"/>
      <c r="Y10" s="1200"/>
      <c r="Z10" s="1200"/>
      <c r="AA10" s="1200"/>
      <c r="AB10" s="1200"/>
      <c r="AC10" s="1200"/>
      <c r="AD10" s="1200"/>
      <c r="AE10" s="1200"/>
      <c r="AF10" s="1200"/>
      <c r="AG10" s="1200"/>
      <c r="AH10" s="1200"/>
      <c r="AI10" s="1200"/>
      <c r="AJ10" s="1200"/>
      <c r="AK10" s="1200"/>
      <c r="AL10" s="1200"/>
      <c r="AM10" s="1200"/>
      <c r="AN10" s="1200"/>
      <c r="AO10" s="1200"/>
      <c r="AP10" s="1200"/>
      <c r="AQ10" s="1200"/>
      <c r="AR10" s="1200"/>
      <c r="AS10" s="1200"/>
      <c r="AT10" s="1200"/>
      <c r="AU10" s="1200"/>
      <c r="AV10" s="1200"/>
      <c r="AW10" s="1200"/>
      <c r="AX10" s="1200"/>
      <c r="AY10" s="1200"/>
      <c r="AZ10" s="1200"/>
      <c r="BA10" s="1200"/>
      <c r="BB10" s="1200"/>
      <c r="BC10" s="1200"/>
      <c r="BD10" s="1200"/>
      <c r="BE10" s="1200"/>
      <c r="BF10" s="1200"/>
      <c r="BG10" s="1200"/>
      <c r="BH10" s="1200"/>
      <c r="BI10" s="1200"/>
      <c r="BJ10" s="1200"/>
      <c r="BK10" s="1200"/>
      <c r="BL10" s="1200"/>
      <c r="BM10" s="1200"/>
      <c r="BN10" s="735" t="s">
        <v>1081</v>
      </c>
    </row>
    <row r="11" spans="1:69" ht="19.5" customHeight="1">
      <c r="A11" s="1200"/>
      <c r="B11" s="1200"/>
      <c r="C11" s="1200"/>
      <c r="D11" s="1200"/>
      <c r="E11" s="1200"/>
      <c r="F11" s="1200"/>
      <c r="G11" s="1200"/>
      <c r="H11" s="1200"/>
      <c r="I11" s="1200"/>
      <c r="J11" s="1200"/>
      <c r="K11" s="1200"/>
      <c r="L11" s="1200"/>
      <c r="M11" s="1200"/>
      <c r="N11" s="1200"/>
      <c r="O11" s="1200"/>
      <c r="P11" s="1200"/>
      <c r="Q11" s="1200"/>
      <c r="R11" s="1200"/>
      <c r="S11" s="1200"/>
      <c r="T11" s="1200"/>
      <c r="U11" s="1200"/>
      <c r="V11" s="1200"/>
      <c r="W11" s="1200"/>
      <c r="X11" s="1200"/>
      <c r="Y11" s="1200"/>
      <c r="Z11" s="1200"/>
      <c r="AA11" s="1200"/>
      <c r="AB11" s="1200"/>
      <c r="AC11" s="1200"/>
      <c r="AD11" s="1200"/>
      <c r="AE11" s="1200"/>
      <c r="AF11" s="1200"/>
      <c r="AG11" s="1200"/>
      <c r="AH11" s="1200"/>
      <c r="AI11" s="1200"/>
      <c r="AJ11" s="1200"/>
      <c r="AK11" s="1200"/>
      <c r="AL11" s="1200"/>
      <c r="AM11" s="1200"/>
      <c r="AN11" s="1200"/>
      <c r="AO11" s="1200"/>
      <c r="AP11" s="1200"/>
      <c r="AQ11" s="1200"/>
      <c r="AR11" s="1200"/>
      <c r="AS11" s="1200"/>
      <c r="AT11" s="1200"/>
      <c r="AU11" s="1200"/>
      <c r="AV11" s="1200"/>
      <c r="AW11" s="1200"/>
      <c r="AX11" s="1200"/>
      <c r="AY11" s="1200"/>
      <c r="AZ11" s="1200"/>
      <c r="BA11" s="1200"/>
      <c r="BB11" s="1200"/>
      <c r="BC11" s="1200"/>
      <c r="BD11" s="1200"/>
      <c r="BE11" s="1200"/>
      <c r="BF11" s="1200"/>
      <c r="BG11" s="1200"/>
      <c r="BH11" s="1200"/>
      <c r="BI11" s="1200"/>
      <c r="BJ11" s="1200"/>
      <c r="BK11" s="1200"/>
      <c r="BL11" s="1200"/>
      <c r="BM11" s="1200"/>
    </row>
    <row r="12" spans="1:69" ht="42" customHeight="1">
      <c r="A12" s="1200"/>
      <c r="B12" s="1200"/>
      <c r="C12" s="1200"/>
      <c r="D12" s="1200"/>
      <c r="E12" s="1200"/>
      <c r="F12" s="1200"/>
      <c r="G12" s="1200"/>
      <c r="H12" s="1200"/>
      <c r="I12" s="1200"/>
      <c r="J12" s="1200"/>
      <c r="K12" s="1200"/>
      <c r="L12" s="1200"/>
      <c r="M12" s="1200"/>
      <c r="N12" s="1200"/>
      <c r="O12" s="1200"/>
      <c r="P12" s="1200"/>
      <c r="Q12" s="1200"/>
      <c r="R12" s="1200"/>
      <c r="S12" s="1200"/>
      <c r="T12" s="1200"/>
      <c r="U12" s="1200"/>
      <c r="V12" s="1200"/>
      <c r="W12" s="1200"/>
      <c r="X12" s="1200"/>
      <c r="Y12" s="1200"/>
      <c r="Z12" s="1200"/>
      <c r="AA12" s="1200"/>
      <c r="AB12" s="1200"/>
      <c r="AC12" s="1200"/>
      <c r="AD12" s="1200"/>
      <c r="AE12" s="1200"/>
      <c r="AF12" s="1200"/>
      <c r="AG12" s="1200"/>
      <c r="AH12" s="1200"/>
      <c r="AI12" s="1200"/>
      <c r="AJ12" s="1200"/>
      <c r="AK12" s="1200"/>
      <c r="AL12" s="1200"/>
      <c r="AM12" s="1200"/>
      <c r="AN12" s="1200"/>
      <c r="AO12" s="1200"/>
      <c r="AP12" s="1200"/>
      <c r="AQ12" s="1200"/>
      <c r="AR12" s="1200"/>
      <c r="AS12" s="1200"/>
      <c r="AT12" s="1200"/>
      <c r="AU12" s="1200"/>
      <c r="AV12" s="1200"/>
      <c r="AW12" s="1200"/>
      <c r="AX12" s="1200"/>
      <c r="AY12" s="1200"/>
      <c r="AZ12" s="1200"/>
      <c r="BA12" s="1200"/>
      <c r="BB12" s="1200"/>
      <c r="BC12" s="1200"/>
      <c r="BD12" s="1200"/>
      <c r="BE12" s="1200"/>
      <c r="BF12" s="1200"/>
      <c r="BG12" s="1200"/>
      <c r="BH12" s="1200"/>
      <c r="BI12" s="1200"/>
      <c r="BJ12" s="1200"/>
      <c r="BK12" s="1200"/>
      <c r="BL12" s="1200"/>
      <c r="BM12" s="1200"/>
    </row>
    <row r="13" spans="1:69">
      <c r="A13" s="952" t="s">
        <v>1082</v>
      </c>
      <c r="B13" s="952"/>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row>
    <row r="14" spans="1:69">
      <c r="A14" s="75" t="s">
        <v>778</v>
      </c>
      <c r="B14" s="75"/>
      <c r="C14" s="75">
        <v>1</v>
      </c>
      <c r="D14" s="75"/>
      <c r="E14" s="75">
        <v>2</v>
      </c>
      <c r="F14" s="75"/>
      <c r="G14" s="75">
        <v>3</v>
      </c>
      <c r="H14" s="75"/>
      <c r="I14" s="75">
        <v>4</v>
      </c>
      <c r="J14" s="75"/>
      <c r="K14" s="75">
        <v>5</v>
      </c>
      <c r="L14" s="75"/>
      <c r="M14" s="75">
        <v>6</v>
      </c>
      <c r="N14" s="75"/>
      <c r="O14" s="75">
        <v>7</v>
      </c>
      <c r="P14" s="75"/>
      <c r="Q14" s="75">
        <v>8</v>
      </c>
      <c r="R14" s="75"/>
      <c r="S14" s="75">
        <v>9</v>
      </c>
      <c r="T14" s="75"/>
      <c r="U14" s="75">
        <v>10</v>
      </c>
      <c r="V14" s="75"/>
      <c r="W14" s="75">
        <v>11</v>
      </c>
      <c r="X14" s="75"/>
      <c r="Y14" s="75">
        <v>12</v>
      </c>
      <c r="Z14" s="75"/>
      <c r="AA14" s="75">
        <v>13</v>
      </c>
      <c r="AB14" s="75"/>
      <c r="AC14" s="75">
        <v>14</v>
      </c>
      <c r="AD14" s="75"/>
      <c r="AE14" s="75">
        <v>15</v>
      </c>
      <c r="AF14" s="75"/>
      <c r="AG14" s="75">
        <v>16</v>
      </c>
      <c r="AH14" s="75"/>
      <c r="AI14" s="75">
        <v>17</v>
      </c>
      <c r="AJ14" s="75"/>
      <c r="AK14" s="75">
        <v>18</v>
      </c>
      <c r="AL14" s="75"/>
      <c r="AM14" s="75">
        <v>19</v>
      </c>
      <c r="AN14" s="75"/>
      <c r="AO14" s="75">
        <v>20</v>
      </c>
      <c r="AP14" s="75"/>
      <c r="AQ14" s="75">
        <v>21</v>
      </c>
      <c r="AR14" s="75"/>
      <c r="AS14" s="75">
        <v>22</v>
      </c>
      <c r="AT14" s="75"/>
      <c r="AU14" s="75">
        <v>23</v>
      </c>
      <c r="AV14" s="75"/>
      <c r="AW14" s="75">
        <v>24</v>
      </c>
      <c r="AX14" s="75"/>
      <c r="AY14" s="75">
        <v>25</v>
      </c>
      <c r="AZ14" s="75"/>
      <c r="BA14" s="75">
        <v>26</v>
      </c>
      <c r="BB14" s="75"/>
      <c r="BC14" s="75">
        <v>27</v>
      </c>
      <c r="BD14" s="75"/>
      <c r="BE14" s="75">
        <v>28</v>
      </c>
      <c r="BF14" s="75"/>
      <c r="BG14" s="75">
        <v>29</v>
      </c>
      <c r="BH14" s="75"/>
      <c r="BI14" s="75">
        <v>30</v>
      </c>
      <c r="BJ14" s="75"/>
      <c r="BK14" s="75">
        <v>31</v>
      </c>
      <c r="BL14" s="75"/>
      <c r="BM14" s="75" t="s">
        <v>566</v>
      </c>
    </row>
    <row r="15" spans="1:69">
      <c r="A15" s="75"/>
      <c r="B15" s="75"/>
      <c r="C15" s="1201" t="s">
        <v>444</v>
      </c>
      <c r="D15" s="1201" t="s">
        <v>1072</v>
      </c>
      <c r="E15" s="1201" t="s">
        <v>444</v>
      </c>
      <c r="F15" s="1201" t="s">
        <v>1072</v>
      </c>
      <c r="G15" s="1201" t="s">
        <v>444</v>
      </c>
      <c r="H15" s="1201" t="s">
        <v>1072</v>
      </c>
      <c r="I15" s="1201" t="s">
        <v>444</v>
      </c>
      <c r="J15" s="1201" t="s">
        <v>1072</v>
      </c>
      <c r="K15" s="1201" t="s">
        <v>444</v>
      </c>
      <c r="L15" s="1201" t="s">
        <v>1072</v>
      </c>
      <c r="M15" s="1201" t="s">
        <v>444</v>
      </c>
      <c r="N15" s="1201" t="s">
        <v>1072</v>
      </c>
      <c r="O15" s="1201" t="s">
        <v>444</v>
      </c>
      <c r="P15" s="1201" t="s">
        <v>1072</v>
      </c>
      <c r="Q15" s="1201" t="s">
        <v>444</v>
      </c>
      <c r="R15" s="1201" t="s">
        <v>1072</v>
      </c>
      <c r="S15" s="1201" t="s">
        <v>444</v>
      </c>
      <c r="T15" s="1201" t="s">
        <v>1072</v>
      </c>
      <c r="U15" s="1201" t="s">
        <v>444</v>
      </c>
      <c r="V15" s="1201" t="s">
        <v>1072</v>
      </c>
      <c r="W15" s="1201" t="s">
        <v>444</v>
      </c>
      <c r="X15" s="1201" t="s">
        <v>1072</v>
      </c>
      <c r="Y15" s="1201" t="s">
        <v>444</v>
      </c>
      <c r="Z15" s="1201" t="s">
        <v>1072</v>
      </c>
      <c r="AA15" s="1201" t="s">
        <v>444</v>
      </c>
      <c r="AB15" s="1201" t="s">
        <v>1072</v>
      </c>
      <c r="AC15" s="1201" t="s">
        <v>444</v>
      </c>
      <c r="AD15" s="1201" t="s">
        <v>1072</v>
      </c>
      <c r="AE15" s="1201" t="s">
        <v>444</v>
      </c>
      <c r="AF15" s="1201" t="s">
        <v>1072</v>
      </c>
      <c r="AG15" s="1201" t="s">
        <v>444</v>
      </c>
      <c r="AH15" s="1201" t="s">
        <v>1072</v>
      </c>
      <c r="AI15" s="1201" t="s">
        <v>444</v>
      </c>
      <c r="AJ15" s="1201" t="s">
        <v>1072</v>
      </c>
      <c r="AK15" s="1201" t="s">
        <v>444</v>
      </c>
      <c r="AL15" s="1201" t="s">
        <v>1072</v>
      </c>
      <c r="AM15" s="1201" t="s">
        <v>444</v>
      </c>
      <c r="AN15" s="1201" t="s">
        <v>1072</v>
      </c>
      <c r="AO15" s="1201" t="s">
        <v>444</v>
      </c>
      <c r="AP15" s="1201" t="s">
        <v>1072</v>
      </c>
      <c r="AQ15" s="1201" t="s">
        <v>444</v>
      </c>
      <c r="AR15" s="1201" t="s">
        <v>1072</v>
      </c>
      <c r="AS15" s="1201" t="s">
        <v>444</v>
      </c>
      <c r="AT15" s="1201" t="s">
        <v>1072</v>
      </c>
      <c r="AU15" s="1201" t="s">
        <v>444</v>
      </c>
      <c r="AV15" s="1201" t="s">
        <v>1072</v>
      </c>
      <c r="AW15" s="1201" t="s">
        <v>444</v>
      </c>
      <c r="AX15" s="1201" t="s">
        <v>1072</v>
      </c>
      <c r="AY15" s="1201" t="s">
        <v>444</v>
      </c>
      <c r="AZ15" s="1201" t="s">
        <v>1072</v>
      </c>
      <c r="BA15" s="1201" t="s">
        <v>444</v>
      </c>
      <c r="BB15" s="1201" t="s">
        <v>1072</v>
      </c>
      <c r="BC15" s="1201" t="s">
        <v>444</v>
      </c>
      <c r="BD15" s="1201" t="s">
        <v>1072</v>
      </c>
      <c r="BE15" s="1201" t="s">
        <v>444</v>
      </c>
      <c r="BF15" s="1201" t="s">
        <v>1072</v>
      </c>
      <c r="BG15" s="1201" t="s">
        <v>444</v>
      </c>
      <c r="BH15" s="1201" t="s">
        <v>1072</v>
      </c>
      <c r="BI15" s="1201" t="s">
        <v>444</v>
      </c>
      <c r="BJ15" s="1201" t="s">
        <v>1072</v>
      </c>
      <c r="BK15" s="1201" t="s">
        <v>444</v>
      </c>
      <c r="BL15" s="1201" t="s">
        <v>1072</v>
      </c>
      <c r="BM15" s="75"/>
    </row>
    <row r="16" spans="1:69">
      <c r="A16" s="75"/>
      <c r="B16" s="75"/>
      <c r="C16" s="1203"/>
      <c r="D16" s="1203"/>
      <c r="E16" s="1203"/>
      <c r="F16" s="1203"/>
      <c r="G16" s="1203"/>
      <c r="H16" s="1203"/>
      <c r="I16" s="1203"/>
      <c r="J16" s="1203"/>
      <c r="K16" s="1203"/>
      <c r="L16" s="1203"/>
      <c r="M16" s="1203"/>
      <c r="N16" s="1203"/>
      <c r="O16" s="1203"/>
      <c r="P16" s="1203"/>
      <c r="Q16" s="1203"/>
      <c r="R16" s="1203"/>
      <c r="S16" s="1203"/>
      <c r="T16" s="1203"/>
      <c r="U16" s="1203"/>
      <c r="V16" s="1203"/>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V16" s="1203"/>
      <c r="AW16" s="1203"/>
      <c r="AX16" s="1203"/>
      <c r="AY16" s="1203"/>
      <c r="AZ16" s="1203"/>
      <c r="BA16" s="1203"/>
      <c r="BB16" s="1203"/>
      <c r="BC16" s="1203"/>
      <c r="BD16" s="1203"/>
      <c r="BE16" s="1203"/>
      <c r="BF16" s="1203"/>
      <c r="BG16" s="1203"/>
      <c r="BH16" s="1203"/>
      <c r="BI16" s="1203"/>
      <c r="BJ16" s="1203"/>
      <c r="BK16" s="1203"/>
      <c r="BL16" s="1203"/>
      <c r="BM16" s="75">
        <f t="shared" ref="BM16:BM39" si="0">COUNTIF(C16:BL16,"○")</f>
        <v>0</v>
      </c>
    </row>
    <row r="17" spans="1:65">
      <c r="A17" s="75"/>
      <c r="B17" s="75"/>
      <c r="C17" s="1203"/>
      <c r="D17" s="1203"/>
      <c r="E17" s="1203"/>
      <c r="F17" s="1203"/>
      <c r="G17" s="1203"/>
      <c r="H17" s="1203"/>
      <c r="I17" s="1203"/>
      <c r="J17" s="1203"/>
      <c r="K17" s="1203"/>
      <c r="L17" s="1203"/>
      <c r="M17" s="1203"/>
      <c r="N17" s="1203"/>
      <c r="O17" s="1203"/>
      <c r="P17" s="1203"/>
      <c r="Q17" s="1203"/>
      <c r="R17" s="1203"/>
      <c r="S17" s="1203"/>
      <c r="T17" s="1203"/>
      <c r="U17" s="1203"/>
      <c r="V17" s="1203"/>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R17" s="1203"/>
      <c r="AS17" s="1203"/>
      <c r="AT17" s="1203"/>
      <c r="AU17" s="1203"/>
      <c r="AV17" s="1203"/>
      <c r="AW17" s="1203"/>
      <c r="AX17" s="1203"/>
      <c r="AY17" s="1203"/>
      <c r="AZ17" s="1203"/>
      <c r="BA17" s="1203"/>
      <c r="BB17" s="1203"/>
      <c r="BC17" s="1203"/>
      <c r="BD17" s="1203"/>
      <c r="BE17" s="1203"/>
      <c r="BF17" s="1203"/>
      <c r="BG17" s="1203"/>
      <c r="BH17" s="1203"/>
      <c r="BI17" s="1203"/>
      <c r="BJ17" s="1203"/>
      <c r="BK17" s="1203"/>
      <c r="BL17" s="1203"/>
      <c r="BM17" s="75">
        <f t="shared" si="0"/>
        <v>0</v>
      </c>
    </row>
    <row r="18" spans="1:65">
      <c r="A18" s="75"/>
      <c r="B18" s="75"/>
      <c r="C18" s="1203"/>
      <c r="D18" s="1203"/>
      <c r="E18" s="1203"/>
      <c r="F18" s="1203"/>
      <c r="G18" s="1203"/>
      <c r="H18" s="1203"/>
      <c r="I18" s="1203"/>
      <c r="J18" s="1203"/>
      <c r="K18" s="1203"/>
      <c r="L18" s="1203"/>
      <c r="M18" s="1203"/>
      <c r="N18" s="1203"/>
      <c r="O18" s="1203"/>
      <c r="P18" s="1203"/>
      <c r="Q18" s="1203"/>
      <c r="R18" s="1203"/>
      <c r="S18" s="1203"/>
      <c r="T18" s="1203"/>
      <c r="U18" s="1203"/>
      <c r="V18" s="1203"/>
      <c r="W18" s="1203"/>
      <c r="X18" s="1203"/>
      <c r="Y18" s="1203"/>
      <c r="Z18" s="1203"/>
      <c r="AA18" s="1203"/>
      <c r="AB18" s="1203"/>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75">
        <f t="shared" si="0"/>
        <v>0</v>
      </c>
    </row>
    <row r="19" spans="1:65">
      <c r="A19" s="75"/>
      <c r="B19" s="75"/>
      <c r="C19" s="1203"/>
      <c r="D19" s="1203"/>
      <c r="E19" s="1203"/>
      <c r="F19" s="1203"/>
      <c r="G19" s="1203"/>
      <c r="H19" s="1203"/>
      <c r="I19" s="1203"/>
      <c r="J19" s="1203"/>
      <c r="K19" s="1203"/>
      <c r="L19" s="1203"/>
      <c r="M19" s="1203"/>
      <c r="N19" s="1203"/>
      <c r="O19" s="1203"/>
      <c r="P19" s="1203"/>
      <c r="Q19" s="1203"/>
      <c r="R19" s="1203"/>
      <c r="S19" s="1203"/>
      <c r="T19" s="1203"/>
      <c r="U19" s="1203"/>
      <c r="V19" s="1203"/>
      <c r="W19" s="1203"/>
      <c r="X19" s="1203"/>
      <c r="Y19" s="1203"/>
      <c r="Z19" s="1203"/>
      <c r="AA19" s="1203"/>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75">
        <f t="shared" si="0"/>
        <v>0</v>
      </c>
    </row>
    <row r="20" spans="1:65">
      <c r="A20" s="75"/>
      <c r="B20" s="75"/>
      <c r="C20" s="1203"/>
      <c r="D20" s="1203"/>
      <c r="E20" s="1203"/>
      <c r="F20" s="1203"/>
      <c r="G20" s="1203"/>
      <c r="H20" s="1203"/>
      <c r="I20" s="1203"/>
      <c r="J20" s="1203"/>
      <c r="K20" s="1203"/>
      <c r="L20" s="1203"/>
      <c r="M20" s="1203"/>
      <c r="N20" s="1203"/>
      <c r="O20" s="1203"/>
      <c r="P20" s="1203"/>
      <c r="Q20" s="1203"/>
      <c r="R20" s="1203"/>
      <c r="S20" s="1203"/>
      <c r="T20" s="1203"/>
      <c r="U20" s="1203"/>
      <c r="V20" s="1203"/>
      <c r="W20" s="1203"/>
      <c r="X20" s="1203"/>
      <c r="Y20" s="1203"/>
      <c r="Z20" s="1203"/>
      <c r="AA20" s="1203"/>
      <c r="AB20" s="1203"/>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75">
        <f t="shared" si="0"/>
        <v>0</v>
      </c>
    </row>
    <row r="21" spans="1:65">
      <c r="A21" s="75"/>
      <c r="B21" s="75"/>
      <c r="C21" s="1203"/>
      <c r="D21" s="1203"/>
      <c r="E21" s="1203"/>
      <c r="F21" s="1203"/>
      <c r="G21" s="1203"/>
      <c r="H21" s="1203"/>
      <c r="I21" s="1203"/>
      <c r="J21" s="1203"/>
      <c r="K21" s="1203"/>
      <c r="L21" s="1203"/>
      <c r="M21" s="1203"/>
      <c r="N21" s="1203"/>
      <c r="O21" s="1203"/>
      <c r="P21" s="1203"/>
      <c r="Q21" s="1203"/>
      <c r="R21" s="1203"/>
      <c r="S21" s="1203"/>
      <c r="T21" s="1203"/>
      <c r="U21" s="1203"/>
      <c r="V21" s="1203"/>
      <c r="W21" s="1203"/>
      <c r="X21" s="1203"/>
      <c r="Y21" s="1203"/>
      <c r="Z21" s="1203"/>
      <c r="AA21" s="1203"/>
      <c r="AB21" s="1203"/>
      <c r="AC21" s="1203"/>
      <c r="AD21" s="1203"/>
      <c r="AE21" s="1203"/>
      <c r="AF21" s="1203"/>
      <c r="AG21" s="1203"/>
      <c r="AH21" s="1203"/>
      <c r="AI21" s="1203"/>
      <c r="AJ21" s="1203"/>
      <c r="AK21" s="1203"/>
      <c r="AL21" s="1203"/>
      <c r="AM21" s="1203"/>
      <c r="AN21" s="1203"/>
      <c r="AO21" s="1203"/>
      <c r="AP21" s="1203"/>
      <c r="AQ21" s="1203"/>
      <c r="AR21" s="1203"/>
      <c r="AS21" s="1203"/>
      <c r="AT21" s="1203"/>
      <c r="AU21" s="1203"/>
      <c r="AV21" s="1203"/>
      <c r="AW21" s="1203"/>
      <c r="AX21" s="1203"/>
      <c r="AY21" s="1203"/>
      <c r="AZ21" s="1203"/>
      <c r="BA21" s="1203"/>
      <c r="BB21" s="1203"/>
      <c r="BC21" s="1203"/>
      <c r="BD21" s="1203"/>
      <c r="BE21" s="1203"/>
      <c r="BF21" s="1203"/>
      <c r="BG21" s="1203"/>
      <c r="BH21" s="1203"/>
      <c r="BI21" s="1203"/>
      <c r="BJ21" s="1203"/>
      <c r="BK21" s="1203"/>
      <c r="BL21" s="1203"/>
      <c r="BM21" s="75">
        <f t="shared" si="0"/>
        <v>0</v>
      </c>
    </row>
    <row r="22" spans="1:65">
      <c r="A22" s="75"/>
      <c r="B22" s="75"/>
      <c r="C22" s="1203"/>
      <c r="D22" s="1203"/>
      <c r="E22" s="1203"/>
      <c r="F22" s="1203"/>
      <c r="G22" s="1203"/>
      <c r="H22" s="1203"/>
      <c r="I22" s="1203"/>
      <c r="J22" s="1203"/>
      <c r="K22" s="1203"/>
      <c r="L22" s="1203"/>
      <c r="M22" s="1203"/>
      <c r="N22" s="1203"/>
      <c r="O22" s="1203"/>
      <c r="P22" s="1203"/>
      <c r="Q22" s="1203"/>
      <c r="R22" s="1203"/>
      <c r="S22" s="1203"/>
      <c r="T22" s="1203"/>
      <c r="U22" s="1203"/>
      <c r="V22" s="1203"/>
      <c r="W22" s="1203"/>
      <c r="X22" s="1203"/>
      <c r="Y22" s="1203"/>
      <c r="Z22" s="1203"/>
      <c r="AA22" s="1203"/>
      <c r="AB22" s="1203"/>
      <c r="AC22" s="1203"/>
      <c r="AD22" s="1203"/>
      <c r="AE22" s="1203"/>
      <c r="AF22" s="1203"/>
      <c r="AG22" s="1203"/>
      <c r="AH22" s="1203"/>
      <c r="AI22" s="1203"/>
      <c r="AJ22" s="1203"/>
      <c r="AK22" s="1203"/>
      <c r="AL22" s="1203"/>
      <c r="AM22" s="1203"/>
      <c r="AN22" s="1203"/>
      <c r="AO22" s="1203"/>
      <c r="AP22" s="1203"/>
      <c r="AQ22" s="1203"/>
      <c r="AR22" s="1203"/>
      <c r="AS22" s="1203"/>
      <c r="AT22" s="1203"/>
      <c r="AU22" s="1203"/>
      <c r="AV22" s="1203"/>
      <c r="AW22" s="1203"/>
      <c r="AX22" s="1203"/>
      <c r="AY22" s="1203"/>
      <c r="AZ22" s="1203"/>
      <c r="BA22" s="1203"/>
      <c r="BB22" s="1203"/>
      <c r="BC22" s="1203"/>
      <c r="BD22" s="1203"/>
      <c r="BE22" s="1203"/>
      <c r="BF22" s="1203"/>
      <c r="BG22" s="1203"/>
      <c r="BH22" s="1203"/>
      <c r="BI22" s="1203"/>
      <c r="BJ22" s="1203"/>
      <c r="BK22" s="1203"/>
      <c r="BL22" s="1203"/>
      <c r="BM22" s="75">
        <f t="shared" si="0"/>
        <v>0</v>
      </c>
    </row>
    <row r="23" spans="1:65">
      <c r="A23" s="75"/>
      <c r="B23" s="75"/>
      <c r="C23" s="1203"/>
      <c r="D23" s="1203"/>
      <c r="E23" s="1203"/>
      <c r="F23" s="1203"/>
      <c r="G23" s="1203"/>
      <c r="H23" s="1203"/>
      <c r="I23" s="1203"/>
      <c r="J23" s="1203"/>
      <c r="K23" s="1203"/>
      <c r="L23" s="1203"/>
      <c r="M23" s="1203"/>
      <c r="N23" s="1203"/>
      <c r="O23" s="1203"/>
      <c r="P23" s="1203"/>
      <c r="Q23" s="1203"/>
      <c r="R23" s="1203"/>
      <c r="S23" s="1203"/>
      <c r="T23" s="1203"/>
      <c r="U23" s="1203"/>
      <c r="V23" s="1203"/>
      <c r="W23" s="1203"/>
      <c r="X23" s="1203"/>
      <c r="Y23" s="1203"/>
      <c r="Z23" s="1203"/>
      <c r="AA23" s="1203"/>
      <c r="AB23" s="1203"/>
      <c r="AC23" s="1203"/>
      <c r="AD23" s="1203"/>
      <c r="AE23" s="1203"/>
      <c r="AF23" s="1203"/>
      <c r="AG23" s="1203"/>
      <c r="AH23" s="1203"/>
      <c r="AI23" s="1203"/>
      <c r="AJ23" s="1203"/>
      <c r="AK23" s="1203"/>
      <c r="AL23" s="1203"/>
      <c r="AM23" s="1203"/>
      <c r="AN23" s="1203"/>
      <c r="AO23" s="1203"/>
      <c r="AP23" s="1203"/>
      <c r="AQ23" s="1203"/>
      <c r="AR23" s="1203"/>
      <c r="AS23" s="1203"/>
      <c r="AT23" s="1203"/>
      <c r="AU23" s="1203"/>
      <c r="AV23" s="1203"/>
      <c r="AW23" s="1203"/>
      <c r="AX23" s="1203"/>
      <c r="AY23" s="1203"/>
      <c r="AZ23" s="1203"/>
      <c r="BA23" s="1203"/>
      <c r="BB23" s="1203"/>
      <c r="BC23" s="1203"/>
      <c r="BD23" s="1203"/>
      <c r="BE23" s="1203"/>
      <c r="BF23" s="1203"/>
      <c r="BG23" s="1203"/>
      <c r="BH23" s="1203"/>
      <c r="BI23" s="1203"/>
      <c r="BJ23" s="1203"/>
      <c r="BK23" s="1203"/>
      <c r="BL23" s="1203"/>
      <c r="BM23" s="75">
        <f t="shared" si="0"/>
        <v>0</v>
      </c>
    </row>
    <row r="24" spans="1:65">
      <c r="A24" s="75"/>
      <c r="B24" s="75"/>
      <c r="C24" s="1203"/>
      <c r="D24" s="1203"/>
      <c r="E24" s="1203"/>
      <c r="F24" s="1203"/>
      <c r="G24" s="1203"/>
      <c r="H24" s="1203"/>
      <c r="I24" s="1203"/>
      <c r="J24" s="1203"/>
      <c r="K24" s="1203"/>
      <c r="L24" s="1203"/>
      <c r="M24" s="1203"/>
      <c r="N24" s="1203"/>
      <c r="O24" s="1203"/>
      <c r="P24" s="1203"/>
      <c r="Q24" s="1203"/>
      <c r="R24" s="1203"/>
      <c r="S24" s="1203"/>
      <c r="T24" s="1203"/>
      <c r="U24" s="1203"/>
      <c r="V24" s="1203"/>
      <c r="W24" s="1203"/>
      <c r="X24" s="1203"/>
      <c r="Y24" s="1203"/>
      <c r="Z24" s="1203"/>
      <c r="AA24" s="1203"/>
      <c r="AB24" s="1203"/>
      <c r="AC24" s="1203"/>
      <c r="AD24" s="1203"/>
      <c r="AE24" s="1203"/>
      <c r="AF24" s="1203"/>
      <c r="AG24" s="1203"/>
      <c r="AH24" s="1203"/>
      <c r="AI24" s="1203"/>
      <c r="AJ24" s="1203"/>
      <c r="AK24" s="1203"/>
      <c r="AL24" s="1203"/>
      <c r="AM24" s="1203"/>
      <c r="AN24" s="1203"/>
      <c r="AO24" s="1203"/>
      <c r="AP24" s="1203"/>
      <c r="AQ24" s="1203"/>
      <c r="AR24" s="1203"/>
      <c r="AS24" s="1203"/>
      <c r="AT24" s="1203"/>
      <c r="AU24" s="1203"/>
      <c r="AV24" s="1203"/>
      <c r="AW24" s="1203"/>
      <c r="AX24" s="1203"/>
      <c r="AY24" s="1203"/>
      <c r="AZ24" s="1203"/>
      <c r="BA24" s="1203"/>
      <c r="BB24" s="1203"/>
      <c r="BC24" s="1203"/>
      <c r="BD24" s="1203"/>
      <c r="BE24" s="1203"/>
      <c r="BF24" s="1203"/>
      <c r="BG24" s="1203"/>
      <c r="BH24" s="1203"/>
      <c r="BI24" s="1203"/>
      <c r="BJ24" s="1203"/>
      <c r="BK24" s="1203"/>
      <c r="BL24" s="1203"/>
      <c r="BM24" s="75">
        <f t="shared" si="0"/>
        <v>0</v>
      </c>
    </row>
    <row r="25" spans="1:65">
      <c r="A25" s="75"/>
      <c r="B25" s="75"/>
      <c r="C25" s="1203"/>
      <c r="D25" s="1203"/>
      <c r="E25" s="1203"/>
      <c r="F25" s="1203"/>
      <c r="G25" s="1203"/>
      <c r="H25" s="1203"/>
      <c r="I25" s="1203"/>
      <c r="J25" s="1203"/>
      <c r="K25" s="1203"/>
      <c r="L25" s="1203"/>
      <c r="M25" s="1203"/>
      <c r="N25" s="1203"/>
      <c r="O25" s="1203"/>
      <c r="P25" s="1203"/>
      <c r="Q25" s="1203"/>
      <c r="R25" s="1203"/>
      <c r="S25" s="1203"/>
      <c r="T25" s="1203"/>
      <c r="U25" s="1203"/>
      <c r="V25" s="1203"/>
      <c r="W25" s="1203"/>
      <c r="X25" s="1203"/>
      <c r="Y25" s="1203"/>
      <c r="Z25" s="1203"/>
      <c r="AA25" s="1203"/>
      <c r="AB25" s="1203"/>
      <c r="AC25" s="1203"/>
      <c r="AD25" s="1203"/>
      <c r="AE25" s="1203"/>
      <c r="AF25" s="1203"/>
      <c r="AG25" s="1203"/>
      <c r="AH25" s="1203"/>
      <c r="AI25" s="1203"/>
      <c r="AJ25" s="1203"/>
      <c r="AK25" s="1203"/>
      <c r="AL25" s="1203"/>
      <c r="AM25" s="1203"/>
      <c r="AN25" s="1203"/>
      <c r="AO25" s="1203"/>
      <c r="AP25" s="1203"/>
      <c r="AQ25" s="1203"/>
      <c r="AR25" s="1203"/>
      <c r="AS25" s="1203"/>
      <c r="AT25" s="1203"/>
      <c r="AU25" s="1203"/>
      <c r="AV25" s="1203"/>
      <c r="AW25" s="1203"/>
      <c r="AX25" s="1203"/>
      <c r="AY25" s="1203"/>
      <c r="AZ25" s="1203"/>
      <c r="BA25" s="1203"/>
      <c r="BB25" s="1203"/>
      <c r="BC25" s="1203"/>
      <c r="BD25" s="1203"/>
      <c r="BE25" s="1203"/>
      <c r="BF25" s="1203"/>
      <c r="BG25" s="1203"/>
      <c r="BH25" s="1203"/>
      <c r="BI25" s="1203"/>
      <c r="BJ25" s="1203"/>
      <c r="BK25" s="1203"/>
      <c r="BL25" s="1203"/>
      <c r="BM25" s="75">
        <f t="shared" si="0"/>
        <v>0</v>
      </c>
    </row>
    <row r="26" spans="1:65">
      <c r="A26" s="75"/>
      <c r="B26" s="75"/>
      <c r="C26" s="1203"/>
      <c r="D26" s="1203"/>
      <c r="E26" s="1203"/>
      <c r="F26" s="1203"/>
      <c r="G26" s="1203"/>
      <c r="H26" s="1203"/>
      <c r="I26" s="1203"/>
      <c r="J26" s="1203"/>
      <c r="K26" s="1203"/>
      <c r="L26" s="1203"/>
      <c r="M26" s="1203"/>
      <c r="N26" s="1203"/>
      <c r="O26" s="1203"/>
      <c r="P26" s="1203"/>
      <c r="Q26" s="1203"/>
      <c r="R26" s="1203"/>
      <c r="S26" s="1203"/>
      <c r="T26" s="1203"/>
      <c r="U26" s="1203"/>
      <c r="V26" s="1203"/>
      <c r="W26" s="1203"/>
      <c r="X26" s="1203"/>
      <c r="Y26" s="1203"/>
      <c r="Z26" s="1203"/>
      <c r="AA26" s="1203"/>
      <c r="AB26" s="1203"/>
      <c r="AC26" s="1203"/>
      <c r="AD26" s="1203"/>
      <c r="AE26" s="1203"/>
      <c r="AF26" s="1203"/>
      <c r="AG26" s="1203"/>
      <c r="AH26" s="1203"/>
      <c r="AI26" s="1203"/>
      <c r="AJ26" s="1203"/>
      <c r="AK26" s="1203"/>
      <c r="AL26" s="1203"/>
      <c r="AM26" s="1203"/>
      <c r="AN26" s="1203"/>
      <c r="AO26" s="1203"/>
      <c r="AP26" s="1203"/>
      <c r="AQ26" s="1203"/>
      <c r="AR26" s="1203"/>
      <c r="AS26" s="1203"/>
      <c r="AT26" s="1203"/>
      <c r="AU26" s="1203"/>
      <c r="AV26" s="1203"/>
      <c r="AW26" s="1203"/>
      <c r="AX26" s="1203"/>
      <c r="AY26" s="1203"/>
      <c r="AZ26" s="1203"/>
      <c r="BA26" s="1203"/>
      <c r="BB26" s="1203"/>
      <c r="BC26" s="1203"/>
      <c r="BD26" s="1203"/>
      <c r="BE26" s="1203"/>
      <c r="BF26" s="1203"/>
      <c r="BG26" s="1203"/>
      <c r="BH26" s="1203"/>
      <c r="BI26" s="1203"/>
      <c r="BJ26" s="1203"/>
      <c r="BK26" s="1203"/>
      <c r="BL26" s="1203"/>
      <c r="BM26" s="75">
        <f t="shared" si="0"/>
        <v>0</v>
      </c>
    </row>
    <row r="27" spans="1:65">
      <c r="A27" s="75"/>
      <c r="B27" s="75"/>
      <c r="C27" s="1203"/>
      <c r="D27" s="1203"/>
      <c r="E27" s="1203"/>
      <c r="F27" s="1203"/>
      <c r="G27" s="1203"/>
      <c r="H27" s="1203"/>
      <c r="I27" s="1203"/>
      <c r="J27" s="1203"/>
      <c r="K27" s="1203"/>
      <c r="L27" s="1203"/>
      <c r="M27" s="1203"/>
      <c r="N27" s="1203"/>
      <c r="O27" s="1203"/>
      <c r="P27" s="1203"/>
      <c r="Q27" s="1203"/>
      <c r="R27" s="1203"/>
      <c r="S27" s="1203"/>
      <c r="T27" s="1203"/>
      <c r="U27" s="1203"/>
      <c r="V27" s="1203"/>
      <c r="W27" s="1203"/>
      <c r="X27" s="1203"/>
      <c r="Y27" s="1203"/>
      <c r="Z27" s="1203"/>
      <c r="AA27" s="1203"/>
      <c r="AB27" s="1203"/>
      <c r="AC27" s="1203"/>
      <c r="AD27" s="1203"/>
      <c r="AE27" s="1203"/>
      <c r="AF27" s="1203"/>
      <c r="AG27" s="1203"/>
      <c r="AH27" s="1203"/>
      <c r="AI27" s="1203"/>
      <c r="AJ27" s="1203"/>
      <c r="AK27" s="1203"/>
      <c r="AL27" s="1203"/>
      <c r="AM27" s="1203"/>
      <c r="AN27" s="1203"/>
      <c r="AO27" s="1203"/>
      <c r="AP27" s="1203"/>
      <c r="AQ27" s="1203"/>
      <c r="AR27" s="1203"/>
      <c r="AS27" s="1203"/>
      <c r="AT27" s="1203"/>
      <c r="AU27" s="1203"/>
      <c r="AV27" s="1203"/>
      <c r="AW27" s="1203"/>
      <c r="AX27" s="1203"/>
      <c r="AY27" s="1203"/>
      <c r="AZ27" s="1203"/>
      <c r="BA27" s="1203"/>
      <c r="BB27" s="1203"/>
      <c r="BC27" s="1203"/>
      <c r="BD27" s="1203"/>
      <c r="BE27" s="1203"/>
      <c r="BF27" s="1203"/>
      <c r="BG27" s="1203"/>
      <c r="BH27" s="1203"/>
      <c r="BI27" s="1203"/>
      <c r="BJ27" s="1203"/>
      <c r="BK27" s="1203"/>
      <c r="BL27" s="1203"/>
      <c r="BM27" s="75">
        <f t="shared" si="0"/>
        <v>0</v>
      </c>
    </row>
    <row r="28" spans="1:65">
      <c r="A28" s="75"/>
      <c r="B28" s="75"/>
      <c r="C28" s="1203"/>
      <c r="D28" s="1203"/>
      <c r="E28" s="1203"/>
      <c r="F28" s="1203"/>
      <c r="G28" s="1203"/>
      <c r="H28" s="1203"/>
      <c r="I28" s="1203"/>
      <c r="J28" s="1203"/>
      <c r="K28" s="1203"/>
      <c r="L28" s="1203"/>
      <c r="M28" s="1203"/>
      <c r="N28" s="1203"/>
      <c r="O28" s="1203"/>
      <c r="P28" s="1203"/>
      <c r="Q28" s="1203"/>
      <c r="R28" s="1203"/>
      <c r="S28" s="1203"/>
      <c r="T28" s="1203"/>
      <c r="U28" s="1203"/>
      <c r="V28" s="1203"/>
      <c r="W28" s="1203"/>
      <c r="X28" s="1203"/>
      <c r="Y28" s="1203"/>
      <c r="Z28" s="1203"/>
      <c r="AA28" s="1203"/>
      <c r="AB28" s="1203"/>
      <c r="AC28" s="1203"/>
      <c r="AD28" s="1203"/>
      <c r="AE28" s="1203"/>
      <c r="AF28" s="1203"/>
      <c r="AG28" s="1203"/>
      <c r="AH28" s="1203"/>
      <c r="AI28" s="1203"/>
      <c r="AJ28" s="1203"/>
      <c r="AK28" s="1203"/>
      <c r="AL28" s="1203"/>
      <c r="AM28" s="1203"/>
      <c r="AN28" s="1203"/>
      <c r="AO28" s="1203"/>
      <c r="AP28" s="1203"/>
      <c r="AQ28" s="1203"/>
      <c r="AR28" s="1203"/>
      <c r="AS28" s="1203"/>
      <c r="AT28" s="1203"/>
      <c r="AU28" s="1203"/>
      <c r="AV28" s="1203"/>
      <c r="AW28" s="1203"/>
      <c r="AX28" s="1203"/>
      <c r="AY28" s="1203"/>
      <c r="AZ28" s="1203"/>
      <c r="BA28" s="1203"/>
      <c r="BB28" s="1203"/>
      <c r="BC28" s="1203"/>
      <c r="BD28" s="1203"/>
      <c r="BE28" s="1203"/>
      <c r="BF28" s="1203"/>
      <c r="BG28" s="1203"/>
      <c r="BH28" s="1203"/>
      <c r="BI28" s="1203"/>
      <c r="BJ28" s="1203"/>
      <c r="BK28" s="1203"/>
      <c r="BL28" s="1203"/>
      <c r="BM28" s="75">
        <f t="shared" si="0"/>
        <v>0</v>
      </c>
    </row>
    <row r="29" spans="1:65">
      <c r="A29" s="75"/>
      <c r="B29" s="75"/>
      <c r="C29" s="1203"/>
      <c r="D29" s="1203"/>
      <c r="E29" s="1203"/>
      <c r="F29" s="1203"/>
      <c r="G29" s="1203"/>
      <c r="H29" s="1203"/>
      <c r="I29" s="1203"/>
      <c r="J29" s="1203"/>
      <c r="K29" s="1203"/>
      <c r="L29" s="1203"/>
      <c r="M29" s="1203"/>
      <c r="N29" s="1203"/>
      <c r="O29" s="1203"/>
      <c r="P29" s="1203"/>
      <c r="Q29" s="1203"/>
      <c r="R29" s="1203"/>
      <c r="S29" s="1203"/>
      <c r="T29" s="1203"/>
      <c r="U29" s="1203"/>
      <c r="V29" s="1203"/>
      <c r="W29" s="1203"/>
      <c r="X29" s="1203"/>
      <c r="Y29" s="1203"/>
      <c r="Z29" s="1203"/>
      <c r="AA29" s="1203"/>
      <c r="AB29" s="1203"/>
      <c r="AC29" s="1203"/>
      <c r="AD29" s="1203"/>
      <c r="AE29" s="1203"/>
      <c r="AF29" s="1203"/>
      <c r="AG29" s="1203"/>
      <c r="AH29" s="1203"/>
      <c r="AI29" s="1203"/>
      <c r="AJ29" s="1203"/>
      <c r="AK29" s="1203"/>
      <c r="AL29" s="1203"/>
      <c r="AM29" s="1203"/>
      <c r="AN29" s="1203"/>
      <c r="AO29" s="1203"/>
      <c r="AP29" s="1203"/>
      <c r="AQ29" s="1203"/>
      <c r="AR29" s="1203"/>
      <c r="AS29" s="1203"/>
      <c r="AT29" s="1203"/>
      <c r="AU29" s="1203"/>
      <c r="AV29" s="1203"/>
      <c r="AW29" s="1203"/>
      <c r="AX29" s="1203"/>
      <c r="AY29" s="1203"/>
      <c r="AZ29" s="1203"/>
      <c r="BA29" s="1203"/>
      <c r="BB29" s="1203"/>
      <c r="BC29" s="1203"/>
      <c r="BD29" s="1203"/>
      <c r="BE29" s="1203"/>
      <c r="BF29" s="1203"/>
      <c r="BG29" s="1203"/>
      <c r="BH29" s="1203"/>
      <c r="BI29" s="1203"/>
      <c r="BJ29" s="1203"/>
      <c r="BK29" s="1203"/>
      <c r="BL29" s="1203"/>
      <c r="BM29" s="75">
        <f t="shared" si="0"/>
        <v>0</v>
      </c>
    </row>
    <row r="30" spans="1:65">
      <c r="A30" s="75"/>
      <c r="B30" s="75"/>
      <c r="C30" s="1203"/>
      <c r="D30" s="1203"/>
      <c r="E30" s="1203"/>
      <c r="F30" s="1203"/>
      <c r="G30" s="1203"/>
      <c r="H30" s="1203"/>
      <c r="I30" s="1203"/>
      <c r="J30" s="1203"/>
      <c r="K30" s="1203"/>
      <c r="L30" s="1203"/>
      <c r="M30" s="1203"/>
      <c r="N30" s="1203"/>
      <c r="O30" s="1203"/>
      <c r="P30" s="1203"/>
      <c r="Q30" s="1203"/>
      <c r="R30" s="1203"/>
      <c r="S30" s="1203"/>
      <c r="T30" s="1203"/>
      <c r="U30" s="1203"/>
      <c r="V30" s="1203"/>
      <c r="W30" s="1203"/>
      <c r="X30" s="1203"/>
      <c r="Y30" s="1203"/>
      <c r="Z30" s="1203"/>
      <c r="AA30" s="1203"/>
      <c r="AB30" s="1203"/>
      <c r="AC30" s="1203"/>
      <c r="AD30" s="1203"/>
      <c r="AE30" s="1203"/>
      <c r="AF30" s="1203"/>
      <c r="AG30" s="1203"/>
      <c r="AH30" s="1203"/>
      <c r="AI30" s="1203"/>
      <c r="AJ30" s="1203"/>
      <c r="AK30" s="1203"/>
      <c r="AL30" s="1203"/>
      <c r="AM30" s="1203"/>
      <c r="AN30" s="1203"/>
      <c r="AO30" s="1203"/>
      <c r="AP30" s="1203"/>
      <c r="AQ30" s="1203"/>
      <c r="AR30" s="1203"/>
      <c r="AS30" s="1203"/>
      <c r="AT30" s="1203"/>
      <c r="AU30" s="1203"/>
      <c r="AV30" s="1203"/>
      <c r="AW30" s="1203"/>
      <c r="AX30" s="1203"/>
      <c r="AY30" s="1203"/>
      <c r="AZ30" s="1203"/>
      <c r="BA30" s="1203"/>
      <c r="BB30" s="1203"/>
      <c r="BC30" s="1203"/>
      <c r="BD30" s="1203"/>
      <c r="BE30" s="1203"/>
      <c r="BF30" s="1203"/>
      <c r="BG30" s="1203"/>
      <c r="BH30" s="1203"/>
      <c r="BI30" s="1203"/>
      <c r="BJ30" s="1203"/>
      <c r="BK30" s="1203"/>
      <c r="BL30" s="1203"/>
      <c r="BM30" s="75">
        <f t="shared" si="0"/>
        <v>0</v>
      </c>
    </row>
    <row r="31" spans="1:65">
      <c r="A31" s="75"/>
      <c r="B31" s="75"/>
      <c r="C31" s="1203"/>
      <c r="D31" s="1203"/>
      <c r="E31" s="1203"/>
      <c r="F31" s="1203"/>
      <c r="G31" s="1203"/>
      <c r="H31" s="1203"/>
      <c r="I31" s="1203"/>
      <c r="J31" s="1203"/>
      <c r="K31" s="1203"/>
      <c r="L31" s="1203"/>
      <c r="M31" s="1203"/>
      <c r="N31" s="1203"/>
      <c r="O31" s="1203"/>
      <c r="P31" s="1203"/>
      <c r="Q31" s="1203"/>
      <c r="R31" s="1203"/>
      <c r="S31" s="1203"/>
      <c r="T31" s="1203"/>
      <c r="U31" s="1203"/>
      <c r="V31" s="1203"/>
      <c r="W31" s="1203"/>
      <c r="X31" s="1203"/>
      <c r="Y31" s="1203"/>
      <c r="Z31" s="1203"/>
      <c r="AA31" s="1203"/>
      <c r="AB31" s="1203"/>
      <c r="AC31" s="1203"/>
      <c r="AD31" s="1203"/>
      <c r="AE31" s="1203"/>
      <c r="AF31" s="1203"/>
      <c r="AG31" s="1203"/>
      <c r="AH31" s="1203"/>
      <c r="AI31" s="1203"/>
      <c r="AJ31" s="1203"/>
      <c r="AK31" s="1203"/>
      <c r="AL31" s="1203"/>
      <c r="AM31" s="1203"/>
      <c r="AN31" s="1203"/>
      <c r="AO31" s="1203"/>
      <c r="AP31" s="1203"/>
      <c r="AQ31" s="1203"/>
      <c r="AR31" s="1203"/>
      <c r="AS31" s="1203"/>
      <c r="AT31" s="1203"/>
      <c r="AU31" s="1203"/>
      <c r="AV31" s="1203"/>
      <c r="AW31" s="1203"/>
      <c r="AX31" s="1203"/>
      <c r="AY31" s="1203"/>
      <c r="AZ31" s="1203"/>
      <c r="BA31" s="1203"/>
      <c r="BB31" s="1203"/>
      <c r="BC31" s="1203"/>
      <c r="BD31" s="1203"/>
      <c r="BE31" s="1203"/>
      <c r="BF31" s="1203"/>
      <c r="BG31" s="1203"/>
      <c r="BH31" s="1203"/>
      <c r="BI31" s="1203"/>
      <c r="BJ31" s="1203"/>
      <c r="BK31" s="1203"/>
      <c r="BL31" s="1203"/>
      <c r="BM31" s="75">
        <f t="shared" si="0"/>
        <v>0</v>
      </c>
    </row>
    <row r="32" spans="1:65">
      <c r="A32" s="75"/>
      <c r="B32" s="75"/>
      <c r="C32" s="1203"/>
      <c r="D32" s="1203"/>
      <c r="E32" s="1203"/>
      <c r="F32" s="1203"/>
      <c r="G32" s="1203"/>
      <c r="H32" s="1203"/>
      <c r="I32" s="1203"/>
      <c r="J32" s="1203"/>
      <c r="K32" s="1203"/>
      <c r="L32" s="1203"/>
      <c r="M32" s="1203"/>
      <c r="N32" s="1203"/>
      <c r="O32" s="1203"/>
      <c r="P32" s="1203"/>
      <c r="Q32" s="1203"/>
      <c r="R32" s="1203"/>
      <c r="S32" s="1203"/>
      <c r="T32" s="1203"/>
      <c r="U32" s="1203"/>
      <c r="V32" s="1203"/>
      <c r="W32" s="1203"/>
      <c r="X32" s="1203"/>
      <c r="Y32" s="1203"/>
      <c r="Z32" s="1203"/>
      <c r="AA32" s="1203"/>
      <c r="AB32" s="1203"/>
      <c r="AC32" s="1203"/>
      <c r="AD32" s="1203"/>
      <c r="AE32" s="1203"/>
      <c r="AF32" s="1203"/>
      <c r="AG32" s="1203"/>
      <c r="AH32" s="1203"/>
      <c r="AI32" s="1203"/>
      <c r="AJ32" s="1203"/>
      <c r="AK32" s="1203"/>
      <c r="AL32" s="1203"/>
      <c r="AM32" s="1203"/>
      <c r="AN32" s="1203"/>
      <c r="AO32" s="1203"/>
      <c r="AP32" s="1203"/>
      <c r="AQ32" s="1203"/>
      <c r="AR32" s="1203"/>
      <c r="AS32" s="1203"/>
      <c r="AT32" s="1203"/>
      <c r="AU32" s="1203"/>
      <c r="AV32" s="1203"/>
      <c r="AW32" s="1203"/>
      <c r="AX32" s="1203"/>
      <c r="AY32" s="1203"/>
      <c r="AZ32" s="1203"/>
      <c r="BA32" s="1203"/>
      <c r="BB32" s="1203"/>
      <c r="BC32" s="1203"/>
      <c r="BD32" s="1203"/>
      <c r="BE32" s="1203"/>
      <c r="BF32" s="1203"/>
      <c r="BG32" s="1203"/>
      <c r="BH32" s="1203"/>
      <c r="BI32" s="1203"/>
      <c r="BJ32" s="1203"/>
      <c r="BK32" s="1203"/>
      <c r="BL32" s="1203"/>
      <c r="BM32" s="75">
        <f t="shared" si="0"/>
        <v>0</v>
      </c>
    </row>
    <row r="33" spans="1:65">
      <c r="A33" s="75"/>
      <c r="B33" s="75"/>
      <c r="C33" s="1203"/>
      <c r="D33" s="1203"/>
      <c r="E33" s="1203"/>
      <c r="F33" s="1203"/>
      <c r="G33" s="1203"/>
      <c r="H33" s="1203"/>
      <c r="I33" s="1203"/>
      <c r="J33" s="1203"/>
      <c r="K33" s="1203"/>
      <c r="L33" s="1203"/>
      <c r="M33" s="1203"/>
      <c r="N33" s="1203"/>
      <c r="O33" s="1203"/>
      <c r="P33" s="1203"/>
      <c r="Q33" s="1203"/>
      <c r="R33" s="1203"/>
      <c r="S33" s="1203"/>
      <c r="T33" s="1203"/>
      <c r="U33" s="1203"/>
      <c r="V33" s="1203"/>
      <c r="W33" s="1203"/>
      <c r="X33" s="1203"/>
      <c r="Y33" s="1203"/>
      <c r="Z33" s="1203"/>
      <c r="AA33" s="1203"/>
      <c r="AB33" s="1203"/>
      <c r="AC33" s="1203"/>
      <c r="AD33" s="1203"/>
      <c r="AE33" s="1203"/>
      <c r="AF33" s="1203"/>
      <c r="AG33" s="1203"/>
      <c r="AH33" s="1203"/>
      <c r="AI33" s="1203"/>
      <c r="AJ33" s="1203"/>
      <c r="AK33" s="1203"/>
      <c r="AL33" s="1203"/>
      <c r="AM33" s="1203"/>
      <c r="AN33" s="1203"/>
      <c r="AO33" s="1203"/>
      <c r="AP33" s="1203"/>
      <c r="AQ33" s="1203"/>
      <c r="AR33" s="1203"/>
      <c r="AS33" s="1203"/>
      <c r="AT33" s="1203"/>
      <c r="AU33" s="1203"/>
      <c r="AV33" s="1203"/>
      <c r="AW33" s="1203"/>
      <c r="AX33" s="1203"/>
      <c r="AY33" s="1203"/>
      <c r="AZ33" s="1203"/>
      <c r="BA33" s="1203"/>
      <c r="BB33" s="1203"/>
      <c r="BC33" s="1203"/>
      <c r="BD33" s="1203"/>
      <c r="BE33" s="1203"/>
      <c r="BF33" s="1203"/>
      <c r="BG33" s="1203"/>
      <c r="BH33" s="1203"/>
      <c r="BI33" s="1203"/>
      <c r="BJ33" s="1203"/>
      <c r="BK33" s="1203"/>
      <c r="BL33" s="1203"/>
      <c r="BM33" s="75">
        <f t="shared" si="0"/>
        <v>0</v>
      </c>
    </row>
    <row r="34" spans="1:65">
      <c r="A34" s="75"/>
      <c r="B34" s="75"/>
      <c r="C34" s="1203"/>
      <c r="D34" s="1203"/>
      <c r="E34" s="1203"/>
      <c r="F34" s="1203"/>
      <c r="G34" s="1203"/>
      <c r="H34" s="1203"/>
      <c r="I34" s="1203"/>
      <c r="J34" s="1203"/>
      <c r="K34" s="1203"/>
      <c r="L34" s="1203"/>
      <c r="M34" s="1203"/>
      <c r="N34" s="1203"/>
      <c r="O34" s="1203"/>
      <c r="P34" s="1203"/>
      <c r="Q34" s="1203"/>
      <c r="R34" s="1203"/>
      <c r="S34" s="1203"/>
      <c r="T34" s="1203"/>
      <c r="U34" s="1203"/>
      <c r="V34" s="1203"/>
      <c r="W34" s="1203"/>
      <c r="X34" s="1203"/>
      <c r="Y34" s="1203"/>
      <c r="Z34" s="1203"/>
      <c r="AA34" s="1203"/>
      <c r="AB34" s="1203"/>
      <c r="AC34" s="1203"/>
      <c r="AD34" s="1203"/>
      <c r="AE34" s="1203"/>
      <c r="AF34" s="1203"/>
      <c r="AG34" s="1203"/>
      <c r="AH34" s="1203"/>
      <c r="AI34" s="1203"/>
      <c r="AJ34" s="1203"/>
      <c r="AK34" s="1203"/>
      <c r="AL34" s="1203"/>
      <c r="AM34" s="1203"/>
      <c r="AN34" s="1203"/>
      <c r="AO34" s="1203"/>
      <c r="AP34" s="1203"/>
      <c r="AQ34" s="1203"/>
      <c r="AR34" s="1203"/>
      <c r="AS34" s="1203"/>
      <c r="AT34" s="1203"/>
      <c r="AU34" s="1203"/>
      <c r="AV34" s="1203"/>
      <c r="AW34" s="1203"/>
      <c r="AX34" s="1203"/>
      <c r="AY34" s="1203"/>
      <c r="AZ34" s="1203"/>
      <c r="BA34" s="1203"/>
      <c r="BB34" s="1203"/>
      <c r="BC34" s="1203"/>
      <c r="BD34" s="1203"/>
      <c r="BE34" s="1203"/>
      <c r="BF34" s="1203"/>
      <c r="BG34" s="1203"/>
      <c r="BH34" s="1203"/>
      <c r="BI34" s="1203"/>
      <c r="BJ34" s="1203"/>
      <c r="BK34" s="1203"/>
      <c r="BL34" s="1203"/>
      <c r="BM34" s="75">
        <f t="shared" si="0"/>
        <v>0</v>
      </c>
    </row>
    <row r="35" spans="1:65">
      <c r="A35" s="75"/>
      <c r="B35" s="75"/>
      <c r="C35" s="1203"/>
      <c r="D35" s="1203"/>
      <c r="E35" s="1203"/>
      <c r="F35" s="1203"/>
      <c r="G35" s="1203"/>
      <c r="H35" s="1203"/>
      <c r="I35" s="1203"/>
      <c r="J35" s="1203"/>
      <c r="K35" s="1203"/>
      <c r="L35" s="1203"/>
      <c r="M35" s="1203"/>
      <c r="N35" s="1203"/>
      <c r="O35" s="1203"/>
      <c r="P35" s="1203"/>
      <c r="Q35" s="1203"/>
      <c r="R35" s="1203"/>
      <c r="S35" s="1203"/>
      <c r="T35" s="1203"/>
      <c r="U35" s="1203"/>
      <c r="V35" s="1203"/>
      <c r="W35" s="1203"/>
      <c r="X35" s="1203"/>
      <c r="Y35" s="1203"/>
      <c r="Z35" s="1203"/>
      <c r="AA35" s="1203"/>
      <c r="AB35" s="1203"/>
      <c r="AC35" s="1203"/>
      <c r="AD35" s="1203"/>
      <c r="AE35" s="1203"/>
      <c r="AF35" s="1203"/>
      <c r="AG35" s="1203"/>
      <c r="AH35" s="1203"/>
      <c r="AI35" s="1203"/>
      <c r="AJ35" s="1203"/>
      <c r="AK35" s="1203"/>
      <c r="AL35" s="1203"/>
      <c r="AM35" s="1203"/>
      <c r="AN35" s="1203"/>
      <c r="AO35" s="1203"/>
      <c r="AP35" s="1203"/>
      <c r="AQ35" s="1203"/>
      <c r="AR35" s="1203"/>
      <c r="AS35" s="1203"/>
      <c r="AT35" s="1203"/>
      <c r="AU35" s="1203"/>
      <c r="AV35" s="1203"/>
      <c r="AW35" s="1203"/>
      <c r="AX35" s="1203"/>
      <c r="AY35" s="1203"/>
      <c r="AZ35" s="1203"/>
      <c r="BA35" s="1203"/>
      <c r="BB35" s="1203"/>
      <c r="BC35" s="1203"/>
      <c r="BD35" s="1203"/>
      <c r="BE35" s="1203"/>
      <c r="BF35" s="1203"/>
      <c r="BG35" s="1203"/>
      <c r="BH35" s="1203"/>
      <c r="BI35" s="1203"/>
      <c r="BJ35" s="1203"/>
      <c r="BK35" s="1203"/>
      <c r="BL35" s="1203"/>
      <c r="BM35" s="75">
        <f t="shared" si="0"/>
        <v>0</v>
      </c>
    </row>
    <row r="36" spans="1:65">
      <c r="A36" s="75"/>
      <c r="B36" s="75"/>
      <c r="C36" s="1203"/>
      <c r="D36" s="1203"/>
      <c r="E36" s="1203"/>
      <c r="F36" s="1203"/>
      <c r="G36" s="1203"/>
      <c r="H36" s="1203"/>
      <c r="I36" s="1203"/>
      <c r="J36" s="1203"/>
      <c r="K36" s="1203"/>
      <c r="L36" s="1203"/>
      <c r="M36" s="1203"/>
      <c r="N36" s="1203"/>
      <c r="O36" s="1203"/>
      <c r="P36" s="1203"/>
      <c r="Q36" s="1203"/>
      <c r="R36" s="1203"/>
      <c r="S36" s="1203"/>
      <c r="T36" s="1203"/>
      <c r="U36" s="1203"/>
      <c r="V36" s="1203"/>
      <c r="W36" s="1203"/>
      <c r="X36" s="1203"/>
      <c r="Y36" s="1203"/>
      <c r="Z36" s="1203"/>
      <c r="AA36" s="1203"/>
      <c r="AB36" s="1203"/>
      <c r="AC36" s="1203"/>
      <c r="AD36" s="1203"/>
      <c r="AE36" s="1203"/>
      <c r="AF36" s="1203"/>
      <c r="AG36" s="1203"/>
      <c r="AH36" s="1203"/>
      <c r="AI36" s="1203"/>
      <c r="AJ36" s="1203"/>
      <c r="AK36" s="1203"/>
      <c r="AL36" s="1203"/>
      <c r="AM36" s="1203"/>
      <c r="AN36" s="1203"/>
      <c r="AO36" s="1203"/>
      <c r="AP36" s="1203"/>
      <c r="AQ36" s="1203"/>
      <c r="AR36" s="1203"/>
      <c r="AS36" s="1203"/>
      <c r="AT36" s="1203"/>
      <c r="AU36" s="1203"/>
      <c r="AV36" s="1203"/>
      <c r="AW36" s="1203"/>
      <c r="AX36" s="1203"/>
      <c r="AY36" s="1203"/>
      <c r="AZ36" s="1203"/>
      <c r="BA36" s="1203"/>
      <c r="BB36" s="1203"/>
      <c r="BC36" s="1203"/>
      <c r="BD36" s="1203"/>
      <c r="BE36" s="1203"/>
      <c r="BF36" s="1203"/>
      <c r="BG36" s="1203"/>
      <c r="BH36" s="1203"/>
      <c r="BI36" s="1203"/>
      <c r="BJ36" s="1203"/>
      <c r="BK36" s="1203"/>
      <c r="BL36" s="1203"/>
      <c r="BM36" s="75">
        <f t="shared" si="0"/>
        <v>0</v>
      </c>
    </row>
    <row r="37" spans="1:65">
      <c r="A37" s="75"/>
      <c r="B37" s="75"/>
      <c r="C37" s="1203"/>
      <c r="D37" s="1203"/>
      <c r="E37" s="1203"/>
      <c r="F37" s="1203"/>
      <c r="G37" s="1203"/>
      <c r="H37" s="1203"/>
      <c r="I37" s="1203"/>
      <c r="J37" s="1203"/>
      <c r="K37" s="1203"/>
      <c r="L37" s="1203"/>
      <c r="M37" s="1203"/>
      <c r="N37" s="1203"/>
      <c r="O37" s="1203"/>
      <c r="P37" s="1203"/>
      <c r="Q37" s="1203"/>
      <c r="R37" s="1203"/>
      <c r="S37" s="1203"/>
      <c r="T37" s="1203"/>
      <c r="U37" s="1203"/>
      <c r="V37" s="1203"/>
      <c r="W37" s="1203"/>
      <c r="X37" s="1203"/>
      <c r="Y37" s="1203"/>
      <c r="Z37" s="1203"/>
      <c r="AA37" s="1203"/>
      <c r="AB37" s="1203"/>
      <c r="AC37" s="1203"/>
      <c r="AD37" s="1203"/>
      <c r="AE37" s="1203"/>
      <c r="AF37" s="1203"/>
      <c r="AG37" s="1203"/>
      <c r="AH37" s="1203"/>
      <c r="AI37" s="1203"/>
      <c r="AJ37" s="1203"/>
      <c r="AK37" s="1203"/>
      <c r="AL37" s="1203"/>
      <c r="AM37" s="1203"/>
      <c r="AN37" s="1203"/>
      <c r="AO37" s="1203"/>
      <c r="AP37" s="1203"/>
      <c r="AQ37" s="1203"/>
      <c r="AR37" s="1203"/>
      <c r="AS37" s="1203"/>
      <c r="AT37" s="1203"/>
      <c r="AU37" s="1203"/>
      <c r="AV37" s="1203"/>
      <c r="AW37" s="1203"/>
      <c r="AX37" s="1203"/>
      <c r="AY37" s="1203"/>
      <c r="AZ37" s="1203"/>
      <c r="BA37" s="1203"/>
      <c r="BB37" s="1203"/>
      <c r="BC37" s="1203"/>
      <c r="BD37" s="1203"/>
      <c r="BE37" s="1203"/>
      <c r="BF37" s="1203"/>
      <c r="BG37" s="1203"/>
      <c r="BH37" s="1203"/>
      <c r="BI37" s="1203"/>
      <c r="BJ37" s="1203"/>
      <c r="BK37" s="1203"/>
      <c r="BL37" s="1203"/>
      <c r="BM37" s="75">
        <f t="shared" si="0"/>
        <v>0</v>
      </c>
    </row>
    <row r="38" spans="1:65">
      <c r="A38" s="75"/>
      <c r="B38" s="75"/>
      <c r="C38" s="1203"/>
      <c r="D38" s="1203"/>
      <c r="E38" s="1203"/>
      <c r="F38" s="1203"/>
      <c r="G38" s="1203"/>
      <c r="H38" s="1203"/>
      <c r="I38" s="1203"/>
      <c r="J38" s="1203"/>
      <c r="K38" s="1203"/>
      <c r="L38" s="1203"/>
      <c r="M38" s="1203"/>
      <c r="N38" s="1203"/>
      <c r="O38" s="1203"/>
      <c r="P38" s="1203"/>
      <c r="Q38" s="1203"/>
      <c r="R38" s="1203"/>
      <c r="S38" s="1203"/>
      <c r="T38" s="1203"/>
      <c r="U38" s="1203"/>
      <c r="V38" s="1203"/>
      <c r="W38" s="1203"/>
      <c r="X38" s="1203"/>
      <c r="Y38" s="1203"/>
      <c r="Z38" s="1203"/>
      <c r="AA38" s="1203"/>
      <c r="AB38" s="1203"/>
      <c r="AC38" s="1203"/>
      <c r="AD38" s="1203"/>
      <c r="AE38" s="1203"/>
      <c r="AF38" s="1203"/>
      <c r="AG38" s="1203"/>
      <c r="AH38" s="1203"/>
      <c r="AI38" s="1203"/>
      <c r="AJ38" s="1203"/>
      <c r="AK38" s="1203"/>
      <c r="AL38" s="1203"/>
      <c r="AM38" s="1203"/>
      <c r="AN38" s="1203"/>
      <c r="AO38" s="1203"/>
      <c r="AP38" s="1203"/>
      <c r="AQ38" s="1203"/>
      <c r="AR38" s="1203"/>
      <c r="AS38" s="1203"/>
      <c r="AT38" s="1203"/>
      <c r="AU38" s="1203"/>
      <c r="AV38" s="1203"/>
      <c r="AW38" s="1203"/>
      <c r="AX38" s="1203"/>
      <c r="AY38" s="1203"/>
      <c r="AZ38" s="1203"/>
      <c r="BA38" s="1203"/>
      <c r="BB38" s="1203"/>
      <c r="BC38" s="1203"/>
      <c r="BD38" s="1203"/>
      <c r="BE38" s="1203"/>
      <c r="BF38" s="1203"/>
      <c r="BG38" s="1203"/>
      <c r="BH38" s="1203"/>
      <c r="BI38" s="1203"/>
      <c r="BJ38" s="1203"/>
      <c r="BK38" s="1203"/>
      <c r="BL38" s="1203"/>
      <c r="BM38" s="75">
        <f t="shared" si="0"/>
        <v>0</v>
      </c>
    </row>
    <row r="39" spans="1:65">
      <c r="A39" s="75"/>
      <c r="B39" s="75"/>
      <c r="C39" s="1203"/>
      <c r="D39" s="1203"/>
      <c r="E39" s="1203"/>
      <c r="F39" s="1203"/>
      <c r="G39" s="1203"/>
      <c r="H39" s="1203"/>
      <c r="I39" s="1203"/>
      <c r="J39" s="1203"/>
      <c r="K39" s="1203"/>
      <c r="L39" s="1203"/>
      <c r="M39" s="1203"/>
      <c r="N39" s="1203"/>
      <c r="O39" s="1203"/>
      <c r="P39" s="1203"/>
      <c r="Q39" s="1203"/>
      <c r="R39" s="1203"/>
      <c r="S39" s="1203"/>
      <c r="T39" s="1203"/>
      <c r="U39" s="1203"/>
      <c r="V39" s="1203"/>
      <c r="W39" s="1203"/>
      <c r="X39" s="1203"/>
      <c r="Y39" s="1203"/>
      <c r="Z39" s="1203"/>
      <c r="AA39" s="1203"/>
      <c r="AB39" s="1203"/>
      <c r="AC39" s="1203"/>
      <c r="AD39" s="1203"/>
      <c r="AE39" s="1203"/>
      <c r="AF39" s="1203"/>
      <c r="AG39" s="1203"/>
      <c r="AH39" s="1203"/>
      <c r="AI39" s="1203"/>
      <c r="AJ39" s="1203"/>
      <c r="AK39" s="1203"/>
      <c r="AL39" s="1203"/>
      <c r="AM39" s="1203"/>
      <c r="AN39" s="1203"/>
      <c r="AO39" s="1203"/>
      <c r="AP39" s="1203"/>
      <c r="AQ39" s="1203"/>
      <c r="AR39" s="1203"/>
      <c r="AS39" s="1203"/>
      <c r="AT39" s="1203"/>
      <c r="AU39" s="1203"/>
      <c r="AV39" s="1203"/>
      <c r="AW39" s="1203"/>
      <c r="AX39" s="1203"/>
      <c r="AY39" s="1203"/>
      <c r="AZ39" s="1203"/>
      <c r="BA39" s="1203"/>
      <c r="BB39" s="1203"/>
      <c r="BC39" s="1203"/>
      <c r="BD39" s="1203"/>
      <c r="BE39" s="1203"/>
      <c r="BF39" s="1203"/>
      <c r="BG39" s="1203"/>
      <c r="BH39" s="1203"/>
      <c r="BI39" s="1203"/>
      <c r="BJ39" s="1203"/>
      <c r="BK39" s="1203"/>
      <c r="BL39" s="1203"/>
      <c r="BM39" s="75">
        <f t="shared" si="0"/>
        <v>0</v>
      </c>
    </row>
    <row r="40" spans="1:65">
      <c r="A40" s="366" t="s">
        <v>1083</v>
      </c>
      <c r="B40" s="366"/>
      <c r="C40" s="1204">
        <f t="shared" ref="C40:BL40" si="1">COUNTIF(C16:C39,"○")</f>
        <v>0</v>
      </c>
      <c r="D40" s="1204">
        <f t="shared" si="1"/>
        <v>0</v>
      </c>
      <c r="E40" s="1204">
        <f t="shared" si="1"/>
        <v>0</v>
      </c>
      <c r="F40" s="1204">
        <f t="shared" si="1"/>
        <v>0</v>
      </c>
      <c r="G40" s="1204">
        <f t="shared" si="1"/>
        <v>0</v>
      </c>
      <c r="H40" s="1204">
        <f t="shared" si="1"/>
        <v>0</v>
      </c>
      <c r="I40" s="1204">
        <f t="shared" si="1"/>
        <v>0</v>
      </c>
      <c r="J40" s="1204">
        <f t="shared" si="1"/>
        <v>0</v>
      </c>
      <c r="K40" s="1204">
        <f t="shared" si="1"/>
        <v>0</v>
      </c>
      <c r="L40" s="1204">
        <f t="shared" si="1"/>
        <v>0</v>
      </c>
      <c r="M40" s="1204">
        <f t="shared" si="1"/>
        <v>0</v>
      </c>
      <c r="N40" s="1204">
        <f t="shared" si="1"/>
        <v>0</v>
      </c>
      <c r="O40" s="1204">
        <f t="shared" si="1"/>
        <v>0</v>
      </c>
      <c r="P40" s="1204">
        <f t="shared" si="1"/>
        <v>0</v>
      </c>
      <c r="Q40" s="1204">
        <f t="shared" si="1"/>
        <v>0</v>
      </c>
      <c r="R40" s="1204">
        <f t="shared" si="1"/>
        <v>0</v>
      </c>
      <c r="S40" s="1204">
        <f t="shared" si="1"/>
        <v>0</v>
      </c>
      <c r="T40" s="1204">
        <f t="shared" si="1"/>
        <v>0</v>
      </c>
      <c r="U40" s="1204">
        <f t="shared" si="1"/>
        <v>0</v>
      </c>
      <c r="V40" s="1204">
        <f t="shared" si="1"/>
        <v>0</v>
      </c>
      <c r="W40" s="1204">
        <f t="shared" si="1"/>
        <v>0</v>
      </c>
      <c r="X40" s="1204">
        <f t="shared" si="1"/>
        <v>0</v>
      </c>
      <c r="Y40" s="1204">
        <f t="shared" si="1"/>
        <v>0</v>
      </c>
      <c r="Z40" s="1204">
        <f t="shared" si="1"/>
        <v>0</v>
      </c>
      <c r="AA40" s="1204">
        <f t="shared" si="1"/>
        <v>0</v>
      </c>
      <c r="AB40" s="1204">
        <f t="shared" si="1"/>
        <v>0</v>
      </c>
      <c r="AC40" s="1204">
        <f t="shared" si="1"/>
        <v>0</v>
      </c>
      <c r="AD40" s="1204">
        <f t="shared" si="1"/>
        <v>0</v>
      </c>
      <c r="AE40" s="1204">
        <f t="shared" si="1"/>
        <v>0</v>
      </c>
      <c r="AF40" s="1204">
        <f t="shared" si="1"/>
        <v>0</v>
      </c>
      <c r="AG40" s="1204">
        <f t="shared" si="1"/>
        <v>0</v>
      </c>
      <c r="AH40" s="1204">
        <f t="shared" si="1"/>
        <v>0</v>
      </c>
      <c r="AI40" s="1204">
        <f t="shared" si="1"/>
        <v>0</v>
      </c>
      <c r="AJ40" s="1204">
        <f t="shared" si="1"/>
        <v>0</v>
      </c>
      <c r="AK40" s="1204">
        <f t="shared" si="1"/>
        <v>0</v>
      </c>
      <c r="AL40" s="1204">
        <f t="shared" si="1"/>
        <v>0</v>
      </c>
      <c r="AM40" s="1204">
        <f t="shared" si="1"/>
        <v>0</v>
      </c>
      <c r="AN40" s="1204">
        <f t="shared" si="1"/>
        <v>0</v>
      </c>
      <c r="AO40" s="1204">
        <f t="shared" si="1"/>
        <v>0</v>
      </c>
      <c r="AP40" s="1204">
        <f t="shared" si="1"/>
        <v>0</v>
      </c>
      <c r="AQ40" s="1204">
        <f t="shared" si="1"/>
        <v>0</v>
      </c>
      <c r="AR40" s="1204">
        <f t="shared" si="1"/>
        <v>0</v>
      </c>
      <c r="AS40" s="1204">
        <f t="shared" si="1"/>
        <v>0</v>
      </c>
      <c r="AT40" s="1204">
        <f t="shared" si="1"/>
        <v>0</v>
      </c>
      <c r="AU40" s="1204">
        <f t="shared" si="1"/>
        <v>0</v>
      </c>
      <c r="AV40" s="1204">
        <f t="shared" si="1"/>
        <v>0</v>
      </c>
      <c r="AW40" s="1204">
        <f t="shared" si="1"/>
        <v>0</v>
      </c>
      <c r="AX40" s="1204">
        <f t="shared" si="1"/>
        <v>0</v>
      </c>
      <c r="AY40" s="1204">
        <f t="shared" si="1"/>
        <v>0</v>
      </c>
      <c r="AZ40" s="1204">
        <f t="shared" si="1"/>
        <v>0</v>
      </c>
      <c r="BA40" s="1204">
        <f t="shared" si="1"/>
        <v>0</v>
      </c>
      <c r="BB40" s="1204">
        <f t="shared" si="1"/>
        <v>0</v>
      </c>
      <c r="BC40" s="1204">
        <f t="shared" si="1"/>
        <v>0</v>
      </c>
      <c r="BD40" s="1204">
        <f t="shared" si="1"/>
        <v>0</v>
      </c>
      <c r="BE40" s="1204">
        <f t="shared" si="1"/>
        <v>0</v>
      </c>
      <c r="BF40" s="1204">
        <f t="shared" si="1"/>
        <v>0</v>
      </c>
      <c r="BG40" s="1204">
        <f t="shared" si="1"/>
        <v>0</v>
      </c>
      <c r="BH40" s="1204">
        <f t="shared" si="1"/>
        <v>0</v>
      </c>
      <c r="BI40" s="1204">
        <f t="shared" si="1"/>
        <v>0</v>
      </c>
      <c r="BJ40" s="1204">
        <f t="shared" si="1"/>
        <v>0</v>
      </c>
      <c r="BK40" s="1204">
        <f t="shared" si="1"/>
        <v>0</v>
      </c>
      <c r="BL40" s="1204">
        <f t="shared" si="1"/>
        <v>0</v>
      </c>
      <c r="BM40" s="655">
        <f>SUM(BM16:BM39)</f>
        <v>0</v>
      </c>
    </row>
    <row r="41" spans="1:65">
      <c r="A41" s="4" t="s">
        <v>633</v>
      </c>
    </row>
  </sheetData>
  <mergeCells count="159">
    <mergeCell ref="A1:BQ1"/>
    <mergeCell ref="A2:BQ2"/>
    <mergeCell ref="A4:B4"/>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A5:B5"/>
    <mergeCell ref="A6:B6"/>
    <mergeCell ref="C6:D6"/>
    <mergeCell ref="E6:F6"/>
    <mergeCell ref="G6:H6"/>
    <mergeCell ref="I6:J6"/>
    <mergeCell ref="K6:L6"/>
    <mergeCell ref="M6:N6"/>
    <mergeCell ref="O6:P6"/>
    <mergeCell ref="Q6:R6"/>
    <mergeCell ref="S6:T6"/>
    <mergeCell ref="U6:V6"/>
    <mergeCell ref="W6:X6"/>
    <mergeCell ref="Y6:Z6"/>
    <mergeCell ref="AA6:AB6"/>
    <mergeCell ref="AC6:AD6"/>
    <mergeCell ref="AE6:AF6"/>
    <mergeCell ref="AG6:AH6"/>
    <mergeCell ref="AI6:AJ6"/>
    <mergeCell ref="AK6:AL6"/>
    <mergeCell ref="AM6:AN6"/>
    <mergeCell ref="AO6:AP6"/>
    <mergeCell ref="AQ6:AR6"/>
    <mergeCell ref="AS6:AT6"/>
    <mergeCell ref="AU6:AV6"/>
    <mergeCell ref="AW6:AX6"/>
    <mergeCell ref="AY6:AZ6"/>
    <mergeCell ref="BA6:BB6"/>
    <mergeCell ref="BC6:BD6"/>
    <mergeCell ref="BE6:BF6"/>
    <mergeCell ref="BG6:BH6"/>
    <mergeCell ref="BI6:BJ6"/>
    <mergeCell ref="BK6:BL6"/>
    <mergeCell ref="A7:B7"/>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AU7:AV7"/>
    <mergeCell ref="AW7:AX7"/>
    <mergeCell ref="AY7:AZ7"/>
    <mergeCell ref="BA7:BB7"/>
    <mergeCell ref="BC7:BD7"/>
    <mergeCell ref="BE7:BF7"/>
    <mergeCell ref="BG7:BH7"/>
    <mergeCell ref="BI7:BJ7"/>
    <mergeCell ref="BK7:BL7"/>
    <mergeCell ref="A9:B9"/>
    <mergeCell ref="C14:D14"/>
    <mergeCell ref="E14:F14"/>
    <mergeCell ref="G14:H14"/>
    <mergeCell ref="I14:J14"/>
    <mergeCell ref="K14:L14"/>
    <mergeCell ref="M14:N14"/>
    <mergeCell ref="O14:P14"/>
    <mergeCell ref="Q14:R14"/>
    <mergeCell ref="S14:T14"/>
    <mergeCell ref="U14:V14"/>
    <mergeCell ref="W14:X14"/>
    <mergeCell ref="Y14:Z14"/>
    <mergeCell ref="AA14:AB14"/>
    <mergeCell ref="AC14:AD14"/>
    <mergeCell ref="AE14:AF14"/>
    <mergeCell ref="AG14:AH14"/>
    <mergeCell ref="AI14:AJ14"/>
    <mergeCell ref="AK14:AL14"/>
    <mergeCell ref="AM14:AN14"/>
    <mergeCell ref="AO14:AP14"/>
    <mergeCell ref="AQ14:AR14"/>
    <mergeCell ref="AS14:AT14"/>
    <mergeCell ref="AU14:AV14"/>
    <mergeCell ref="AW14:AX14"/>
    <mergeCell ref="AY14:AZ14"/>
    <mergeCell ref="BA14:BB14"/>
    <mergeCell ref="BC14:BD14"/>
    <mergeCell ref="BE14:BF14"/>
    <mergeCell ref="BG14:BH14"/>
    <mergeCell ref="BI14:BJ14"/>
    <mergeCell ref="BK14:BL1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10:BM12"/>
    <mergeCell ref="A14:B15"/>
    <mergeCell ref="BM14:BM15"/>
  </mergeCells>
  <phoneticPr fontId="5"/>
  <printOptions horizontalCentered="1" verticalCentered="1"/>
  <pageMargins left="0.39374999999999999" right="0.39374999999999999" top="0.39374999999999999" bottom="0.39374999999999999" header="0.51180555555555496" footer="0.51180555555555496"/>
  <pageSetup paperSize="9" scale="83" fitToWidth="1" fitToHeight="1" orientation="landscape" usePrinterDefaults="1"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A1:AMK41"/>
  <sheetViews>
    <sheetView workbookViewId="0">
      <selection sqref="A1:BQ1"/>
    </sheetView>
  </sheetViews>
  <sheetFormatPr defaultRowHeight="13.5"/>
  <cols>
    <col min="1" max="1" width="2.75" style="4" customWidth="1"/>
    <col min="2" max="2" width="15.875" style="4" customWidth="1"/>
    <col min="3" max="64" width="1.875" style="4" customWidth="1"/>
    <col min="65" max="65" width="6" style="4" customWidth="1"/>
    <col min="66" max="66" width="3.875" style="4" customWidth="1"/>
    <col min="67" max="67" width="2.75" style="4" customWidth="1"/>
    <col min="68" max="68" width="18.625" style="4" customWidth="1"/>
    <col min="69" max="69" width="5.75" style="4" customWidth="1"/>
    <col min="70" max="256" width="9" style="4" customWidth="1"/>
    <col min="257" max="257" width="2.75" style="4" customWidth="1"/>
    <col min="258" max="258" width="15.875" style="4" customWidth="1"/>
    <col min="259" max="320" width="1.875" style="4" customWidth="1"/>
    <col min="321" max="321" width="6" style="4" customWidth="1"/>
    <col min="322" max="322" width="3.875" style="4" customWidth="1"/>
    <col min="323" max="323" width="2.75" style="4" customWidth="1"/>
    <col min="324" max="324" width="18.625" style="4" customWidth="1"/>
    <col min="325" max="325" width="5.75" style="4" customWidth="1"/>
    <col min="326" max="512" width="9" style="4" customWidth="1"/>
    <col min="513" max="513" width="2.75" style="4" customWidth="1"/>
    <col min="514" max="514" width="15.875" style="4" customWidth="1"/>
    <col min="515" max="576" width="1.875" style="4" customWidth="1"/>
    <col min="577" max="577" width="6" style="4" customWidth="1"/>
    <col min="578" max="578" width="3.875" style="4" customWidth="1"/>
    <col min="579" max="579" width="2.75" style="4" customWidth="1"/>
    <col min="580" max="580" width="18.625" style="4" customWidth="1"/>
    <col min="581" max="581" width="5.75" style="4" customWidth="1"/>
    <col min="582" max="768" width="9" style="4" customWidth="1"/>
    <col min="769" max="769" width="2.75" style="4" customWidth="1"/>
    <col min="770" max="770" width="15.875" style="4" customWidth="1"/>
    <col min="771" max="832" width="1.875" style="4" customWidth="1"/>
    <col min="833" max="833" width="6" style="4" customWidth="1"/>
    <col min="834" max="834" width="3.875" style="4" customWidth="1"/>
    <col min="835" max="835" width="2.75" style="4" customWidth="1"/>
    <col min="836" max="836" width="18.625" style="4" customWidth="1"/>
    <col min="837" max="837" width="5.75" style="4" customWidth="1"/>
    <col min="838" max="1025" width="9" style="4" customWidth="1"/>
  </cols>
  <sheetData>
    <row r="1" spans="1:69" ht="33.75" customHeight="1">
      <c r="A1" s="1197" t="s">
        <v>834</v>
      </c>
      <c r="B1" s="1197"/>
      <c r="C1" s="1197"/>
      <c r="D1" s="1197"/>
      <c r="E1" s="1197"/>
      <c r="F1" s="1197"/>
      <c r="G1" s="1197"/>
      <c r="H1" s="1197"/>
      <c r="I1" s="1197"/>
      <c r="J1" s="1197"/>
      <c r="K1" s="1197"/>
      <c r="L1" s="1197"/>
      <c r="M1" s="1197"/>
      <c r="N1" s="1197"/>
      <c r="O1" s="1197"/>
      <c r="P1" s="1197"/>
      <c r="Q1" s="1197"/>
      <c r="R1" s="1197"/>
      <c r="S1" s="1197"/>
      <c r="T1" s="1197"/>
      <c r="U1" s="1197"/>
      <c r="V1" s="1197"/>
      <c r="W1" s="1197"/>
      <c r="X1" s="1197"/>
      <c r="Y1" s="1197"/>
      <c r="Z1" s="1197"/>
      <c r="AA1" s="1197"/>
      <c r="AB1" s="1197"/>
      <c r="AC1" s="1197"/>
      <c r="AD1" s="1197"/>
      <c r="AE1" s="1197"/>
      <c r="AF1" s="1197"/>
      <c r="AG1" s="1197"/>
      <c r="AH1" s="1197"/>
      <c r="AI1" s="1197"/>
      <c r="AJ1" s="1197"/>
      <c r="AK1" s="1197"/>
      <c r="AL1" s="1197"/>
      <c r="AM1" s="1197"/>
      <c r="AN1" s="1197"/>
      <c r="AO1" s="1197"/>
      <c r="AP1" s="1197"/>
      <c r="AQ1" s="1197"/>
      <c r="AR1" s="1197"/>
      <c r="AS1" s="1197"/>
      <c r="AT1" s="1197"/>
      <c r="AU1" s="1197"/>
      <c r="AV1" s="1197"/>
      <c r="AW1" s="1197"/>
      <c r="AX1" s="1197"/>
      <c r="AY1" s="1197"/>
      <c r="AZ1" s="1197"/>
      <c r="BA1" s="1197"/>
      <c r="BB1" s="1197"/>
      <c r="BC1" s="1197"/>
      <c r="BD1" s="1197"/>
      <c r="BE1" s="1197"/>
      <c r="BF1" s="1197"/>
      <c r="BG1" s="1197"/>
      <c r="BH1" s="1197"/>
      <c r="BI1" s="1197"/>
      <c r="BJ1" s="1197"/>
      <c r="BK1" s="1197"/>
      <c r="BL1" s="1197"/>
      <c r="BM1" s="1197"/>
      <c r="BN1" s="1197"/>
      <c r="BO1" s="1197"/>
      <c r="BP1" s="1197"/>
      <c r="BQ1" s="1197"/>
    </row>
    <row r="2" spans="1:69">
      <c r="A2" s="234" t="s">
        <v>329</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row>
    <row r="3" spans="1:69">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row>
    <row r="4" spans="1:69" ht="19.5" customHeight="1">
      <c r="A4" s="366" t="s">
        <v>906</v>
      </c>
      <c r="B4" s="366"/>
      <c r="C4" s="75">
        <v>1</v>
      </c>
      <c r="D4" s="75"/>
      <c r="E4" s="75">
        <v>2</v>
      </c>
      <c r="F4" s="75"/>
      <c r="G4" s="75">
        <v>3</v>
      </c>
      <c r="H4" s="75"/>
      <c r="I4" s="75">
        <v>4</v>
      </c>
      <c r="J4" s="75"/>
      <c r="K4" s="75">
        <v>5</v>
      </c>
      <c r="L4" s="75"/>
      <c r="M4" s="75">
        <v>6</v>
      </c>
      <c r="N4" s="75"/>
      <c r="O4" s="75">
        <v>7</v>
      </c>
      <c r="P4" s="75"/>
      <c r="Q4" s="75">
        <v>8</v>
      </c>
      <c r="R4" s="75"/>
      <c r="S4" s="75">
        <v>9</v>
      </c>
      <c r="T4" s="75"/>
      <c r="U4" s="75">
        <v>10</v>
      </c>
      <c r="V4" s="75"/>
      <c r="W4" s="75">
        <v>11</v>
      </c>
      <c r="X4" s="75"/>
      <c r="Y4" s="75">
        <v>12</v>
      </c>
      <c r="Z4" s="75"/>
      <c r="AA4" s="75">
        <v>13</v>
      </c>
      <c r="AB4" s="75"/>
      <c r="AC4" s="75">
        <v>14</v>
      </c>
      <c r="AD4" s="75"/>
      <c r="AE4" s="75">
        <v>15</v>
      </c>
      <c r="AF4" s="75"/>
      <c r="AG4" s="75">
        <v>16</v>
      </c>
      <c r="AH4" s="75"/>
      <c r="AI4" s="75">
        <v>17</v>
      </c>
      <c r="AJ4" s="75"/>
      <c r="AK4" s="75">
        <v>18</v>
      </c>
      <c r="AL4" s="75"/>
      <c r="AM4" s="75">
        <v>19</v>
      </c>
      <c r="AN4" s="75"/>
      <c r="AO4" s="75">
        <v>20</v>
      </c>
      <c r="AP4" s="75"/>
      <c r="AQ4" s="75">
        <v>21</v>
      </c>
      <c r="AR4" s="75"/>
      <c r="AS4" s="75">
        <v>22</v>
      </c>
      <c r="AT4" s="75"/>
      <c r="AU4" s="75">
        <v>23</v>
      </c>
      <c r="AV4" s="75"/>
      <c r="AW4" s="75">
        <v>24</v>
      </c>
      <c r="AX4" s="75"/>
      <c r="AY4" s="75">
        <v>25</v>
      </c>
      <c r="AZ4" s="75"/>
      <c r="BA4" s="75">
        <v>26</v>
      </c>
      <c r="BB4" s="75"/>
      <c r="BC4" s="75">
        <v>27</v>
      </c>
      <c r="BD4" s="75"/>
      <c r="BE4" s="75">
        <v>28</v>
      </c>
      <c r="BF4" s="75"/>
      <c r="BG4" s="75">
        <v>29</v>
      </c>
      <c r="BH4" s="75"/>
      <c r="BI4" s="75">
        <v>30</v>
      </c>
      <c r="BJ4" s="75"/>
      <c r="BK4" s="75">
        <v>31</v>
      </c>
      <c r="BL4" s="75"/>
      <c r="BM4" s="75" t="s">
        <v>566</v>
      </c>
    </row>
    <row r="5" spans="1:69" ht="23.25" customHeight="1">
      <c r="A5" s="366" t="s">
        <v>1071</v>
      </c>
      <c r="B5" s="366"/>
      <c r="C5" s="1201" t="s">
        <v>444</v>
      </c>
      <c r="D5" s="1201" t="s">
        <v>1072</v>
      </c>
      <c r="E5" s="1201" t="s">
        <v>444</v>
      </c>
      <c r="F5" s="1201" t="s">
        <v>1072</v>
      </c>
      <c r="G5" s="1201" t="s">
        <v>444</v>
      </c>
      <c r="H5" s="1201" t="s">
        <v>1072</v>
      </c>
      <c r="I5" s="1201" t="s">
        <v>444</v>
      </c>
      <c r="J5" s="1201" t="s">
        <v>1072</v>
      </c>
      <c r="K5" s="1201" t="s">
        <v>444</v>
      </c>
      <c r="L5" s="1201" t="s">
        <v>1072</v>
      </c>
      <c r="M5" s="1201" t="s">
        <v>444</v>
      </c>
      <c r="N5" s="1201" t="s">
        <v>1072</v>
      </c>
      <c r="O5" s="1201" t="s">
        <v>444</v>
      </c>
      <c r="P5" s="1201" t="s">
        <v>1072</v>
      </c>
      <c r="Q5" s="1201" t="s">
        <v>444</v>
      </c>
      <c r="R5" s="1201" t="s">
        <v>1072</v>
      </c>
      <c r="S5" s="1201" t="s">
        <v>444</v>
      </c>
      <c r="T5" s="1201" t="s">
        <v>1072</v>
      </c>
      <c r="U5" s="1201" t="s">
        <v>444</v>
      </c>
      <c r="V5" s="1201" t="s">
        <v>1072</v>
      </c>
      <c r="W5" s="1201" t="s">
        <v>444</v>
      </c>
      <c r="X5" s="1201" t="s">
        <v>1072</v>
      </c>
      <c r="Y5" s="1201" t="s">
        <v>444</v>
      </c>
      <c r="Z5" s="1201" t="s">
        <v>1072</v>
      </c>
      <c r="AA5" s="1201" t="s">
        <v>444</v>
      </c>
      <c r="AB5" s="1201" t="s">
        <v>1072</v>
      </c>
      <c r="AC5" s="1201" t="s">
        <v>444</v>
      </c>
      <c r="AD5" s="1201" t="s">
        <v>1072</v>
      </c>
      <c r="AE5" s="1201" t="s">
        <v>444</v>
      </c>
      <c r="AF5" s="1201" t="s">
        <v>1072</v>
      </c>
      <c r="AG5" s="1201" t="s">
        <v>444</v>
      </c>
      <c r="AH5" s="1201" t="s">
        <v>1072</v>
      </c>
      <c r="AI5" s="1201" t="s">
        <v>444</v>
      </c>
      <c r="AJ5" s="1201" t="s">
        <v>1072</v>
      </c>
      <c r="AK5" s="1201" t="s">
        <v>444</v>
      </c>
      <c r="AL5" s="1201" t="s">
        <v>1072</v>
      </c>
      <c r="AM5" s="1201" t="s">
        <v>444</v>
      </c>
      <c r="AN5" s="1201" t="s">
        <v>1072</v>
      </c>
      <c r="AO5" s="1201" t="s">
        <v>444</v>
      </c>
      <c r="AP5" s="1201" t="s">
        <v>1072</v>
      </c>
      <c r="AQ5" s="1201" t="s">
        <v>444</v>
      </c>
      <c r="AR5" s="1201" t="s">
        <v>1072</v>
      </c>
      <c r="AS5" s="1201" t="s">
        <v>444</v>
      </c>
      <c r="AT5" s="1201" t="s">
        <v>1072</v>
      </c>
      <c r="AU5" s="1201" t="s">
        <v>444</v>
      </c>
      <c r="AV5" s="1201" t="s">
        <v>1072</v>
      </c>
      <c r="AW5" s="1201" t="s">
        <v>444</v>
      </c>
      <c r="AX5" s="1201" t="s">
        <v>1072</v>
      </c>
      <c r="AY5" s="1201" t="s">
        <v>444</v>
      </c>
      <c r="AZ5" s="1201" t="s">
        <v>1072</v>
      </c>
      <c r="BA5" s="1201" t="s">
        <v>444</v>
      </c>
      <c r="BB5" s="1201" t="s">
        <v>1072</v>
      </c>
      <c r="BC5" s="1201" t="s">
        <v>444</v>
      </c>
      <c r="BD5" s="1201" t="s">
        <v>1072</v>
      </c>
      <c r="BE5" s="1201" t="s">
        <v>444</v>
      </c>
      <c r="BF5" s="1201" t="s">
        <v>1072</v>
      </c>
      <c r="BG5" s="1201" t="s">
        <v>444</v>
      </c>
      <c r="BH5" s="1201" t="s">
        <v>1072</v>
      </c>
      <c r="BI5" s="1201" t="s">
        <v>444</v>
      </c>
      <c r="BJ5" s="1201" t="s">
        <v>1072</v>
      </c>
      <c r="BK5" s="1201" t="s">
        <v>444</v>
      </c>
      <c r="BL5" s="1201" t="s">
        <v>1072</v>
      </c>
      <c r="BM5" s="1206"/>
    </row>
    <row r="6" spans="1:69" ht="23.25" customHeight="1">
      <c r="A6" s="366" t="s">
        <v>977</v>
      </c>
      <c r="B6" s="366"/>
      <c r="C6" s="75" t="s">
        <v>63</v>
      </c>
      <c r="D6" s="75"/>
      <c r="E6" s="75" t="s">
        <v>63</v>
      </c>
      <c r="F6" s="75"/>
      <c r="G6" s="75" t="s">
        <v>63</v>
      </c>
      <c r="H6" s="75"/>
      <c r="I6" s="75" t="s">
        <v>63</v>
      </c>
      <c r="J6" s="75"/>
      <c r="K6" s="75" t="s">
        <v>63</v>
      </c>
      <c r="L6" s="75"/>
      <c r="M6" s="75" t="s">
        <v>63</v>
      </c>
      <c r="N6" s="75"/>
      <c r="O6" s="75" t="s">
        <v>63</v>
      </c>
      <c r="P6" s="75"/>
      <c r="Q6" s="75" t="s">
        <v>63</v>
      </c>
      <c r="R6" s="75"/>
      <c r="S6" s="75" t="s">
        <v>63</v>
      </c>
      <c r="T6" s="75"/>
      <c r="U6" s="75" t="s">
        <v>63</v>
      </c>
      <c r="V6" s="75"/>
      <c r="W6" s="75" t="s">
        <v>63</v>
      </c>
      <c r="X6" s="75"/>
      <c r="Y6" s="75" t="s">
        <v>63</v>
      </c>
      <c r="Z6" s="75"/>
      <c r="AA6" s="75" t="s">
        <v>63</v>
      </c>
      <c r="AB6" s="75"/>
      <c r="AC6" s="75" t="s">
        <v>63</v>
      </c>
      <c r="AD6" s="75"/>
      <c r="AE6" s="75" t="s">
        <v>63</v>
      </c>
      <c r="AF6" s="75"/>
      <c r="AG6" s="75" t="s">
        <v>63</v>
      </c>
      <c r="AH6" s="75"/>
      <c r="AI6" s="75" t="s">
        <v>63</v>
      </c>
      <c r="AJ6" s="75"/>
      <c r="AK6" s="75" t="s">
        <v>63</v>
      </c>
      <c r="AL6" s="75"/>
      <c r="AM6" s="75" t="s">
        <v>63</v>
      </c>
      <c r="AN6" s="75"/>
      <c r="AO6" s="75" t="s">
        <v>63</v>
      </c>
      <c r="AP6" s="75"/>
      <c r="AQ6" s="75" t="s">
        <v>63</v>
      </c>
      <c r="AR6" s="75"/>
      <c r="AS6" s="75" t="s">
        <v>63</v>
      </c>
      <c r="AT6" s="75"/>
      <c r="AU6" s="75" t="s">
        <v>63</v>
      </c>
      <c r="AV6" s="75"/>
      <c r="AW6" s="75" t="s">
        <v>63</v>
      </c>
      <c r="AX6" s="75"/>
      <c r="AY6" s="75" t="s">
        <v>63</v>
      </c>
      <c r="AZ6" s="75"/>
      <c r="BA6" s="75" t="s">
        <v>63</v>
      </c>
      <c r="BB6" s="75"/>
      <c r="BC6" s="75" t="s">
        <v>63</v>
      </c>
      <c r="BD6" s="75"/>
      <c r="BE6" s="75" t="s">
        <v>63</v>
      </c>
      <c r="BF6" s="75"/>
      <c r="BG6" s="75" t="s">
        <v>63</v>
      </c>
      <c r="BH6" s="75"/>
      <c r="BI6" s="75" t="s">
        <v>63</v>
      </c>
      <c r="BJ6" s="75"/>
      <c r="BK6" s="75" t="s">
        <v>63</v>
      </c>
      <c r="BL6" s="75"/>
      <c r="BM6" s="132">
        <f>COUNTIF(C6:BL6,"○")</f>
        <v>31</v>
      </c>
      <c r="BN6" s="4" t="s">
        <v>929</v>
      </c>
    </row>
    <row r="7" spans="1:69" ht="23.25" customHeight="1">
      <c r="A7" s="1198" t="s">
        <v>1073</v>
      </c>
      <c r="B7" s="1198"/>
      <c r="C7" s="132" t="s">
        <v>63</v>
      </c>
      <c r="D7" s="132"/>
      <c r="E7" s="132" t="s">
        <v>63</v>
      </c>
      <c r="F7" s="132"/>
      <c r="G7" s="132" t="s">
        <v>63</v>
      </c>
      <c r="H7" s="132"/>
      <c r="I7" s="132" t="s">
        <v>63</v>
      </c>
      <c r="J7" s="132"/>
      <c r="K7" s="132"/>
      <c r="L7" s="132"/>
      <c r="M7" s="132"/>
      <c r="N7" s="132"/>
      <c r="O7" s="132" t="s">
        <v>63</v>
      </c>
      <c r="P7" s="132"/>
      <c r="Q7" s="132" t="s">
        <v>63</v>
      </c>
      <c r="R7" s="132"/>
      <c r="S7" s="132" t="s">
        <v>63</v>
      </c>
      <c r="T7" s="132"/>
      <c r="U7" s="132" t="s">
        <v>63</v>
      </c>
      <c r="V7" s="132"/>
      <c r="W7" s="132" t="s">
        <v>63</v>
      </c>
      <c r="X7" s="132"/>
      <c r="Y7" s="132" t="s">
        <v>63</v>
      </c>
      <c r="Z7" s="132"/>
      <c r="AA7" s="132"/>
      <c r="AB7" s="132"/>
      <c r="AC7" s="132"/>
      <c r="AD7" s="132"/>
      <c r="AE7" s="132"/>
      <c r="AF7" s="132"/>
      <c r="AG7" s="132" t="s">
        <v>63</v>
      </c>
      <c r="AH7" s="132"/>
      <c r="AI7" s="132" t="s">
        <v>63</v>
      </c>
      <c r="AJ7" s="132"/>
      <c r="AK7" s="132" t="s">
        <v>63</v>
      </c>
      <c r="AL7" s="132"/>
      <c r="AM7" s="132"/>
      <c r="AN7" s="132"/>
      <c r="AO7" s="132"/>
      <c r="AP7" s="132"/>
      <c r="AQ7" s="132" t="s">
        <v>63</v>
      </c>
      <c r="AR7" s="132"/>
      <c r="AS7" s="132" t="s">
        <v>63</v>
      </c>
      <c r="AT7" s="132"/>
      <c r="AU7" s="132" t="s">
        <v>63</v>
      </c>
      <c r="AV7" s="132"/>
      <c r="AW7" s="132"/>
      <c r="AX7" s="132"/>
      <c r="AY7" s="132"/>
      <c r="AZ7" s="132"/>
      <c r="BA7" s="132" t="s">
        <v>63</v>
      </c>
      <c r="BB7" s="132"/>
      <c r="BC7" s="132" t="s">
        <v>63</v>
      </c>
      <c r="BD7" s="132"/>
      <c r="BE7" s="132" t="s">
        <v>63</v>
      </c>
      <c r="BF7" s="132"/>
      <c r="BG7" s="132" t="s">
        <v>63</v>
      </c>
      <c r="BH7" s="132"/>
      <c r="BI7" s="132"/>
      <c r="BJ7" s="132"/>
      <c r="BK7" s="223"/>
      <c r="BL7" s="223"/>
      <c r="BM7" s="1207">
        <f>COUNTIF(C7:BL7,"○")</f>
        <v>20</v>
      </c>
      <c r="BN7" s="4" t="s">
        <v>1074</v>
      </c>
      <c r="BO7" s="4" t="s">
        <v>542</v>
      </c>
      <c r="BP7" s="282" t="s">
        <v>1075</v>
      </c>
      <c r="BQ7" s="1209">
        <f>ROUNDDOWN(BM6/7*3,0)</f>
        <v>13</v>
      </c>
    </row>
    <row r="8" spans="1:69" ht="23.25" customHeight="1">
      <c r="A8" s="1199"/>
      <c r="B8" s="366" t="s">
        <v>1076</v>
      </c>
      <c r="C8" s="655" t="s">
        <v>63</v>
      </c>
      <c r="D8" s="655" t="s">
        <v>63</v>
      </c>
      <c r="E8" s="655" t="s">
        <v>63</v>
      </c>
      <c r="F8" s="655" t="s">
        <v>63</v>
      </c>
      <c r="G8" s="655" t="s">
        <v>63</v>
      </c>
      <c r="H8" s="655" t="s">
        <v>63</v>
      </c>
      <c r="I8" s="655" t="s">
        <v>63</v>
      </c>
      <c r="J8" s="655" t="s">
        <v>63</v>
      </c>
      <c r="K8" s="655"/>
      <c r="L8" s="655"/>
      <c r="M8" s="655"/>
      <c r="N8" s="655"/>
      <c r="O8" s="655" t="s">
        <v>63</v>
      </c>
      <c r="P8" s="655"/>
      <c r="Q8" s="655" t="s">
        <v>63</v>
      </c>
      <c r="R8" s="655" t="s">
        <v>63</v>
      </c>
      <c r="S8" s="655" t="s">
        <v>63</v>
      </c>
      <c r="T8" s="655" t="s">
        <v>63</v>
      </c>
      <c r="U8" s="655" t="s">
        <v>63</v>
      </c>
      <c r="V8" s="655" t="s">
        <v>63</v>
      </c>
      <c r="W8" s="655" t="s">
        <v>63</v>
      </c>
      <c r="X8" s="655"/>
      <c r="Y8" s="655" t="s">
        <v>63</v>
      </c>
      <c r="Z8" s="655" t="s">
        <v>63</v>
      </c>
      <c r="AA8" s="655"/>
      <c r="AB8" s="655"/>
      <c r="AC8" s="655"/>
      <c r="AD8" s="655"/>
      <c r="AE8" s="655"/>
      <c r="AF8" s="655"/>
      <c r="AG8" s="655"/>
      <c r="AH8" s="655" t="s">
        <v>63</v>
      </c>
      <c r="AI8" s="655" t="s">
        <v>63</v>
      </c>
      <c r="AJ8" s="655" t="s">
        <v>63</v>
      </c>
      <c r="AK8" s="655" t="s">
        <v>63</v>
      </c>
      <c r="AL8" s="655" t="s">
        <v>63</v>
      </c>
      <c r="AM8" s="655"/>
      <c r="AN8" s="655"/>
      <c r="AO8" s="655"/>
      <c r="AP8" s="655"/>
      <c r="AQ8" s="655" t="s">
        <v>63</v>
      </c>
      <c r="AR8" s="655" t="s">
        <v>63</v>
      </c>
      <c r="AS8" s="655" t="s">
        <v>63</v>
      </c>
      <c r="AT8" s="655" t="s">
        <v>63</v>
      </c>
      <c r="AU8" s="655" t="s">
        <v>63</v>
      </c>
      <c r="AV8" s="655" t="s">
        <v>63</v>
      </c>
      <c r="AW8" s="655"/>
      <c r="AX8" s="655"/>
      <c r="AY8" s="655"/>
      <c r="AZ8" s="655"/>
      <c r="BA8" s="655" t="s">
        <v>63</v>
      </c>
      <c r="BB8" s="655" t="s">
        <v>63</v>
      </c>
      <c r="BC8" s="655" t="s">
        <v>63</v>
      </c>
      <c r="BD8" s="655" t="s">
        <v>63</v>
      </c>
      <c r="BE8" s="655" t="s">
        <v>63</v>
      </c>
      <c r="BF8" s="655" t="s">
        <v>63</v>
      </c>
      <c r="BG8" s="655" t="s">
        <v>63</v>
      </c>
      <c r="BH8" s="655" t="s">
        <v>63</v>
      </c>
      <c r="BI8" s="655"/>
      <c r="BJ8" s="655"/>
      <c r="BK8" s="655"/>
      <c r="BL8" s="655"/>
      <c r="BM8" s="1208">
        <f>COUNTIF(C8:BL8,"○")</f>
        <v>37</v>
      </c>
      <c r="BN8" s="4" t="s">
        <v>718</v>
      </c>
      <c r="BP8" s="288"/>
      <c r="BQ8" s="14"/>
    </row>
    <row r="9" spans="1:69" ht="23.25" customHeight="1">
      <c r="A9" s="366" t="s">
        <v>1078</v>
      </c>
      <c r="B9" s="366"/>
      <c r="C9" s="1202">
        <v>10</v>
      </c>
      <c r="D9" s="1202">
        <v>9</v>
      </c>
      <c r="E9" s="1202">
        <v>8</v>
      </c>
      <c r="F9" s="1202">
        <v>10</v>
      </c>
      <c r="G9" s="1202">
        <v>14</v>
      </c>
      <c r="H9" s="1202">
        <v>15</v>
      </c>
      <c r="I9" s="1202">
        <v>9</v>
      </c>
      <c r="J9" s="1202">
        <v>9</v>
      </c>
      <c r="K9" s="1202"/>
      <c r="L9" s="1202"/>
      <c r="M9" s="1202"/>
      <c r="N9" s="1202"/>
      <c r="O9" s="1202">
        <v>10</v>
      </c>
      <c r="P9" s="1202"/>
      <c r="Q9" s="1202">
        <v>12</v>
      </c>
      <c r="R9" s="1202">
        <v>9</v>
      </c>
      <c r="S9" s="1202">
        <v>9</v>
      </c>
      <c r="T9" s="1202">
        <v>9</v>
      </c>
      <c r="U9" s="1202">
        <v>8</v>
      </c>
      <c r="V9" s="1202">
        <v>12</v>
      </c>
      <c r="W9" s="1202">
        <v>11</v>
      </c>
      <c r="X9" s="1202"/>
      <c r="Y9" s="1202">
        <v>12</v>
      </c>
      <c r="Z9" s="1202">
        <v>8</v>
      </c>
      <c r="AA9" s="1202"/>
      <c r="AB9" s="1202"/>
      <c r="AC9" s="1202"/>
      <c r="AD9" s="1202"/>
      <c r="AE9" s="1202"/>
      <c r="AF9" s="1202"/>
      <c r="AG9" s="1202"/>
      <c r="AH9" s="1202">
        <v>8</v>
      </c>
      <c r="AI9" s="1202">
        <v>8</v>
      </c>
      <c r="AJ9" s="1202">
        <v>9</v>
      </c>
      <c r="AK9" s="1202">
        <v>10</v>
      </c>
      <c r="AL9" s="1202">
        <v>11</v>
      </c>
      <c r="AM9" s="1202"/>
      <c r="AN9" s="1202"/>
      <c r="AO9" s="1203"/>
      <c r="AP9" s="1203"/>
      <c r="AQ9" s="1203">
        <v>12</v>
      </c>
      <c r="AR9" s="1203">
        <v>13</v>
      </c>
      <c r="AS9" s="1203">
        <v>8</v>
      </c>
      <c r="AT9" s="1203">
        <v>8</v>
      </c>
      <c r="AU9" s="1203">
        <v>12</v>
      </c>
      <c r="AV9" s="1203">
        <v>13</v>
      </c>
      <c r="AW9" s="1203"/>
      <c r="AX9" s="1203"/>
      <c r="AY9" s="1203"/>
      <c r="AZ9" s="1203"/>
      <c r="BA9" s="1203">
        <v>13</v>
      </c>
      <c r="BB9" s="1203">
        <v>13</v>
      </c>
      <c r="BC9" s="1203">
        <v>12</v>
      </c>
      <c r="BD9" s="1203">
        <v>10</v>
      </c>
      <c r="BE9" s="1203">
        <v>10</v>
      </c>
      <c r="BF9" s="1203">
        <v>8</v>
      </c>
      <c r="BG9" s="1203">
        <v>12</v>
      </c>
      <c r="BH9" s="1203">
        <v>12</v>
      </c>
      <c r="BI9" s="1203"/>
      <c r="BJ9" s="1203"/>
      <c r="BK9" s="1203"/>
      <c r="BL9" s="1205"/>
      <c r="BM9" s="1207">
        <f>SUM(C9:BL9)</f>
        <v>386</v>
      </c>
      <c r="BN9" s="4" t="s">
        <v>1079</v>
      </c>
      <c r="BO9" s="4" t="s">
        <v>542</v>
      </c>
      <c r="BP9" s="282" t="s">
        <v>642</v>
      </c>
      <c r="BQ9" s="1210">
        <f>BM8*10</f>
        <v>370</v>
      </c>
    </row>
    <row r="10" spans="1:69" ht="19.5" customHeight="1">
      <c r="A10" s="1200" t="s">
        <v>349</v>
      </c>
      <c r="B10" s="1200"/>
      <c r="C10" s="1200"/>
      <c r="D10" s="1200"/>
      <c r="E10" s="1200"/>
      <c r="F10" s="1200"/>
      <c r="G10" s="1200"/>
      <c r="H10" s="1200"/>
      <c r="I10" s="1200"/>
      <c r="J10" s="1200"/>
      <c r="K10" s="1200"/>
      <c r="L10" s="1200"/>
      <c r="M10" s="1200"/>
      <c r="N10" s="1200"/>
      <c r="O10" s="1200"/>
      <c r="P10" s="1200"/>
      <c r="Q10" s="1200"/>
      <c r="R10" s="1200"/>
      <c r="S10" s="1200"/>
      <c r="T10" s="1200"/>
      <c r="U10" s="1200"/>
      <c r="V10" s="1200"/>
      <c r="W10" s="1200"/>
      <c r="X10" s="1200"/>
      <c r="Y10" s="1200"/>
      <c r="Z10" s="1200"/>
      <c r="AA10" s="1200"/>
      <c r="AB10" s="1200"/>
      <c r="AC10" s="1200"/>
      <c r="AD10" s="1200"/>
      <c r="AE10" s="1200"/>
      <c r="AF10" s="1200"/>
      <c r="AG10" s="1200"/>
      <c r="AH10" s="1200"/>
      <c r="AI10" s="1200"/>
      <c r="AJ10" s="1200"/>
      <c r="AK10" s="1200"/>
      <c r="AL10" s="1200"/>
      <c r="AM10" s="1200"/>
      <c r="AN10" s="1200"/>
      <c r="AO10" s="1200"/>
      <c r="AP10" s="1200"/>
      <c r="AQ10" s="1200"/>
      <c r="AR10" s="1200"/>
      <c r="AS10" s="1200"/>
      <c r="AT10" s="1200"/>
      <c r="AU10" s="1200"/>
      <c r="AV10" s="1200"/>
      <c r="AW10" s="1200"/>
      <c r="AX10" s="1200"/>
      <c r="AY10" s="1200"/>
      <c r="AZ10" s="1200"/>
      <c r="BA10" s="1200"/>
      <c r="BB10" s="1200"/>
      <c r="BC10" s="1200"/>
      <c r="BD10" s="1200"/>
      <c r="BE10" s="1200"/>
      <c r="BF10" s="1200"/>
      <c r="BG10" s="1200"/>
      <c r="BH10" s="1200"/>
      <c r="BI10" s="1200"/>
      <c r="BJ10" s="1200"/>
      <c r="BK10" s="1200"/>
      <c r="BL10" s="1200"/>
      <c r="BM10" s="1200"/>
    </row>
    <row r="11" spans="1:69" ht="19.5" customHeight="1">
      <c r="A11" s="1200"/>
      <c r="B11" s="1200"/>
      <c r="C11" s="1200"/>
      <c r="D11" s="1200"/>
      <c r="E11" s="1200"/>
      <c r="F11" s="1200"/>
      <c r="G11" s="1200"/>
      <c r="H11" s="1200"/>
      <c r="I11" s="1200"/>
      <c r="J11" s="1200"/>
      <c r="K11" s="1200"/>
      <c r="L11" s="1200"/>
      <c r="M11" s="1200"/>
      <c r="N11" s="1200"/>
      <c r="O11" s="1200"/>
      <c r="P11" s="1200"/>
      <c r="Q11" s="1200"/>
      <c r="R11" s="1200"/>
      <c r="S11" s="1200"/>
      <c r="T11" s="1200"/>
      <c r="U11" s="1200"/>
      <c r="V11" s="1200"/>
      <c r="W11" s="1200"/>
      <c r="X11" s="1200"/>
      <c r="Y11" s="1200"/>
      <c r="Z11" s="1200"/>
      <c r="AA11" s="1200"/>
      <c r="AB11" s="1200"/>
      <c r="AC11" s="1200"/>
      <c r="AD11" s="1200"/>
      <c r="AE11" s="1200"/>
      <c r="AF11" s="1200"/>
      <c r="AG11" s="1200"/>
      <c r="AH11" s="1200"/>
      <c r="AI11" s="1200"/>
      <c r="AJ11" s="1200"/>
      <c r="AK11" s="1200"/>
      <c r="AL11" s="1200"/>
      <c r="AM11" s="1200"/>
      <c r="AN11" s="1200"/>
      <c r="AO11" s="1200"/>
      <c r="AP11" s="1200"/>
      <c r="AQ11" s="1200"/>
      <c r="AR11" s="1200"/>
      <c r="AS11" s="1200"/>
      <c r="AT11" s="1200"/>
      <c r="AU11" s="1200"/>
      <c r="AV11" s="1200"/>
      <c r="AW11" s="1200"/>
      <c r="AX11" s="1200"/>
      <c r="AY11" s="1200"/>
      <c r="AZ11" s="1200"/>
      <c r="BA11" s="1200"/>
      <c r="BB11" s="1200"/>
      <c r="BC11" s="1200"/>
      <c r="BD11" s="1200"/>
      <c r="BE11" s="1200"/>
      <c r="BF11" s="1200"/>
      <c r="BG11" s="1200"/>
      <c r="BH11" s="1200"/>
      <c r="BI11" s="1200"/>
      <c r="BJ11" s="1200"/>
      <c r="BK11" s="1200"/>
      <c r="BL11" s="1200"/>
      <c r="BM11" s="1200"/>
    </row>
    <row r="12" spans="1:69" ht="42" customHeight="1">
      <c r="A12" s="1200"/>
      <c r="B12" s="1200"/>
      <c r="C12" s="1200"/>
      <c r="D12" s="1200"/>
      <c r="E12" s="1200"/>
      <c r="F12" s="1200"/>
      <c r="G12" s="1200"/>
      <c r="H12" s="1200"/>
      <c r="I12" s="1200"/>
      <c r="J12" s="1200"/>
      <c r="K12" s="1200"/>
      <c r="L12" s="1200"/>
      <c r="M12" s="1200"/>
      <c r="N12" s="1200"/>
      <c r="O12" s="1200"/>
      <c r="P12" s="1200"/>
      <c r="Q12" s="1200"/>
      <c r="R12" s="1200"/>
      <c r="S12" s="1200"/>
      <c r="T12" s="1200"/>
      <c r="U12" s="1200"/>
      <c r="V12" s="1200"/>
      <c r="W12" s="1200"/>
      <c r="X12" s="1200"/>
      <c r="Y12" s="1200"/>
      <c r="Z12" s="1200"/>
      <c r="AA12" s="1200"/>
      <c r="AB12" s="1200"/>
      <c r="AC12" s="1200"/>
      <c r="AD12" s="1200"/>
      <c r="AE12" s="1200"/>
      <c r="AF12" s="1200"/>
      <c r="AG12" s="1200"/>
      <c r="AH12" s="1200"/>
      <c r="AI12" s="1200"/>
      <c r="AJ12" s="1200"/>
      <c r="AK12" s="1200"/>
      <c r="AL12" s="1200"/>
      <c r="AM12" s="1200"/>
      <c r="AN12" s="1200"/>
      <c r="AO12" s="1200"/>
      <c r="AP12" s="1200"/>
      <c r="AQ12" s="1200"/>
      <c r="AR12" s="1200"/>
      <c r="AS12" s="1200"/>
      <c r="AT12" s="1200"/>
      <c r="AU12" s="1200"/>
      <c r="AV12" s="1200"/>
      <c r="AW12" s="1200"/>
      <c r="AX12" s="1200"/>
      <c r="AY12" s="1200"/>
      <c r="AZ12" s="1200"/>
      <c r="BA12" s="1200"/>
      <c r="BB12" s="1200"/>
      <c r="BC12" s="1200"/>
      <c r="BD12" s="1200"/>
      <c r="BE12" s="1200"/>
      <c r="BF12" s="1200"/>
      <c r="BG12" s="1200"/>
      <c r="BH12" s="1200"/>
      <c r="BI12" s="1200"/>
      <c r="BJ12" s="1200"/>
      <c r="BK12" s="1200"/>
      <c r="BL12" s="1200"/>
      <c r="BM12" s="1200"/>
    </row>
    <row r="13" spans="1:69">
      <c r="A13" s="952" t="s">
        <v>1082</v>
      </c>
      <c r="B13" s="952"/>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row>
    <row r="14" spans="1:69">
      <c r="A14" s="75" t="s">
        <v>778</v>
      </c>
      <c r="B14" s="75"/>
      <c r="C14" s="75">
        <v>1</v>
      </c>
      <c r="D14" s="75"/>
      <c r="E14" s="75">
        <v>2</v>
      </c>
      <c r="F14" s="75"/>
      <c r="G14" s="75">
        <v>3</v>
      </c>
      <c r="H14" s="75"/>
      <c r="I14" s="75">
        <v>4</v>
      </c>
      <c r="J14" s="75"/>
      <c r="K14" s="75">
        <v>5</v>
      </c>
      <c r="L14" s="75"/>
      <c r="M14" s="75">
        <v>6</v>
      </c>
      <c r="N14" s="75"/>
      <c r="O14" s="75">
        <v>7</v>
      </c>
      <c r="P14" s="75"/>
      <c r="Q14" s="75">
        <v>8</v>
      </c>
      <c r="R14" s="75"/>
      <c r="S14" s="75">
        <v>9</v>
      </c>
      <c r="T14" s="75"/>
      <c r="U14" s="75">
        <v>10</v>
      </c>
      <c r="V14" s="75"/>
      <c r="W14" s="75">
        <v>11</v>
      </c>
      <c r="X14" s="75"/>
      <c r="Y14" s="75">
        <v>12</v>
      </c>
      <c r="Z14" s="75"/>
      <c r="AA14" s="75">
        <v>13</v>
      </c>
      <c r="AB14" s="75"/>
      <c r="AC14" s="75">
        <v>14</v>
      </c>
      <c r="AD14" s="75"/>
      <c r="AE14" s="75">
        <v>15</v>
      </c>
      <c r="AF14" s="75"/>
      <c r="AG14" s="75">
        <v>16</v>
      </c>
      <c r="AH14" s="75"/>
      <c r="AI14" s="75">
        <v>17</v>
      </c>
      <c r="AJ14" s="75"/>
      <c r="AK14" s="75">
        <v>18</v>
      </c>
      <c r="AL14" s="75"/>
      <c r="AM14" s="75">
        <v>19</v>
      </c>
      <c r="AN14" s="75"/>
      <c r="AO14" s="75">
        <v>20</v>
      </c>
      <c r="AP14" s="75"/>
      <c r="AQ14" s="75">
        <v>21</v>
      </c>
      <c r="AR14" s="75"/>
      <c r="AS14" s="75">
        <v>22</v>
      </c>
      <c r="AT14" s="75"/>
      <c r="AU14" s="75">
        <v>23</v>
      </c>
      <c r="AV14" s="75"/>
      <c r="AW14" s="75">
        <v>24</v>
      </c>
      <c r="AX14" s="75"/>
      <c r="AY14" s="75">
        <v>25</v>
      </c>
      <c r="AZ14" s="75"/>
      <c r="BA14" s="75">
        <v>26</v>
      </c>
      <c r="BB14" s="75"/>
      <c r="BC14" s="75">
        <v>27</v>
      </c>
      <c r="BD14" s="75"/>
      <c r="BE14" s="75">
        <v>28</v>
      </c>
      <c r="BF14" s="75"/>
      <c r="BG14" s="75">
        <v>29</v>
      </c>
      <c r="BH14" s="75"/>
      <c r="BI14" s="75">
        <v>30</v>
      </c>
      <c r="BJ14" s="75"/>
      <c r="BK14" s="75">
        <v>31</v>
      </c>
      <c r="BL14" s="75"/>
      <c r="BM14" s="75" t="s">
        <v>566</v>
      </c>
    </row>
    <row r="15" spans="1:69">
      <c r="A15" s="75"/>
      <c r="B15" s="75"/>
      <c r="C15" s="1201" t="s">
        <v>444</v>
      </c>
      <c r="D15" s="1201" t="s">
        <v>1072</v>
      </c>
      <c r="E15" s="1201" t="s">
        <v>444</v>
      </c>
      <c r="F15" s="1201" t="s">
        <v>1072</v>
      </c>
      <c r="G15" s="1201" t="s">
        <v>444</v>
      </c>
      <c r="H15" s="1201" t="s">
        <v>1072</v>
      </c>
      <c r="I15" s="1201" t="s">
        <v>444</v>
      </c>
      <c r="J15" s="1201" t="s">
        <v>1072</v>
      </c>
      <c r="K15" s="1201" t="s">
        <v>444</v>
      </c>
      <c r="L15" s="1201" t="s">
        <v>1072</v>
      </c>
      <c r="M15" s="1201" t="s">
        <v>444</v>
      </c>
      <c r="N15" s="1201" t="s">
        <v>1072</v>
      </c>
      <c r="O15" s="1201" t="s">
        <v>444</v>
      </c>
      <c r="P15" s="1201" t="s">
        <v>1072</v>
      </c>
      <c r="Q15" s="1201" t="s">
        <v>444</v>
      </c>
      <c r="R15" s="1201" t="s">
        <v>1072</v>
      </c>
      <c r="S15" s="1201" t="s">
        <v>444</v>
      </c>
      <c r="T15" s="1201" t="s">
        <v>1072</v>
      </c>
      <c r="U15" s="1201" t="s">
        <v>444</v>
      </c>
      <c r="V15" s="1201" t="s">
        <v>1072</v>
      </c>
      <c r="W15" s="1201" t="s">
        <v>444</v>
      </c>
      <c r="X15" s="1201" t="s">
        <v>1072</v>
      </c>
      <c r="Y15" s="1201" t="s">
        <v>444</v>
      </c>
      <c r="Z15" s="1201" t="s">
        <v>1072</v>
      </c>
      <c r="AA15" s="1201" t="s">
        <v>444</v>
      </c>
      <c r="AB15" s="1201" t="s">
        <v>1072</v>
      </c>
      <c r="AC15" s="1201" t="s">
        <v>444</v>
      </c>
      <c r="AD15" s="1201" t="s">
        <v>1072</v>
      </c>
      <c r="AE15" s="1201" t="s">
        <v>444</v>
      </c>
      <c r="AF15" s="1201" t="s">
        <v>1072</v>
      </c>
      <c r="AG15" s="1201" t="s">
        <v>444</v>
      </c>
      <c r="AH15" s="1201" t="s">
        <v>1072</v>
      </c>
      <c r="AI15" s="1201" t="s">
        <v>444</v>
      </c>
      <c r="AJ15" s="1201" t="s">
        <v>1072</v>
      </c>
      <c r="AK15" s="1201" t="s">
        <v>444</v>
      </c>
      <c r="AL15" s="1201" t="s">
        <v>1072</v>
      </c>
      <c r="AM15" s="1201" t="s">
        <v>444</v>
      </c>
      <c r="AN15" s="1201" t="s">
        <v>1072</v>
      </c>
      <c r="AO15" s="1201" t="s">
        <v>444</v>
      </c>
      <c r="AP15" s="1201" t="s">
        <v>1072</v>
      </c>
      <c r="AQ15" s="1201" t="s">
        <v>444</v>
      </c>
      <c r="AR15" s="1201" t="s">
        <v>1072</v>
      </c>
      <c r="AS15" s="1201" t="s">
        <v>444</v>
      </c>
      <c r="AT15" s="1201" t="s">
        <v>1072</v>
      </c>
      <c r="AU15" s="1201" t="s">
        <v>444</v>
      </c>
      <c r="AV15" s="1201" t="s">
        <v>1072</v>
      </c>
      <c r="AW15" s="1201" t="s">
        <v>444</v>
      </c>
      <c r="AX15" s="1201" t="s">
        <v>1072</v>
      </c>
      <c r="AY15" s="1201" t="s">
        <v>444</v>
      </c>
      <c r="AZ15" s="1201" t="s">
        <v>1072</v>
      </c>
      <c r="BA15" s="1201" t="s">
        <v>444</v>
      </c>
      <c r="BB15" s="1201" t="s">
        <v>1072</v>
      </c>
      <c r="BC15" s="1201" t="s">
        <v>444</v>
      </c>
      <c r="BD15" s="1201" t="s">
        <v>1072</v>
      </c>
      <c r="BE15" s="1201" t="s">
        <v>444</v>
      </c>
      <c r="BF15" s="1201" t="s">
        <v>1072</v>
      </c>
      <c r="BG15" s="1201" t="s">
        <v>444</v>
      </c>
      <c r="BH15" s="1201" t="s">
        <v>1072</v>
      </c>
      <c r="BI15" s="1201" t="s">
        <v>444</v>
      </c>
      <c r="BJ15" s="1201" t="s">
        <v>1072</v>
      </c>
      <c r="BK15" s="1201" t="s">
        <v>444</v>
      </c>
      <c r="BL15" s="1201" t="s">
        <v>1072</v>
      </c>
      <c r="BM15" s="75"/>
    </row>
    <row r="16" spans="1:69">
      <c r="A16" s="75" t="s">
        <v>927</v>
      </c>
      <c r="B16" s="75"/>
      <c r="C16" s="1203" t="s">
        <v>63</v>
      </c>
      <c r="D16" s="1203" t="s">
        <v>63</v>
      </c>
      <c r="E16" s="1203" t="s">
        <v>63</v>
      </c>
      <c r="F16" s="1203" t="s">
        <v>63</v>
      </c>
      <c r="G16" s="1203"/>
      <c r="H16" s="1203"/>
      <c r="I16" s="1203"/>
      <c r="J16" s="1203"/>
      <c r="K16" s="1203"/>
      <c r="L16" s="1203"/>
      <c r="M16" s="1203"/>
      <c r="N16" s="1203"/>
      <c r="O16" s="1203"/>
      <c r="P16" s="1203"/>
      <c r="Q16" s="1203"/>
      <c r="R16" s="1203"/>
      <c r="S16" s="1203"/>
      <c r="T16" s="1203"/>
      <c r="U16" s="1203"/>
      <c r="V16" s="1203"/>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V16" s="1203"/>
      <c r="AW16" s="1203"/>
      <c r="AX16" s="1203"/>
      <c r="AY16" s="1203"/>
      <c r="AZ16" s="1203"/>
      <c r="BA16" s="1203"/>
      <c r="BB16" s="1203"/>
      <c r="BC16" s="1203"/>
      <c r="BD16" s="1203"/>
      <c r="BE16" s="1203"/>
      <c r="BF16" s="1203"/>
      <c r="BG16" s="1203"/>
      <c r="BH16" s="1203"/>
      <c r="BI16" s="1203"/>
      <c r="BJ16" s="1203"/>
      <c r="BK16" s="1203"/>
      <c r="BL16" s="1203"/>
      <c r="BM16" s="75">
        <f t="shared" ref="BM16:BM39" si="0">COUNTIF(C16:BL16,"○")</f>
        <v>4</v>
      </c>
    </row>
    <row r="17" spans="1:65">
      <c r="A17" s="75" t="s">
        <v>931</v>
      </c>
      <c r="B17" s="75"/>
      <c r="C17" s="1203" t="s">
        <v>63</v>
      </c>
      <c r="D17" s="1203" t="s">
        <v>63</v>
      </c>
      <c r="E17" s="1203" t="s">
        <v>63</v>
      </c>
      <c r="F17" s="1203" t="s">
        <v>63</v>
      </c>
      <c r="G17" s="1203"/>
      <c r="H17" s="1203"/>
      <c r="I17" s="1203"/>
      <c r="J17" s="1203"/>
      <c r="K17" s="1203"/>
      <c r="L17" s="1203"/>
      <c r="M17" s="1203"/>
      <c r="N17" s="1203"/>
      <c r="O17" s="1203"/>
      <c r="P17" s="1203"/>
      <c r="Q17" s="1203"/>
      <c r="R17" s="1203"/>
      <c r="S17" s="1203"/>
      <c r="T17" s="1203"/>
      <c r="U17" s="1203"/>
      <c r="V17" s="1203"/>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R17" s="1203"/>
      <c r="AS17" s="1203"/>
      <c r="AT17" s="1203"/>
      <c r="AU17" s="1203"/>
      <c r="AV17" s="1203"/>
      <c r="AW17" s="1203"/>
      <c r="AX17" s="1203"/>
      <c r="AY17" s="1203"/>
      <c r="AZ17" s="1203"/>
      <c r="BA17" s="1203"/>
      <c r="BB17" s="1203"/>
      <c r="BC17" s="1203"/>
      <c r="BD17" s="1203"/>
      <c r="BE17" s="1203"/>
      <c r="BF17" s="1203"/>
      <c r="BG17" s="1203"/>
      <c r="BH17" s="1203"/>
      <c r="BI17" s="1203"/>
      <c r="BJ17" s="1203"/>
      <c r="BK17" s="1203"/>
      <c r="BL17" s="1203"/>
      <c r="BM17" s="75">
        <f t="shared" si="0"/>
        <v>4</v>
      </c>
    </row>
    <row r="18" spans="1:65">
      <c r="A18" s="75" t="s">
        <v>933</v>
      </c>
      <c r="B18" s="75"/>
      <c r="C18" s="1203" t="s">
        <v>63</v>
      </c>
      <c r="D18" s="1203" t="s">
        <v>63</v>
      </c>
      <c r="E18" s="1203" t="s">
        <v>63</v>
      </c>
      <c r="F18" s="1203" t="s">
        <v>63</v>
      </c>
      <c r="G18" s="1203"/>
      <c r="H18" s="1203"/>
      <c r="I18" s="1203"/>
      <c r="J18" s="1203"/>
      <c r="K18" s="1203"/>
      <c r="L18" s="1203"/>
      <c r="M18" s="1203"/>
      <c r="N18" s="1203"/>
      <c r="O18" s="1203"/>
      <c r="P18" s="1203"/>
      <c r="Q18" s="1203"/>
      <c r="R18" s="1203"/>
      <c r="S18" s="1203"/>
      <c r="T18" s="1203"/>
      <c r="U18" s="1203"/>
      <c r="V18" s="1203"/>
      <c r="W18" s="1203"/>
      <c r="X18" s="1203"/>
      <c r="Y18" s="1203"/>
      <c r="Z18" s="1203"/>
      <c r="AA18" s="1203"/>
      <c r="AB18" s="1203"/>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75">
        <f t="shared" si="0"/>
        <v>4</v>
      </c>
    </row>
    <row r="19" spans="1:65">
      <c r="A19" s="75" t="s">
        <v>937</v>
      </c>
      <c r="B19" s="75"/>
      <c r="C19" s="1203" t="s">
        <v>63</v>
      </c>
      <c r="D19" s="1203" t="s">
        <v>63</v>
      </c>
      <c r="E19" s="1203" t="s">
        <v>63</v>
      </c>
      <c r="F19" s="1203" t="s">
        <v>63</v>
      </c>
      <c r="G19" s="1203"/>
      <c r="H19" s="1203"/>
      <c r="I19" s="1203"/>
      <c r="J19" s="1203"/>
      <c r="K19" s="1203"/>
      <c r="L19" s="1203"/>
      <c r="M19" s="1203"/>
      <c r="N19" s="1203"/>
      <c r="O19" s="1203"/>
      <c r="P19" s="1203"/>
      <c r="Q19" s="1203"/>
      <c r="R19" s="1203"/>
      <c r="S19" s="1203"/>
      <c r="T19" s="1203"/>
      <c r="U19" s="1203"/>
      <c r="V19" s="1203"/>
      <c r="W19" s="1203"/>
      <c r="X19" s="1203"/>
      <c r="Y19" s="1203"/>
      <c r="Z19" s="1203"/>
      <c r="AA19" s="1203"/>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75">
        <f t="shared" si="0"/>
        <v>4</v>
      </c>
    </row>
    <row r="20" spans="1:65">
      <c r="A20" s="75" t="s">
        <v>1084</v>
      </c>
      <c r="B20" s="75"/>
      <c r="C20" s="1203" t="s">
        <v>63</v>
      </c>
      <c r="D20" s="1203" t="s">
        <v>63</v>
      </c>
      <c r="E20" s="1203" t="s">
        <v>63</v>
      </c>
      <c r="F20" s="1203" t="s">
        <v>63</v>
      </c>
      <c r="G20" s="1203"/>
      <c r="H20" s="1203"/>
      <c r="I20" s="1203"/>
      <c r="J20" s="1203"/>
      <c r="K20" s="1203"/>
      <c r="L20" s="1203"/>
      <c r="M20" s="1203"/>
      <c r="N20" s="1203"/>
      <c r="O20" s="1203"/>
      <c r="P20" s="1203"/>
      <c r="Q20" s="1203"/>
      <c r="R20" s="1203"/>
      <c r="S20" s="1203"/>
      <c r="T20" s="1203"/>
      <c r="U20" s="1203"/>
      <c r="V20" s="1203"/>
      <c r="W20" s="1203"/>
      <c r="X20" s="1203"/>
      <c r="Y20" s="1203"/>
      <c r="Z20" s="1203"/>
      <c r="AA20" s="1203"/>
      <c r="AB20" s="1203"/>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75">
        <f t="shared" si="0"/>
        <v>4</v>
      </c>
    </row>
    <row r="21" spans="1:65">
      <c r="A21" s="75" t="s">
        <v>327</v>
      </c>
      <c r="B21" s="75"/>
      <c r="C21" s="1203" t="s">
        <v>63</v>
      </c>
      <c r="D21" s="1203" t="s">
        <v>63</v>
      </c>
      <c r="E21" s="1203" t="s">
        <v>63</v>
      </c>
      <c r="F21" s="1203" t="s">
        <v>63</v>
      </c>
      <c r="G21" s="1203"/>
      <c r="H21" s="1203"/>
      <c r="I21" s="1203"/>
      <c r="J21" s="1203"/>
      <c r="K21" s="1203"/>
      <c r="L21" s="1203"/>
      <c r="M21" s="1203"/>
      <c r="N21" s="1203"/>
      <c r="O21" s="1203"/>
      <c r="P21" s="1203"/>
      <c r="Q21" s="1203"/>
      <c r="R21" s="1203"/>
      <c r="S21" s="1203"/>
      <c r="T21" s="1203"/>
      <c r="U21" s="1203"/>
      <c r="V21" s="1203"/>
      <c r="W21" s="1203"/>
      <c r="X21" s="1203"/>
      <c r="Y21" s="1203"/>
      <c r="Z21" s="1203"/>
      <c r="AA21" s="1203"/>
      <c r="AB21" s="1203"/>
      <c r="AC21" s="1203"/>
      <c r="AD21" s="1203"/>
      <c r="AE21" s="1203"/>
      <c r="AF21" s="1203"/>
      <c r="AG21" s="1203"/>
      <c r="AH21" s="1203"/>
      <c r="AI21" s="1203"/>
      <c r="AJ21" s="1203"/>
      <c r="AK21" s="1203"/>
      <c r="AL21" s="1203"/>
      <c r="AM21" s="1203"/>
      <c r="AN21" s="1203"/>
      <c r="AO21" s="1203"/>
      <c r="AP21" s="1203"/>
      <c r="AQ21" s="1203"/>
      <c r="AR21" s="1203"/>
      <c r="AS21" s="1203"/>
      <c r="AT21" s="1203"/>
      <c r="AU21" s="1203"/>
      <c r="AV21" s="1203"/>
      <c r="AW21" s="1203"/>
      <c r="AX21" s="1203"/>
      <c r="AY21" s="1203"/>
      <c r="AZ21" s="1203"/>
      <c r="BA21" s="1203"/>
      <c r="BB21" s="1203"/>
      <c r="BC21" s="1203"/>
      <c r="BD21" s="1203"/>
      <c r="BE21" s="1203"/>
      <c r="BF21" s="1203"/>
      <c r="BG21" s="1203"/>
      <c r="BH21" s="1203"/>
      <c r="BI21" s="1203"/>
      <c r="BJ21" s="1203"/>
      <c r="BK21" s="1203"/>
      <c r="BL21" s="1203"/>
      <c r="BM21" s="75">
        <f t="shared" si="0"/>
        <v>4</v>
      </c>
    </row>
    <row r="22" spans="1:65">
      <c r="A22" s="75" t="s">
        <v>230</v>
      </c>
      <c r="B22" s="75"/>
      <c r="C22" s="1203" t="s">
        <v>63</v>
      </c>
      <c r="D22" s="1203" t="s">
        <v>63</v>
      </c>
      <c r="E22" s="1203" t="s">
        <v>63</v>
      </c>
      <c r="F22" s="1203" t="s">
        <v>63</v>
      </c>
      <c r="G22" s="1203"/>
      <c r="H22" s="1203"/>
      <c r="I22" s="1203"/>
      <c r="J22" s="1203"/>
      <c r="K22" s="1203"/>
      <c r="L22" s="1203"/>
      <c r="M22" s="1203"/>
      <c r="N22" s="1203"/>
      <c r="O22" s="1203"/>
      <c r="P22" s="1203"/>
      <c r="Q22" s="1203"/>
      <c r="R22" s="1203"/>
      <c r="S22" s="1203"/>
      <c r="T22" s="1203"/>
      <c r="U22" s="1203"/>
      <c r="V22" s="1203"/>
      <c r="W22" s="1203"/>
      <c r="X22" s="1203"/>
      <c r="Y22" s="1203"/>
      <c r="Z22" s="1203"/>
      <c r="AA22" s="1203"/>
      <c r="AB22" s="1203"/>
      <c r="AC22" s="1203"/>
      <c r="AD22" s="1203"/>
      <c r="AE22" s="1203"/>
      <c r="AF22" s="1203"/>
      <c r="AG22" s="1203"/>
      <c r="AH22" s="1203"/>
      <c r="AI22" s="1203"/>
      <c r="AJ22" s="1203"/>
      <c r="AK22" s="1203"/>
      <c r="AL22" s="1203"/>
      <c r="AM22" s="1203"/>
      <c r="AN22" s="1203"/>
      <c r="AO22" s="1203"/>
      <c r="AP22" s="1203"/>
      <c r="AQ22" s="1203"/>
      <c r="AR22" s="1203"/>
      <c r="AS22" s="1203"/>
      <c r="AT22" s="1203"/>
      <c r="AU22" s="1203"/>
      <c r="AV22" s="1203"/>
      <c r="AW22" s="1203"/>
      <c r="AX22" s="1203"/>
      <c r="AY22" s="1203"/>
      <c r="AZ22" s="1203"/>
      <c r="BA22" s="1203"/>
      <c r="BB22" s="1203"/>
      <c r="BC22" s="1203"/>
      <c r="BD22" s="1203"/>
      <c r="BE22" s="1203"/>
      <c r="BF22" s="1203"/>
      <c r="BG22" s="1203"/>
      <c r="BH22" s="1203"/>
      <c r="BI22" s="1203"/>
      <c r="BJ22" s="1203"/>
      <c r="BK22" s="1203"/>
      <c r="BL22" s="1203"/>
      <c r="BM22" s="75">
        <f t="shared" si="0"/>
        <v>4</v>
      </c>
    </row>
    <row r="23" spans="1:65">
      <c r="A23" s="75" t="s">
        <v>1085</v>
      </c>
      <c r="B23" s="75"/>
      <c r="C23" s="1203" t="s">
        <v>63</v>
      </c>
      <c r="D23" s="1203" t="s">
        <v>63</v>
      </c>
      <c r="E23" s="1203" t="s">
        <v>63</v>
      </c>
      <c r="F23" s="1203" t="s">
        <v>63</v>
      </c>
      <c r="G23" s="1203"/>
      <c r="H23" s="1203"/>
      <c r="I23" s="1203"/>
      <c r="J23" s="1203"/>
      <c r="K23" s="1203"/>
      <c r="L23" s="1203"/>
      <c r="M23" s="1203"/>
      <c r="N23" s="1203"/>
      <c r="O23" s="1203"/>
      <c r="P23" s="1203"/>
      <c r="Q23" s="1203"/>
      <c r="R23" s="1203"/>
      <c r="S23" s="1203"/>
      <c r="T23" s="1203"/>
      <c r="U23" s="1203"/>
      <c r="V23" s="1203"/>
      <c r="W23" s="1203"/>
      <c r="X23" s="1203"/>
      <c r="Y23" s="1203"/>
      <c r="Z23" s="1203"/>
      <c r="AA23" s="1203"/>
      <c r="AB23" s="1203"/>
      <c r="AC23" s="1203"/>
      <c r="AD23" s="1203"/>
      <c r="AE23" s="1203"/>
      <c r="AF23" s="1203"/>
      <c r="AG23" s="1203"/>
      <c r="AH23" s="1203"/>
      <c r="AI23" s="1203"/>
      <c r="AJ23" s="1203"/>
      <c r="AK23" s="1203"/>
      <c r="AL23" s="1203"/>
      <c r="AM23" s="1203"/>
      <c r="AN23" s="1203"/>
      <c r="AO23" s="1203"/>
      <c r="AP23" s="1203"/>
      <c r="AQ23" s="1203"/>
      <c r="AR23" s="1203"/>
      <c r="AS23" s="1203"/>
      <c r="AT23" s="1203"/>
      <c r="AU23" s="1203"/>
      <c r="AV23" s="1203"/>
      <c r="AW23" s="1203"/>
      <c r="AX23" s="1203"/>
      <c r="AY23" s="1203"/>
      <c r="AZ23" s="1203"/>
      <c r="BA23" s="1203"/>
      <c r="BB23" s="1203"/>
      <c r="BC23" s="1203"/>
      <c r="BD23" s="1203"/>
      <c r="BE23" s="1203"/>
      <c r="BF23" s="1203"/>
      <c r="BG23" s="1203"/>
      <c r="BH23" s="1203"/>
      <c r="BI23" s="1203"/>
      <c r="BJ23" s="1203"/>
      <c r="BK23" s="1203"/>
      <c r="BL23" s="1203"/>
      <c r="BM23" s="75">
        <f t="shared" si="0"/>
        <v>4</v>
      </c>
    </row>
    <row r="24" spans="1:65">
      <c r="A24" s="75" t="s">
        <v>939</v>
      </c>
      <c r="B24" s="75"/>
      <c r="C24" s="1203" t="s">
        <v>63</v>
      </c>
      <c r="D24" s="1203" t="s">
        <v>63</v>
      </c>
      <c r="E24" s="1203"/>
      <c r="F24" s="1203" t="s">
        <v>63</v>
      </c>
      <c r="G24" s="1203"/>
      <c r="H24" s="1203"/>
      <c r="I24" s="1203"/>
      <c r="J24" s="1203"/>
      <c r="K24" s="1203"/>
      <c r="L24" s="1203"/>
      <c r="M24" s="1203"/>
      <c r="N24" s="1203"/>
      <c r="O24" s="1203"/>
      <c r="P24" s="1203"/>
      <c r="Q24" s="1203"/>
      <c r="R24" s="1203"/>
      <c r="S24" s="1203"/>
      <c r="T24" s="1203"/>
      <c r="U24" s="1203"/>
      <c r="V24" s="1203"/>
      <c r="W24" s="1203"/>
      <c r="X24" s="1203"/>
      <c r="Y24" s="1203"/>
      <c r="Z24" s="1203"/>
      <c r="AA24" s="1203"/>
      <c r="AB24" s="1203"/>
      <c r="AC24" s="1203"/>
      <c r="AD24" s="1203"/>
      <c r="AE24" s="1203"/>
      <c r="AF24" s="1203"/>
      <c r="AG24" s="1203"/>
      <c r="AH24" s="1203"/>
      <c r="AI24" s="1203"/>
      <c r="AJ24" s="1203"/>
      <c r="AK24" s="1203"/>
      <c r="AL24" s="1203"/>
      <c r="AM24" s="1203"/>
      <c r="AN24" s="1203"/>
      <c r="AO24" s="1203"/>
      <c r="AP24" s="1203"/>
      <c r="AQ24" s="1203"/>
      <c r="AR24" s="1203"/>
      <c r="AS24" s="1203"/>
      <c r="AT24" s="1203"/>
      <c r="AU24" s="1203"/>
      <c r="AV24" s="1203"/>
      <c r="AW24" s="1203"/>
      <c r="AX24" s="1203"/>
      <c r="AY24" s="1203"/>
      <c r="AZ24" s="1203"/>
      <c r="BA24" s="1203"/>
      <c r="BB24" s="1203"/>
      <c r="BC24" s="1203"/>
      <c r="BD24" s="1203"/>
      <c r="BE24" s="1203"/>
      <c r="BF24" s="1203"/>
      <c r="BG24" s="1203"/>
      <c r="BH24" s="1203"/>
      <c r="BI24" s="1203"/>
      <c r="BJ24" s="1203"/>
      <c r="BK24" s="1203"/>
      <c r="BL24" s="1203"/>
      <c r="BM24" s="75">
        <f t="shared" si="0"/>
        <v>3</v>
      </c>
    </row>
    <row r="25" spans="1:65">
      <c r="A25" s="75" t="s">
        <v>314</v>
      </c>
      <c r="B25" s="75"/>
      <c r="C25" s="1203" t="s">
        <v>63</v>
      </c>
      <c r="D25" s="1203"/>
      <c r="E25" s="1203"/>
      <c r="F25" s="1203" t="s">
        <v>63</v>
      </c>
      <c r="G25" s="1203"/>
      <c r="H25" s="1203"/>
      <c r="I25" s="1203"/>
      <c r="J25" s="1203"/>
      <c r="K25" s="1203"/>
      <c r="L25" s="1203"/>
      <c r="M25" s="1203"/>
      <c r="N25" s="1203"/>
      <c r="O25" s="1203"/>
      <c r="P25" s="1203"/>
      <c r="Q25" s="1203"/>
      <c r="R25" s="1203"/>
      <c r="S25" s="1203"/>
      <c r="T25" s="1203"/>
      <c r="U25" s="1203"/>
      <c r="V25" s="1203"/>
      <c r="W25" s="1203"/>
      <c r="X25" s="1203"/>
      <c r="Y25" s="1203"/>
      <c r="Z25" s="1203"/>
      <c r="AA25" s="1203"/>
      <c r="AB25" s="1203"/>
      <c r="AC25" s="1203"/>
      <c r="AD25" s="1203"/>
      <c r="AE25" s="1203"/>
      <c r="AF25" s="1203"/>
      <c r="AG25" s="1203"/>
      <c r="AH25" s="1203"/>
      <c r="AI25" s="1203"/>
      <c r="AJ25" s="1203"/>
      <c r="AK25" s="1203"/>
      <c r="AL25" s="1203"/>
      <c r="AM25" s="1203"/>
      <c r="AN25" s="1203"/>
      <c r="AO25" s="1203"/>
      <c r="AP25" s="1203"/>
      <c r="AQ25" s="1203"/>
      <c r="AR25" s="1203"/>
      <c r="AS25" s="1203"/>
      <c r="AT25" s="1203"/>
      <c r="AU25" s="1203"/>
      <c r="AV25" s="1203"/>
      <c r="AW25" s="1203"/>
      <c r="AX25" s="1203"/>
      <c r="AY25" s="1203"/>
      <c r="AZ25" s="1203"/>
      <c r="BA25" s="1203"/>
      <c r="BB25" s="1203"/>
      <c r="BC25" s="1203"/>
      <c r="BD25" s="1203"/>
      <c r="BE25" s="1203"/>
      <c r="BF25" s="1203"/>
      <c r="BG25" s="1203"/>
      <c r="BH25" s="1203"/>
      <c r="BI25" s="1203"/>
      <c r="BJ25" s="1203"/>
      <c r="BK25" s="1203"/>
      <c r="BL25" s="1203"/>
      <c r="BM25" s="75">
        <f t="shared" si="0"/>
        <v>2</v>
      </c>
    </row>
    <row r="26" spans="1:65">
      <c r="A26" s="75" t="s">
        <v>294</v>
      </c>
      <c r="B26" s="75"/>
      <c r="C26" s="1203"/>
      <c r="D26" s="1203"/>
      <c r="E26" s="1203"/>
      <c r="F26" s="1203"/>
      <c r="G26" s="1203"/>
      <c r="H26" s="1203"/>
      <c r="I26" s="1203"/>
      <c r="J26" s="1203"/>
      <c r="K26" s="1203"/>
      <c r="L26" s="1203"/>
      <c r="M26" s="1203"/>
      <c r="N26" s="1203"/>
      <c r="O26" s="1203"/>
      <c r="P26" s="1203"/>
      <c r="Q26" s="1203"/>
      <c r="R26" s="1203"/>
      <c r="S26" s="1203"/>
      <c r="T26" s="1203"/>
      <c r="U26" s="1203"/>
      <c r="V26" s="1203"/>
      <c r="W26" s="1203"/>
      <c r="X26" s="1203"/>
      <c r="Y26" s="1203"/>
      <c r="Z26" s="1203"/>
      <c r="AA26" s="1203"/>
      <c r="AB26" s="1203"/>
      <c r="AC26" s="1203"/>
      <c r="AD26" s="1203"/>
      <c r="AE26" s="1203"/>
      <c r="AF26" s="1203"/>
      <c r="AG26" s="1203"/>
      <c r="AH26" s="1203"/>
      <c r="AI26" s="1203"/>
      <c r="AJ26" s="1203"/>
      <c r="AK26" s="1203"/>
      <c r="AL26" s="1203"/>
      <c r="AM26" s="1203"/>
      <c r="AN26" s="1203"/>
      <c r="AO26" s="1203"/>
      <c r="AP26" s="1203"/>
      <c r="AQ26" s="1203"/>
      <c r="AR26" s="1203"/>
      <c r="AS26" s="1203"/>
      <c r="AT26" s="1203"/>
      <c r="AU26" s="1203"/>
      <c r="AV26" s="1203"/>
      <c r="AW26" s="1203"/>
      <c r="AX26" s="1203"/>
      <c r="AY26" s="1203"/>
      <c r="AZ26" s="1203"/>
      <c r="BA26" s="1203"/>
      <c r="BB26" s="1203"/>
      <c r="BC26" s="1203"/>
      <c r="BD26" s="1203"/>
      <c r="BE26" s="1203"/>
      <c r="BF26" s="1203"/>
      <c r="BG26" s="1203"/>
      <c r="BH26" s="1203"/>
      <c r="BI26" s="1203"/>
      <c r="BJ26" s="1203"/>
      <c r="BK26" s="1203"/>
      <c r="BL26" s="1203"/>
      <c r="BM26" s="75">
        <f t="shared" si="0"/>
        <v>0</v>
      </c>
    </row>
    <row r="27" spans="1:65">
      <c r="A27" s="75" t="s">
        <v>439</v>
      </c>
      <c r="B27" s="75"/>
      <c r="C27" s="1203"/>
      <c r="D27" s="1203"/>
      <c r="E27" s="1203"/>
      <c r="F27" s="1203"/>
      <c r="G27" s="1203"/>
      <c r="H27" s="1203"/>
      <c r="I27" s="1203"/>
      <c r="J27" s="1203"/>
      <c r="K27" s="1203"/>
      <c r="L27" s="1203"/>
      <c r="M27" s="1203"/>
      <c r="N27" s="1203"/>
      <c r="O27" s="1203"/>
      <c r="P27" s="1203"/>
      <c r="Q27" s="1203"/>
      <c r="R27" s="1203"/>
      <c r="S27" s="1203"/>
      <c r="T27" s="1203"/>
      <c r="U27" s="1203"/>
      <c r="V27" s="1203"/>
      <c r="W27" s="1203"/>
      <c r="X27" s="1203"/>
      <c r="Y27" s="1203"/>
      <c r="Z27" s="1203"/>
      <c r="AA27" s="1203"/>
      <c r="AB27" s="1203"/>
      <c r="AC27" s="1203"/>
      <c r="AD27" s="1203"/>
      <c r="AE27" s="1203"/>
      <c r="AF27" s="1203"/>
      <c r="AG27" s="1203"/>
      <c r="AH27" s="1203"/>
      <c r="AI27" s="1203"/>
      <c r="AJ27" s="1203"/>
      <c r="AK27" s="1203"/>
      <c r="AL27" s="1203"/>
      <c r="AM27" s="1203"/>
      <c r="AN27" s="1203"/>
      <c r="AO27" s="1203"/>
      <c r="AP27" s="1203"/>
      <c r="AQ27" s="1203"/>
      <c r="AR27" s="1203"/>
      <c r="AS27" s="1203"/>
      <c r="AT27" s="1203"/>
      <c r="AU27" s="1203"/>
      <c r="AV27" s="1203"/>
      <c r="AW27" s="1203"/>
      <c r="AX27" s="1203"/>
      <c r="AY27" s="1203"/>
      <c r="AZ27" s="1203"/>
      <c r="BA27" s="1203"/>
      <c r="BB27" s="1203"/>
      <c r="BC27" s="1203"/>
      <c r="BD27" s="1203"/>
      <c r="BE27" s="1203"/>
      <c r="BF27" s="1203"/>
      <c r="BG27" s="1203"/>
      <c r="BH27" s="1203"/>
      <c r="BI27" s="1203"/>
      <c r="BJ27" s="1203"/>
      <c r="BK27" s="1203"/>
      <c r="BL27" s="1203"/>
      <c r="BM27" s="75">
        <f t="shared" si="0"/>
        <v>0</v>
      </c>
    </row>
    <row r="28" spans="1:65">
      <c r="A28" s="75" t="s">
        <v>507</v>
      </c>
      <c r="B28" s="75"/>
      <c r="C28" s="1203"/>
      <c r="D28" s="1203"/>
      <c r="E28" s="1203"/>
      <c r="F28" s="1203"/>
      <c r="G28" s="1203"/>
      <c r="H28" s="1203"/>
      <c r="I28" s="1203"/>
      <c r="J28" s="1203"/>
      <c r="K28" s="1203"/>
      <c r="L28" s="1203"/>
      <c r="M28" s="1203"/>
      <c r="N28" s="1203"/>
      <c r="O28" s="1203"/>
      <c r="P28" s="1203"/>
      <c r="Q28" s="1203"/>
      <c r="R28" s="1203"/>
      <c r="S28" s="1203"/>
      <c r="T28" s="1203"/>
      <c r="U28" s="1203"/>
      <c r="V28" s="1203"/>
      <c r="W28" s="1203"/>
      <c r="X28" s="1203"/>
      <c r="Y28" s="1203"/>
      <c r="Z28" s="1203"/>
      <c r="AA28" s="1203"/>
      <c r="AB28" s="1203"/>
      <c r="AC28" s="1203"/>
      <c r="AD28" s="1203"/>
      <c r="AE28" s="1203"/>
      <c r="AF28" s="1203"/>
      <c r="AG28" s="1203"/>
      <c r="AH28" s="1203"/>
      <c r="AI28" s="1203"/>
      <c r="AJ28" s="1203"/>
      <c r="AK28" s="1203"/>
      <c r="AL28" s="1203"/>
      <c r="AM28" s="1203"/>
      <c r="AN28" s="1203"/>
      <c r="AO28" s="1203"/>
      <c r="AP28" s="1203"/>
      <c r="AQ28" s="1203"/>
      <c r="AR28" s="1203"/>
      <c r="AS28" s="1203"/>
      <c r="AT28" s="1203"/>
      <c r="AU28" s="1203"/>
      <c r="AV28" s="1203"/>
      <c r="AW28" s="1203"/>
      <c r="AX28" s="1203"/>
      <c r="AY28" s="1203"/>
      <c r="AZ28" s="1203"/>
      <c r="BA28" s="1203"/>
      <c r="BB28" s="1203"/>
      <c r="BC28" s="1203"/>
      <c r="BD28" s="1203"/>
      <c r="BE28" s="1203"/>
      <c r="BF28" s="1203"/>
      <c r="BG28" s="1203"/>
      <c r="BH28" s="1203"/>
      <c r="BI28" s="1203"/>
      <c r="BJ28" s="1203"/>
      <c r="BK28" s="1203"/>
      <c r="BL28" s="1203"/>
      <c r="BM28" s="75">
        <f t="shared" si="0"/>
        <v>0</v>
      </c>
    </row>
    <row r="29" spans="1:65">
      <c r="A29" s="75" t="s">
        <v>256</v>
      </c>
      <c r="B29" s="75"/>
      <c r="C29" s="1203"/>
      <c r="D29" s="1203"/>
      <c r="E29" s="1203"/>
      <c r="F29" s="1203"/>
      <c r="G29" s="1203"/>
      <c r="H29" s="1203"/>
      <c r="I29" s="1203"/>
      <c r="J29" s="1203"/>
      <c r="K29" s="1203"/>
      <c r="L29" s="1203"/>
      <c r="M29" s="1203"/>
      <c r="N29" s="1203"/>
      <c r="O29" s="1203"/>
      <c r="P29" s="1203"/>
      <c r="Q29" s="1203"/>
      <c r="R29" s="1203"/>
      <c r="S29" s="1203"/>
      <c r="T29" s="1203"/>
      <c r="U29" s="1203"/>
      <c r="V29" s="1203"/>
      <c r="W29" s="1203"/>
      <c r="X29" s="1203"/>
      <c r="Y29" s="1203"/>
      <c r="Z29" s="1203"/>
      <c r="AA29" s="1203"/>
      <c r="AB29" s="1203"/>
      <c r="AC29" s="1203"/>
      <c r="AD29" s="1203"/>
      <c r="AE29" s="1203"/>
      <c r="AF29" s="1203"/>
      <c r="AG29" s="1203"/>
      <c r="AH29" s="1203"/>
      <c r="AI29" s="1203"/>
      <c r="AJ29" s="1203"/>
      <c r="AK29" s="1203"/>
      <c r="AL29" s="1203"/>
      <c r="AM29" s="1203"/>
      <c r="AN29" s="1203"/>
      <c r="AO29" s="1203"/>
      <c r="AP29" s="1203"/>
      <c r="AQ29" s="1203"/>
      <c r="AR29" s="1203"/>
      <c r="AS29" s="1203"/>
      <c r="AT29" s="1203"/>
      <c r="AU29" s="1203"/>
      <c r="AV29" s="1203"/>
      <c r="AW29" s="1203"/>
      <c r="AX29" s="1203"/>
      <c r="AY29" s="1203"/>
      <c r="AZ29" s="1203"/>
      <c r="BA29" s="1203"/>
      <c r="BB29" s="1203"/>
      <c r="BC29" s="1203"/>
      <c r="BD29" s="1203"/>
      <c r="BE29" s="1203"/>
      <c r="BF29" s="1203"/>
      <c r="BG29" s="1203"/>
      <c r="BH29" s="1203"/>
      <c r="BI29" s="1203"/>
      <c r="BJ29" s="1203"/>
      <c r="BK29" s="1203"/>
      <c r="BL29" s="1203"/>
      <c r="BM29" s="75">
        <f t="shared" si="0"/>
        <v>0</v>
      </c>
    </row>
    <row r="30" spans="1:65">
      <c r="A30" s="75" t="s">
        <v>711</v>
      </c>
      <c r="B30" s="75"/>
      <c r="C30" s="1203"/>
      <c r="D30" s="1203"/>
      <c r="E30" s="1203"/>
      <c r="F30" s="1203"/>
      <c r="G30" s="1203"/>
      <c r="H30" s="1203"/>
      <c r="I30" s="1203"/>
      <c r="J30" s="1203"/>
      <c r="K30" s="1203"/>
      <c r="L30" s="1203"/>
      <c r="M30" s="1203"/>
      <c r="N30" s="1203"/>
      <c r="O30" s="1203"/>
      <c r="P30" s="1203"/>
      <c r="Q30" s="1203"/>
      <c r="R30" s="1203"/>
      <c r="S30" s="1203"/>
      <c r="T30" s="1203"/>
      <c r="U30" s="1203"/>
      <c r="V30" s="1203"/>
      <c r="W30" s="1203"/>
      <c r="X30" s="1203"/>
      <c r="Y30" s="1203"/>
      <c r="Z30" s="1203"/>
      <c r="AA30" s="1203"/>
      <c r="AB30" s="1203"/>
      <c r="AC30" s="1203"/>
      <c r="AD30" s="1203"/>
      <c r="AE30" s="1203"/>
      <c r="AF30" s="1203"/>
      <c r="AG30" s="1203"/>
      <c r="AH30" s="1203"/>
      <c r="AI30" s="1203"/>
      <c r="AJ30" s="1203"/>
      <c r="AK30" s="1203"/>
      <c r="AL30" s="1203"/>
      <c r="AM30" s="1203"/>
      <c r="AN30" s="1203"/>
      <c r="AO30" s="1203"/>
      <c r="AP30" s="1203"/>
      <c r="AQ30" s="1203"/>
      <c r="AR30" s="1203"/>
      <c r="AS30" s="1203"/>
      <c r="AT30" s="1203"/>
      <c r="AU30" s="1203"/>
      <c r="AV30" s="1203"/>
      <c r="AW30" s="1203"/>
      <c r="AX30" s="1203"/>
      <c r="AY30" s="1203"/>
      <c r="AZ30" s="1203"/>
      <c r="BA30" s="1203"/>
      <c r="BB30" s="1203"/>
      <c r="BC30" s="1203"/>
      <c r="BD30" s="1203"/>
      <c r="BE30" s="1203"/>
      <c r="BF30" s="1203"/>
      <c r="BG30" s="1203"/>
      <c r="BH30" s="1203"/>
      <c r="BI30" s="1203"/>
      <c r="BJ30" s="1203"/>
      <c r="BK30" s="1203"/>
      <c r="BL30" s="1203"/>
      <c r="BM30" s="75">
        <f t="shared" si="0"/>
        <v>0</v>
      </c>
    </row>
    <row r="31" spans="1:65">
      <c r="A31" s="75" t="s">
        <v>1086</v>
      </c>
      <c r="B31" s="75"/>
      <c r="C31" s="1203"/>
      <c r="D31" s="1203"/>
      <c r="E31" s="1203"/>
      <c r="F31" s="1203"/>
      <c r="G31" s="1203"/>
      <c r="H31" s="1203"/>
      <c r="I31" s="1203"/>
      <c r="J31" s="1203"/>
      <c r="K31" s="1203"/>
      <c r="L31" s="1203"/>
      <c r="M31" s="1203"/>
      <c r="N31" s="1203"/>
      <c r="O31" s="1203"/>
      <c r="P31" s="1203"/>
      <c r="Q31" s="1203"/>
      <c r="R31" s="1203"/>
      <c r="S31" s="1203"/>
      <c r="T31" s="1203"/>
      <c r="U31" s="1203"/>
      <c r="V31" s="1203"/>
      <c r="W31" s="1203"/>
      <c r="X31" s="1203"/>
      <c r="Y31" s="1203"/>
      <c r="Z31" s="1203"/>
      <c r="AA31" s="1203"/>
      <c r="AB31" s="1203"/>
      <c r="AC31" s="1203"/>
      <c r="AD31" s="1203"/>
      <c r="AE31" s="1203"/>
      <c r="AF31" s="1203"/>
      <c r="AG31" s="1203"/>
      <c r="AH31" s="1203"/>
      <c r="AI31" s="1203"/>
      <c r="AJ31" s="1203"/>
      <c r="AK31" s="1203"/>
      <c r="AL31" s="1203"/>
      <c r="AM31" s="1203"/>
      <c r="AN31" s="1203"/>
      <c r="AO31" s="1203"/>
      <c r="AP31" s="1203"/>
      <c r="AQ31" s="1203"/>
      <c r="AR31" s="1203"/>
      <c r="AS31" s="1203"/>
      <c r="AT31" s="1203"/>
      <c r="AU31" s="1203"/>
      <c r="AV31" s="1203"/>
      <c r="AW31" s="1203"/>
      <c r="AX31" s="1203"/>
      <c r="AY31" s="1203"/>
      <c r="AZ31" s="1203"/>
      <c r="BA31" s="1203"/>
      <c r="BB31" s="1203"/>
      <c r="BC31" s="1203"/>
      <c r="BD31" s="1203"/>
      <c r="BE31" s="1203"/>
      <c r="BF31" s="1203"/>
      <c r="BG31" s="1203"/>
      <c r="BH31" s="1203"/>
      <c r="BI31" s="1203"/>
      <c r="BJ31" s="1203"/>
      <c r="BK31" s="1203"/>
      <c r="BL31" s="1203"/>
      <c r="BM31" s="75">
        <f t="shared" si="0"/>
        <v>0</v>
      </c>
    </row>
    <row r="32" spans="1:65">
      <c r="A32" s="75"/>
      <c r="B32" s="75"/>
      <c r="C32" s="1203"/>
      <c r="D32" s="1203"/>
      <c r="E32" s="1203"/>
      <c r="F32" s="1203"/>
      <c r="G32" s="1203"/>
      <c r="H32" s="1203"/>
      <c r="I32" s="1203"/>
      <c r="J32" s="1203"/>
      <c r="K32" s="1203"/>
      <c r="L32" s="1203"/>
      <c r="M32" s="1203"/>
      <c r="N32" s="1203"/>
      <c r="O32" s="1203"/>
      <c r="P32" s="1203"/>
      <c r="Q32" s="1203"/>
      <c r="R32" s="1203"/>
      <c r="S32" s="1203"/>
      <c r="T32" s="1203"/>
      <c r="U32" s="1203"/>
      <c r="V32" s="1203"/>
      <c r="W32" s="1203"/>
      <c r="X32" s="1203"/>
      <c r="Y32" s="1203"/>
      <c r="Z32" s="1203"/>
      <c r="AA32" s="1203"/>
      <c r="AB32" s="1203"/>
      <c r="AC32" s="1203"/>
      <c r="AD32" s="1203"/>
      <c r="AE32" s="1203"/>
      <c r="AF32" s="1203"/>
      <c r="AG32" s="1203"/>
      <c r="AH32" s="1203"/>
      <c r="AI32" s="1203"/>
      <c r="AJ32" s="1203"/>
      <c r="AK32" s="1203"/>
      <c r="AL32" s="1203"/>
      <c r="AM32" s="1203"/>
      <c r="AN32" s="1203"/>
      <c r="AO32" s="1203"/>
      <c r="AP32" s="1203"/>
      <c r="AQ32" s="1203"/>
      <c r="AR32" s="1203"/>
      <c r="AS32" s="1203"/>
      <c r="AT32" s="1203"/>
      <c r="AU32" s="1203"/>
      <c r="AV32" s="1203"/>
      <c r="AW32" s="1203"/>
      <c r="AX32" s="1203"/>
      <c r="AY32" s="1203"/>
      <c r="AZ32" s="1203"/>
      <c r="BA32" s="1203"/>
      <c r="BB32" s="1203"/>
      <c r="BC32" s="1203"/>
      <c r="BD32" s="1203"/>
      <c r="BE32" s="1203"/>
      <c r="BF32" s="1203"/>
      <c r="BG32" s="1203"/>
      <c r="BH32" s="1203"/>
      <c r="BI32" s="1203"/>
      <c r="BJ32" s="1203"/>
      <c r="BK32" s="1203"/>
      <c r="BL32" s="1203"/>
      <c r="BM32" s="75">
        <f t="shared" si="0"/>
        <v>0</v>
      </c>
    </row>
    <row r="33" spans="1:65">
      <c r="A33" s="75"/>
      <c r="B33" s="75"/>
      <c r="C33" s="1203"/>
      <c r="D33" s="1203"/>
      <c r="E33" s="1203"/>
      <c r="F33" s="1203"/>
      <c r="G33" s="1203"/>
      <c r="H33" s="1203"/>
      <c r="I33" s="1203"/>
      <c r="J33" s="1203"/>
      <c r="K33" s="1203"/>
      <c r="L33" s="1203"/>
      <c r="M33" s="1203"/>
      <c r="N33" s="1203"/>
      <c r="O33" s="1203"/>
      <c r="P33" s="1203"/>
      <c r="Q33" s="1203"/>
      <c r="R33" s="1203"/>
      <c r="S33" s="1203"/>
      <c r="T33" s="1203"/>
      <c r="U33" s="1203"/>
      <c r="V33" s="1203"/>
      <c r="W33" s="1203"/>
      <c r="X33" s="1203"/>
      <c r="Y33" s="1203"/>
      <c r="Z33" s="1203"/>
      <c r="AA33" s="1203"/>
      <c r="AB33" s="1203"/>
      <c r="AC33" s="1203"/>
      <c r="AD33" s="1203"/>
      <c r="AE33" s="1203"/>
      <c r="AF33" s="1203"/>
      <c r="AG33" s="1203"/>
      <c r="AH33" s="1203"/>
      <c r="AI33" s="1203"/>
      <c r="AJ33" s="1203"/>
      <c r="AK33" s="1203"/>
      <c r="AL33" s="1203"/>
      <c r="AM33" s="1203"/>
      <c r="AN33" s="1203"/>
      <c r="AO33" s="1203"/>
      <c r="AP33" s="1203"/>
      <c r="AQ33" s="1203"/>
      <c r="AR33" s="1203"/>
      <c r="AS33" s="1203"/>
      <c r="AT33" s="1203"/>
      <c r="AU33" s="1203"/>
      <c r="AV33" s="1203"/>
      <c r="AW33" s="1203"/>
      <c r="AX33" s="1203"/>
      <c r="AY33" s="1203"/>
      <c r="AZ33" s="1203"/>
      <c r="BA33" s="1203"/>
      <c r="BB33" s="1203"/>
      <c r="BC33" s="1203"/>
      <c r="BD33" s="1203"/>
      <c r="BE33" s="1203"/>
      <c r="BF33" s="1203"/>
      <c r="BG33" s="1203"/>
      <c r="BH33" s="1203"/>
      <c r="BI33" s="1203"/>
      <c r="BJ33" s="1203"/>
      <c r="BK33" s="1203"/>
      <c r="BL33" s="1203"/>
      <c r="BM33" s="75">
        <f t="shared" si="0"/>
        <v>0</v>
      </c>
    </row>
    <row r="34" spans="1:65">
      <c r="A34" s="75"/>
      <c r="B34" s="75"/>
      <c r="C34" s="1203"/>
      <c r="D34" s="1203"/>
      <c r="E34" s="1203"/>
      <c r="F34" s="1203"/>
      <c r="G34" s="1203"/>
      <c r="H34" s="1203"/>
      <c r="I34" s="1203"/>
      <c r="J34" s="1203"/>
      <c r="K34" s="1203"/>
      <c r="L34" s="1203"/>
      <c r="M34" s="1203"/>
      <c r="N34" s="1203"/>
      <c r="O34" s="1203"/>
      <c r="P34" s="1203"/>
      <c r="Q34" s="1203"/>
      <c r="R34" s="1203"/>
      <c r="S34" s="1203"/>
      <c r="T34" s="1203"/>
      <c r="U34" s="1203"/>
      <c r="V34" s="1203"/>
      <c r="W34" s="1203"/>
      <c r="X34" s="1203"/>
      <c r="Y34" s="1203"/>
      <c r="Z34" s="1203"/>
      <c r="AA34" s="1203"/>
      <c r="AB34" s="1203"/>
      <c r="AC34" s="1203"/>
      <c r="AD34" s="1203"/>
      <c r="AE34" s="1203"/>
      <c r="AF34" s="1203"/>
      <c r="AG34" s="1203"/>
      <c r="AH34" s="1203"/>
      <c r="AI34" s="1203"/>
      <c r="AJ34" s="1203"/>
      <c r="AK34" s="1203"/>
      <c r="AL34" s="1203"/>
      <c r="AM34" s="1203"/>
      <c r="AN34" s="1203"/>
      <c r="AO34" s="1203"/>
      <c r="AP34" s="1203"/>
      <c r="AQ34" s="1203"/>
      <c r="AR34" s="1203"/>
      <c r="AS34" s="1203"/>
      <c r="AT34" s="1203"/>
      <c r="AU34" s="1203"/>
      <c r="AV34" s="1203"/>
      <c r="AW34" s="1203"/>
      <c r="AX34" s="1203"/>
      <c r="AY34" s="1203"/>
      <c r="AZ34" s="1203"/>
      <c r="BA34" s="1203"/>
      <c r="BB34" s="1203"/>
      <c r="BC34" s="1203"/>
      <c r="BD34" s="1203"/>
      <c r="BE34" s="1203"/>
      <c r="BF34" s="1203"/>
      <c r="BG34" s="1203"/>
      <c r="BH34" s="1203"/>
      <c r="BI34" s="1203"/>
      <c r="BJ34" s="1203"/>
      <c r="BK34" s="1203"/>
      <c r="BL34" s="1203"/>
      <c r="BM34" s="75">
        <f t="shared" si="0"/>
        <v>0</v>
      </c>
    </row>
    <row r="35" spans="1:65">
      <c r="A35" s="75"/>
      <c r="B35" s="75"/>
      <c r="C35" s="1203"/>
      <c r="D35" s="1203"/>
      <c r="E35" s="1203"/>
      <c r="F35" s="1203"/>
      <c r="G35" s="1203"/>
      <c r="H35" s="1203"/>
      <c r="I35" s="1203"/>
      <c r="J35" s="1203"/>
      <c r="K35" s="1203"/>
      <c r="L35" s="1203"/>
      <c r="M35" s="1203"/>
      <c r="N35" s="1203"/>
      <c r="O35" s="1203"/>
      <c r="P35" s="1203"/>
      <c r="Q35" s="1203"/>
      <c r="R35" s="1203"/>
      <c r="S35" s="1203"/>
      <c r="T35" s="1203"/>
      <c r="U35" s="1203"/>
      <c r="V35" s="1203"/>
      <c r="W35" s="1203"/>
      <c r="X35" s="1203"/>
      <c r="Y35" s="1203"/>
      <c r="Z35" s="1203"/>
      <c r="AA35" s="1203"/>
      <c r="AB35" s="1203"/>
      <c r="AC35" s="1203"/>
      <c r="AD35" s="1203"/>
      <c r="AE35" s="1203"/>
      <c r="AF35" s="1203"/>
      <c r="AG35" s="1203"/>
      <c r="AH35" s="1203"/>
      <c r="AI35" s="1203"/>
      <c r="AJ35" s="1203"/>
      <c r="AK35" s="1203"/>
      <c r="AL35" s="1203"/>
      <c r="AM35" s="1203"/>
      <c r="AN35" s="1203"/>
      <c r="AO35" s="1203"/>
      <c r="AP35" s="1203"/>
      <c r="AQ35" s="1203"/>
      <c r="AR35" s="1203"/>
      <c r="AS35" s="1203"/>
      <c r="AT35" s="1203"/>
      <c r="AU35" s="1203"/>
      <c r="AV35" s="1203"/>
      <c r="AW35" s="1203"/>
      <c r="AX35" s="1203"/>
      <c r="AY35" s="1203"/>
      <c r="AZ35" s="1203"/>
      <c r="BA35" s="1203"/>
      <c r="BB35" s="1203"/>
      <c r="BC35" s="1203"/>
      <c r="BD35" s="1203"/>
      <c r="BE35" s="1203"/>
      <c r="BF35" s="1203"/>
      <c r="BG35" s="1203"/>
      <c r="BH35" s="1203"/>
      <c r="BI35" s="1203"/>
      <c r="BJ35" s="1203"/>
      <c r="BK35" s="1203"/>
      <c r="BL35" s="1203"/>
      <c r="BM35" s="75">
        <f t="shared" si="0"/>
        <v>0</v>
      </c>
    </row>
    <row r="36" spans="1:65">
      <c r="A36" s="75"/>
      <c r="B36" s="75"/>
      <c r="C36" s="1203"/>
      <c r="D36" s="1203"/>
      <c r="E36" s="1203"/>
      <c r="F36" s="1203"/>
      <c r="G36" s="1203"/>
      <c r="H36" s="1203"/>
      <c r="I36" s="1203"/>
      <c r="J36" s="1203"/>
      <c r="K36" s="1203"/>
      <c r="L36" s="1203"/>
      <c r="M36" s="1203"/>
      <c r="N36" s="1203"/>
      <c r="O36" s="1203"/>
      <c r="P36" s="1203"/>
      <c r="Q36" s="1203"/>
      <c r="R36" s="1203"/>
      <c r="S36" s="1203"/>
      <c r="T36" s="1203"/>
      <c r="U36" s="1203"/>
      <c r="V36" s="1203"/>
      <c r="W36" s="1203"/>
      <c r="X36" s="1203"/>
      <c r="Y36" s="1203"/>
      <c r="Z36" s="1203"/>
      <c r="AA36" s="1203"/>
      <c r="AB36" s="1203"/>
      <c r="AC36" s="1203"/>
      <c r="AD36" s="1203"/>
      <c r="AE36" s="1203"/>
      <c r="AF36" s="1203"/>
      <c r="AG36" s="1203"/>
      <c r="AH36" s="1203"/>
      <c r="AI36" s="1203"/>
      <c r="AJ36" s="1203"/>
      <c r="AK36" s="1203"/>
      <c r="AL36" s="1203"/>
      <c r="AM36" s="1203"/>
      <c r="AN36" s="1203"/>
      <c r="AO36" s="1203"/>
      <c r="AP36" s="1203"/>
      <c r="AQ36" s="1203"/>
      <c r="AR36" s="1203"/>
      <c r="AS36" s="1203"/>
      <c r="AT36" s="1203"/>
      <c r="AU36" s="1203"/>
      <c r="AV36" s="1203"/>
      <c r="AW36" s="1203"/>
      <c r="AX36" s="1203"/>
      <c r="AY36" s="1203"/>
      <c r="AZ36" s="1203"/>
      <c r="BA36" s="1203"/>
      <c r="BB36" s="1203"/>
      <c r="BC36" s="1203"/>
      <c r="BD36" s="1203"/>
      <c r="BE36" s="1203"/>
      <c r="BF36" s="1203"/>
      <c r="BG36" s="1203"/>
      <c r="BH36" s="1203"/>
      <c r="BI36" s="1203"/>
      <c r="BJ36" s="1203"/>
      <c r="BK36" s="1203"/>
      <c r="BL36" s="1203"/>
      <c r="BM36" s="75">
        <f t="shared" si="0"/>
        <v>0</v>
      </c>
    </row>
    <row r="37" spans="1:65">
      <c r="A37" s="75"/>
      <c r="B37" s="75"/>
      <c r="C37" s="1203"/>
      <c r="D37" s="1203"/>
      <c r="E37" s="1203"/>
      <c r="F37" s="1203"/>
      <c r="G37" s="1203"/>
      <c r="H37" s="1203"/>
      <c r="I37" s="1203"/>
      <c r="J37" s="1203"/>
      <c r="K37" s="1203"/>
      <c r="L37" s="1203"/>
      <c r="M37" s="1203"/>
      <c r="N37" s="1203"/>
      <c r="O37" s="1203"/>
      <c r="P37" s="1203"/>
      <c r="Q37" s="1203"/>
      <c r="R37" s="1203"/>
      <c r="S37" s="1203"/>
      <c r="T37" s="1203"/>
      <c r="U37" s="1203"/>
      <c r="V37" s="1203"/>
      <c r="W37" s="1203"/>
      <c r="X37" s="1203"/>
      <c r="Y37" s="1203"/>
      <c r="Z37" s="1203"/>
      <c r="AA37" s="1203"/>
      <c r="AB37" s="1203"/>
      <c r="AC37" s="1203"/>
      <c r="AD37" s="1203"/>
      <c r="AE37" s="1203"/>
      <c r="AF37" s="1203"/>
      <c r="AG37" s="1203"/>
      <c r="AH37" s="1203"/>
      <c r="AI37" s="1203"/>
      <c r="AJ37" s="1203"/>
      <c r="AK37" s="1203"/>
      <c r="AL37" s="1203"/>
      <c r="AM37" s="1203"/>
      <c r="AN37" s="1203"/>
      <c r="AO37" s="1203"/>
      <c r="AP37" s="1203"/>
      <c r="AQ37" s="1203"/>
      <c r="AR37" s="1203"/>
      <c r="AS37" s="1203"/>
      <c r="AT37" s="1203"/>
      <c r="AU37" s="1203"/>
      <c r="AV37" s="1203"/>
      <c r="AW37" s="1203"/>
      <c r="AX37" s="1203"/>
      <c r="AY37" s="1203"/>
      <c r="AZ37" s="1203"/>
      <c r="BA37" s="1203"/>
      <c r="BB37" s="1203"/>
      <c r="BC37" s="1203"/>
      <c r="BD37" s="1203"/>
      <c r="BE37" s="1203"/>
      <c r="BF37" s="1203"/>
      <c r="BG37" s="1203"/>
      <c r="BH37" s="1203"/>
      <c r="BI37" s="1203"/>
      <c r="BJ37" s="1203"/>
      <c r="BK37" s="1203"/>
      <c r="BL37" s="1203"/>
      <c r="BM37" s="75">
        <f t="shared" si="0"/>
        <v>0</v>
      </c>
    </row>
    <row r="38" spans="1:65">
      <c r="A38" s="75"/>
      <c r="B38" s="75"/>
      <c r="C38" s="1203"/>
      <c r="D38" s="1203"/>
      <c r="E38" s="1203"/>
      <c r="F38" s="1203"/>
      <c r="G38" s="1203"/>
      <c r="H38" s="1203"/>
      <c r="I38" s="1203"/>
      <c r="J38" s="1203"/>
      <c r="K38" s="1203"/>
      <c r="L38" s="1203"/>
      <c r="M38" s="1203"/>
      <c r="N38" s="1203"/>
      <c r="O38" s="1203"/>
      <c r="P38" s="1203"/>
      <c r="Q38" s="1203"/>
      <c r="R38" s="1203"/>
      <c r="S38" s="1203"/>
      <c r="T38" s="1203"/>
      <c r="U38" s="1203"/>
      <c r="V38" s="1203"/>
      <c r="W38" s="1203"/>
      <c r="X38" s="1203"/>
      <c r="Y38" s="1203"/>
      <c r="Z38" s="1203"/>
      <c r="AA38" s="1203"/>
      <c r="AB38" s="1203"/>
      <c r="AC38" s="1203"/>
      <c r="AD38" s="1203"/>
      <c r="AE38" s="1203"/>
      <c r="AF38" s="1203"/>
      <c r="AG38" s="1203"/>
      <c r="AH38" s="1203"/>
      <c r="AI38" s="1203"/>
      <c r="AJ38" s="1203"/>
      <c r="AK38" s="1203"/>
      <c r="AL38" s="1203"/>
      <c r="AM38" s="1203"/>
      <c r="AN38" s="1203"/>
      <c r="AO38" s="1203"/>
      <c r="AP38" s="1203"/>
      <c r="AQ38" s="1203"/>
      <c r="AR38" s="1203"/>
      <c r="AS38" s="1203"/>
      <c r="AT38" s="1203"/>
      <c r="AU38" s="1203"/>
      <c r="AV38" s="1203"/>
      <c r="AW38" s="1203"/>
      <c r="AX38" s="1203"/>
      <c r="AY38" s="1203"/>
      <c r="AZ38" s="1203"/>
      <c r="BA38" s="1203"/>
      <c r="BB38" s="1203"/>
      <c r="BC38" s="1203"/>
      <c r="BD38" s="1203"/>
      <c r="BE38" s="1203"/>
      <c r="BF38" s="1203"/>
      <c r="BG38" s="1203"/>
      <c r="BH38" s="1203"/>
      <c r="BI38" s="1203"/>
      <c r="BJ38" s="1203"/>
      <c r="BK38" s="1203"/>
      <c r="BL38" s="1203"/>
      <c r="BM38" s="75">
        <f t="shared" si="0"/>
        <v>0</v>
      </c>
    </row>
    <row r="39" spans="1:65">
      <c r="A39" s="75"/>
      <c r="B39" s="75"/>
      <c r="C39" s="1203"/>
      <c r="D39" s="1203"/>
      <c r="E39" s="1203"/>
      <c r="F39" s="1203"/>
      <c r="G39" s="1203"/>
      <c r="H39" s="1203"/>
      <c r="I39" s="1203"/>
      <c r="J39" s="1203"/>
      <c r="K39" s="1203"/>
      <c r="L39" s="1203"/>
      <c r="M39" s="1203"/>
      <c r="N39" s="1203"/>
      <c r="O39" s="1203"/>
      <c r="P39" s="1203"/>
      <c r="Q39" s="1203"/>
      <c r="R39" s="1203"/>
      <c r="S39" s="1203"/>
      <c r="T39" s="1203"/>
      <c r="U39" s="1203"/>
      <c r="V39" s="1203"/>
      <c r="W39" s="1203"/>
      <c r="X39" s="1203"/>
      <c r="Y39" s="1203"/>
      <c r="Z39" s="1203"/>
      <c r="AA39" s="1203"/>
      <c r="AB39" s="1203"/>
      <c r="AC39" s="1203"/>
      <c r="AD39" s="1203"/>
      <c r="AE39" s="1203"/>
      <c r="AF39" s="1203"/>
      <c r="AG39" s="1203"/>
      <c r="AH39" s="1203"/>
      <c r="AI39" s="1203"/>
      <c r="AJ39" s="1203"/>
      <c r="AK39" s="1203"/>
      <c r="AL39" s="1203"/>
      <c r="AM39" s="1203"/>
      <c r="AN39" s="1203"/>
      <c r="AO39" s="1203"/>
      <c r="AP39" s="1203"/>
      <c r="AQ39" s="1203"/>
      <c r="AR39" s="1203"/>
      <c r="AS39" s="1203"/>
      <c r="AT39" s="1203"/>
      <c r="AU39" s="1203"/>
      <c r="AV39" s="1203"/>
      <c r="AW39" s="1203"/>
      <c r="AX39" s="1203"/>
      <c r="AY39" s="1203"/>
      <c r="AZ39" s="1203"/>
      <c r="BA39" s="1203"/>
      <c r="BB39" s="1203"/>
      <c r="BC39" s="1203"/>
      <c r="BD39" s="1203"/>
      <c r="BE39" s="1203"/>
      <c r="BF39" s="1203"/>
      <c r="BG39" s="1203"/>
      <c r="BH39" s="1203"/>
      <c r="BI39" s="1203"/>
      <c r="BJ39" s="1203"/>
      <c r="BK39" s="1203"/>
      <c r="BL39" s="1203"/>
      <c r="BM39" s="75">
        <f t="shared" si="0"/>
        <v>0</v>
      </c>
    </row>
    <row r="40" spans="1:65">
      <c r="A40" s="366" t="s">
        <v>1083</v>
      </c>
      <c r="B40" s="366"/>
      <c r="C40" s="1204">
        <f t="shared" ref="C40:BL40" si="1">COUNTIF(C16:C39,"○")</f>
        <v>10</v>
      </c>
      <c r="D40" s="1204">
        <f t="shared" si="1"/>
        <v>9</v>
      </c>
      <c r="E40" s="1204">
        <f t="shared" si="1"/>
        <v>8</v>
      </c>
      <c r="F40" s="1204">
        <f t="shared" si="1"/>
        <v>10</v>
      </c>
      <c r="G40" s="1204">
        <f t="shared" si="1"/>
        <v>0</v>
      </c>
      <c r="H40" s="1204">
        <f t="shared" si="1"/>
        <v>0</v>
      </c>
      <c r="I40" s="1204">
        <f t="shared" si="1"/>
        <v>0</v>
      </c>
      <c r="J40" s="1204">
        <f t="shared" si="1"/>
        <v>0</v>
      </c>
      <c r="K40" s="1204">
        <f t="shared" si="1"/>
        <v>0</v>
      </c>
      <c r="L40" s="1204">
        <f t="shared" si="1"/>
        <v>0</v>
      </c>
      <c r="M40" s="1204">
        <f t="shared" si="1"/>
        <v>0</v>
      </c>
      <c r="N40" s="1204">
        <f t="shared" si="1"/>
        <v>0</v>
      </c>
      <c r="O40" s="1204">
        <f t="shared" si="1"/>
        <v>0</v>
      </c>
      <c r="P40" s="1204">
        <f t="shared" si="1"/>
        <v>0</v>
      </c>
      <c r="Q40" s="1204">
        <f t="shared" si="1"/>
        <v>0</v>
      </c>
      <c r="R40" s="1204">
        <f t="shared" si="1"/>
        <v>0</v>
      </c>
      <c r="S40" s="1204">
        <f t="shared" si="1"/>
        <v>0</v>
      </c>
      <c r="T40" s="1204">
        <f t="shared" si="1"/>
        <v>0</v>
      </c>
      <c r="U40" s="1204">
        <f t="shared" si="1"/>
        <v>0</v>
      </c>
      <c r="V40" s="1204">
        <f t="shared" si="1"/>
        <v>0</v>
      </c>
      <c r="W40" s="1204">
        <f t="shared" si="1"/>
        <v>0</v>
      </c>
      <c r="X40" s="1204">
        <f t="shared" si="1"/>
        <v>0</v>
      </c>
      <c r="Y40" s="1204">
        <f t="shared" si="1"/>
        <v>0</v>
      </c>
      <c r="Z40" s="1204">
        <f t="shared" si="1"/>
        <v>0</v>
      </c>
      <c r="AA40" s="1204">
        <f t="shared" si="1"/>
        <v>0</v>
      </c>
      <c r="AB40" s="1204">
        <f t="shared" si="1"/>
        <v>0</v>
      </c>
      <c r="AC40" s="1204">
        <f t="shared" si="1"/>
        <v>0</v>
      </c>
      <c r="AD40" s="1204">
        <f t="shared" si="1"/>
        <v>0</v>
      </c>
      <c r="AE40" s="1204">
        <f t="shared" si="1"/>
        <v>0</v>
      </c>
      <c r="AF40" s="1204">
        <f t="shared" si="1"/>
        <v>0</v>
      </c>
      <c r="AG40" s="1204">
        <f t="shared" si="1"/>
        <v>0</v>
      </c>
      <c r="AH40" s="1204">
        <f t="shared" si="1"/>
        <v>0</v>
      </c>
      <c r="AI40" s="1204">
        <f t="shared" si="1"/>
        <v>0</v>
      </c>
      <c r="AJ40" s="1204">
        <f t="shared" si="1"/>
        <v>0</v>
      </c>
      <c r="AK40" s="1204">
        <f t="shared" si="1"/>
        <v>0</v>
      </c>
      <c r="AL40" s="1204">
        <f t="shared" si="1"/>
        <v>0</v>
      </c>
      <c r="AM40" s="1204">
        <f t="shared" si="1"/>
        <v>0</v>
      </c>
      <c r="AN40" s="1204">
        <f t="shared" si="1"/>
        <v>0</v>
      </c>
      <c r="AO40" s="1204">
        <f t="shared" si="1"/>
        <v>0</v>
      </c>
      <c r="AP40" s="1204">
        <f t="shared" si="1"/>
        <v>0</v>
      </c>
      <c r="AQ40" s="1204">
        <f t="shared" si="1"/>
        <v>0</v>
      </c>
      <c r="AR40" s="1204">
        <f t="shared" si="1"/>
        <v>0</v>
      </c>
      <c r="AS40" s="1204">
        <f t="shared" si="1"/>
        <v>0</v>
      </c>
      <c r="AT40" s="1204">
        <f t="shared" si="1"/>
        <v>0</v>
      </c>
      <c r="AU40" s="1204">
        <f t="shared" si="1"/>
        <v>0</v>
      </c>
      <c r="AV40" s="1204">
        <f t="shared" si="1"/>
        <v>0</v>
      </c>
      <c r="AW40" s="1204">
        <f t="shared" si="1"/>
        <v>0</v>
      </c>
      <c r="AX40" s="1204">
        <f t="shared" si="1"/>
        <v>0</v>
      </c>
      <c r="AY40" s="1204">
        <f t="shared" si="1"/>
        <v>0</v>
      </c>
      <c r="AZ40" s="1204">
        <f t="shared" si="1"/>
        <v>0</v>
      </c>
      <c r="BA40" s="1204">
        <f t="shared" si="1"/>
        <v>0</v>
      </c>
      <c r="BB40" s="1204">
        <f t="shared" si="1"/>
        <v>0</v>
      </c>
      <c r="BC40" s="1204">
        <f t="shared" si="1"/>
        <v>0</v>
      </c>
      <c r="BD40" s="1204">
        <f t="shared" si="1"/>
        <v>0</v>
      </c>
      <c r="BE40" s="1204">
        <f t="shared" si="1"/>
        <v>0</v>
      </c>
      <c r="BF40" s="1204">
        <f t="shared" si="1"/>
        <v>0</v>
      </c>
      <c r="BG40" s="1204">
        <f t="shared" si="1"/>
        <v>0</v>
      </c>
      <c r="BH40" s="1204">
        <f t="shared" si="1"/>
        <v>0</v>
      </c>
      <c r="BI40" s="1204">
        <f t="shared" si="1"/>
        <v>0</v>
      </c>
      <c r="BJ40" s="1204">
        <f t="shared" si="1"/>
        <v>0</v>
      </c>
      <c r="BK40" s="1204">
        <f t="shared" si="1"/>
        <v>0</v>
      </c>
      <c r="BL40" s="1204">
        <f t="shared" si="1"/>
        <v>0</v>
      </c>
      <c r="BM40" s="655">
        <f>SUM(BM16:BM39)</f>
        <v>37</v>
      </c>
    </row>
    <row r="41" spans="1:65">
      <c r="A41" s="4" t="s">
        <v>292</v>
      </c>
    </row>
  </sheetData>
  <mergeCells count="159">
    <mergeCell ref="A1:BQ1"/>
    <mergeCell ref="A2:BQ2"/>
    <mergeCell ref="A4:B4"/>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A5:B5"/>
    <mergeCell ref="A6:B6"/>
    <mergeCell ref="C6:D6"/>
    <mergeCell ref="E6:F6"/>
    <mergeCell ref="G6:H6"/>
    <mergeCell ref="I6:J6"/>
    <mergeCell ref="K6:L6"/>
    <mergeCell ref="M6:N6"/>
    <mergeCell ref="O6:P6"/>
    <mergeCell ref="Q6:R6"/>
    <mergeCell ref="S6:T6"/>
    <mergeCell ref="U6:V6"/>
    <mergeCell ref="W6:X6"/>
    <mergeCell ref="Y6:Z6"/>
    <mergeCell ref="AA6:AB6"/>
    <mergeCell ref="AC6:AD6"/>
    <mergeCell ref="AE6:AF6"/>
    <mergeCell ref="AG6:AH6"/>
    <mergeCell ref="AI6:AJ6"/>
    <mergeCell ref="AK6:AL6"/>
    <mergeCell ref="AM6:AN6"/>
    <mergeCell ref="AO6:AP6"/>
    <mergeCell ref="AQ6:AR6"/>
    <mergeCell ref="AS6:AT6"/>
    <mergeCell ref="AU6:AV6"/>
    <mergeCell ref="AW6:AX6"/>
    <mergeCell ref="AY6:AZ6"/>
    <mergeCell ref="BA6:BB6"/>
    <mergeCell ref="BC6:BD6"/>
    <mergeCell ref="BE6:BF6"/>
    <mergeCell ref="BG6:BH6"/>
    <mergeCell ref="BI6:BJ6"/>
    <mergeCell ref="BK6:BL6"/>
    <mergeCell ref="A7:B7"/>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AU7:AV7"/>
    <mergeCell ref="AW7:AX7"/>
    <mergeCell ref="AY7:AZ7"/>
    <mergeCell ref="BA7:BB7"/>
    <mergeCell ref="BC7:BD7"/>
    <mergeCell ref="BE7:BF7"/>
    <mergeCell ref="BG7:BH7"/>
    <mergeCell ref="BI7:BJ7"/>
    <mergeCell ref="BK7:BL7"/>
    <mergeCell ref="A9:B9"/>
    <mergeCell ref="C14:D14"/>
    <mergeCell ref="E14:F14"/>
    <mergeCell ref="G14:H14"/>
    <mergeCell ref="I14:J14"/>
    <mergeCell ref="K14:L14"/>
    <mergeCell ref="M14:N14"/>
    <mergeCell ref="O14:P14"/>
    <mergeCell ref="Q14:R14"/>
    <mergeCell ref="S14:T14"/>
    <mergeCell ref="U14:V14"/>
    <mergeCell ref="W14:X14"/>
    <mergeCell ref="Y14:Z14"/>
    <mergeCell ref="AA14:AB14"/>
    <mergeCell ref="AC14:AD14"/>
    <mergeCell ref="AE14:AF14"/>
    <mergeCell ref="AG14:AH14"/>
    <mergeCell ref="AI14:AJ14"/>
    <mergeCell ref="AK14:AL14"/>
    <mergeCell ref="AM14:AN14"/>
    <mergeCell ref="AO14:AP14"/>
    <mergeCell ref="AQ14:AR14"/>
    <mergeCell ref="AS14:AT14"/>
    <mergeCell ref="AU14:AV14"/>
    <mergeCell ref="AW14:AX14"/>
    <mergeCell ref="AY14:AZ14"/>
    <mergeCell ref="BA14:BB14"/>
    <mergeCell ref="BC14:BD14"/>
    <mergeCell ref="BE14:BF14"/>
    <mergeCell ref="BG14:BH14"/>
    <mergeCell ref="BI14:BJ14"/>
    <mergeCell ref="BK14:BL1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10:BM12"/>
    <mergeCell ref="A14:B15"/>
    <mergeCell ref="BM14:BM15"/>
  </mergeCells>
  <phoneticPr fontId="5"/>
  <printOptions horizontalCentered="1" verticalCentered="1"/>
  <pageMargins left="0.39374999999999999" right="0.39374999999999999" top="0.39374999999999999" bottom="0.39374999999999999" header="0.51180555555555496" footer="0.51180555555555496"/>
  <pageSetup paperSize="9" scale="83" fitToWidth="1" fitToHeight="1" orientation="landscape" usePrinterDefaults="1" cellComments="atEnd" horizontalDpi="300" verticalDpi="300" r:id="rId1"/>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dimension ref="A1:AMK39"/>
  <sheetViews>
    <sheetView workbookViewId="0">
      <selection activeCell="A2" sqref="A2:S2"/>
    </sheetView>
  </sheetViews>
  <sheetFormatPr defaultRowHeight="13.5"/>
  <cols>
    <col min="1" max="1" width="13.625" style="4" customWidth="1"/>
    <col min="2" max="2" width="16.25" style="4" customWidth="1"/>
    <col min="3" max="15" width="7.125" style="4" customWidth="1"/>
    <col min="16" max="16" width="3.875" style="4" customWidth="1"/>
    <col min="17" max="17" width="3.375" style="4" customWidth="1"/>
    <col min="18" max="18" width="18.625" style="4" customWidth="1"/>
    <col min="19" max="19" width="7.125" style="4" customWidth="1"/>
    <col min="20" max="256" width="9" style="4" customWidth="1"/>
    <col min="257" max="257" width="13.625" style="4" customWidth="1"/>
    <col min="258" max="258" width="16.25" style="4" customWidth="1"/>
    <col min="259" max="271" width="7.125" style="4" customWidth="1"/>
    <col min="272" max="272" width="3.875" style="4" customWidth="1"/>
    <col min="273" max="273" width="3.375" style="4" customWidth="1"/>
    <col min="274" max="274" width="18.625" style="4" customWidth="1"/>
    <col min="275" max="275" width="7.125" style="4" customWidth="1"/>
    <col min="276" max="512" width="9" style="4" customWidth="1"/>
    <col min="513" max="513" width="13.625" style="4" customWidth="1"/>
    <col min="514" max="514" width="16.25" style="4" customWidth="1"/>
    <col min="515" max="527" width="7.125" style="4" customWidth="1"/>
    <col min="528" max="528" width="3.875" style="4" customWidth="1"/>
    <col min="529" max="529" width="3.375" style="4" customWidth="1"/>
    <col min="530" max="530" width="18.625" style="4" customWidth="1"/>
    <col min="531" max="531" width="7.125" style="4" customWidth="1"/>
    <col min="532" max="768" width="9" style="4" customWidth="1"/>
    <col min="769" max="769" width="13.625" style="4" customWidth="1"/>
    <col min="770" max="770" width="16.25" style="4" customWidth="1"/>
    <col min="771" max="783" width="7.125" style="4" customWidth="1"/>
    <col min="784" max="784" width="3.875" style="4" customWidth="1"/>
    <col min="785" max="785" width="3.375" style="4" customWidth="1"/>
    <col min="786" max="786" width="18.625" style="4" customWidth="1"/>
    <col min="787" max="787" width="7.125" style="4" customWidth="1"/>
    <col min="788" max="1025" width="9" style="4" customWidth="1"/>
  </cols>
  <sheetData>
    <row r="1" spans="1:19" ht="33.75" customHeight="1">
      <c r="A1" s="1197" t="s">
        <v>1087</v>
      </c>
      <c r="B1" s="1197"/>
      <c r="C1" s="1197"/>
      <c r="D1" s="1197"/>
      <c r="E1" s="1197"/>
      <c r="F1" s="1197"/>
      <c r="G1" s="1197"/>
      <c r="H1" s="1197"/>
      <c r="I1" s="1197"/>
      <c r="J1" s="1197"/>
      <c r="K1" s="1197"/>
      <c r="L1" s="1197"/>
      <c r="M1" s="1197"/>
      <c r="N1" s="1197"/>
      <c r="O1" s="1197"/>
      <c r="P1" s="1197"/>
      <c r="Q1" s="1197"/>
      <c r="R1" s="1197"/>
      <c r="S1" s="1197"/>
    </row>
    <row r="2" spans="1:19">
      <c r="A2" s="170"/>
      <c r="B2" s="170"/>
      <c r="C2" s="170"/>
      <c r="D2" s="170"/>
      <c r="E2" s="170"/>
      <c r="F2" s="170"/>
      <c r="G2" s="170"/>
      <c r="H2" s="170"/>
      <c r="I2" s="170"/>
      <c r="J2" s="170"/>
      <c r="K2" s="170"/>
      <c r="L2" s="170"/>
      <c r="M2" s="170"/>
      <c r="N2" s="170"/>
      <c r="O2" s="170"/>
      <c r="P2" s="170"/>
      <c r="Q2" s="170"/>
      <c r="R2" s="170"/>
      <c r="S2" s="170"/>
    </row>
    <row r="3" spans="1:19">
      <c r="A3" s="141"/>
      <c r="B3" s="141"/>
      <c r="C3" s="141"/>
      <c r="D3" s="141"/>
      <c r="E3" s="141"/>
      <c r="F3" s="141"/>
      <c r="G3" s="141"/>
      <c r="H3" s="141"/>
      <c r="I3" s="141"/>
      <c r="J3" s="141"/>
      <c r="K3" s="141"/>
      <c r="L3" s="141"/>
      <c r="M3" s="141"/>
      <c r="N3" s="141"/>
      <c r="O3" s="141"/>
    </row>
    <row r="4" spans="1:19" ht="19.5" customHeight="1">
      <c r="A4" s="89"/>
      <c r="B4" s="89"/>
      <c r="C4" s="75" t="s">
        <v>514</v>
      </c>
      <c r="D4" s="75" t="s">
        <v>839</v>
      </c>
      <c r="E4" s="75" t="s">
        <v>840</v>
      </c>
      <c r="F4" s="75" t="s">
        <v>841</v>
      </c>
      <c r="G4" s="75" t="s">
        <v>842</v>
      </c>
      <c r="H4" s="75" t="s">
        <v>843</v>
      </c>
      <c r="I4" s="75" t="s">
        <v>190</v>
      </c>
      <c r="J4" s="75" t="s">
        <v>844</v>
      </c>
      <c r="K4" s="75" t="s">
        <v>824</v>
      </c>
      <c r="L4" s="75" t="s">
        <v>837</v>
      </c>
      <c r="M4" s="75" t="s">
        <v>838</v>
      </c>
      <c r="N4" s="75" t="s">
        <v>254</v>
      </c>
      <c r="O4" s="75" t="s">
        <v>566</v>
      </c>
    </row>
    <row r="5" spans="1:19" ht="23.25" customHeight="1">
      <c r="A5" s="366" t="s">
        <v>661</v>
      </c>
      <c r="B5" s="366"/>
      <c r="C5" s="75"/>
      <c r="D5" s="75"/>
      <c r="E5" s="75"/>
      <c r="F5" s="75"/>
      <c r="G5" s="75"/>
      <c r="H5" s="75"/>
      <c r="I5" s="75"/>
      <c r="J5" s="75"/>
      <c r="K5" s="75"/>
      <c r="L5" s="75"/>
      <c r="M5" s="75"/>
      <c r="N5" s="75"/>
      <c r="O5" s="75"/>
      <c r="P5" s="4" t="s">
        <v>929</v>
      </c>
    </row>
    <row r="6" spans="1:19" ht="23.25" customHeight="1">
      <c r="A6" s="366" t="s">
        <v>1073</v>
      </c>
      <c r="B6" s="366"/>
      <c r="C6" s="89"/>
      <c r="D6" s="89"/>
      <c r="E6" s="89"/>
      <c r="F6" s="89"/>
      <c r="G6" s="89"/>
      <c r="H6" s="89"/>
      <c r="I6" s="89"/>
      <c r="J6" s="89"/>
      <c r="K6" s="89"/>
      <c r="L6" s="89"/>
      <c r="M6" s="89"/>
      <c r="N6" s="89"/>
      <c r="O6" s="89"/>
      <c r="P6" s="4" t="s">
        <v>1074</v>
      </c>
      <c r="Q6" s="4" t="s">
        <v>542</v>
      </c>
      <c r="R6" s="89" t="s">
        <v>1075</v>
      </c>
      <c r="S6" s="89"/>
    </row>
    <row r="7" spans="1:19" ht="23.25" customHeight="1">
      <c r="A7" s="1203" t="s">
        <v>73</v>
      </c>
      <c r="B7" s="1203"/>
      <c r="C7" s="89"/>
      <c r="D7" s="89"/>
      <c r="E7" s="89"/>
      <c r="F7" s="89"/>
      <c r="G7" s="89"/>
      <c r="H7" s="89"/>
      <c r="I7" s="89"/>
      <c r="J7" s="89"/>
      <c r="K7" s="89"/>
      <c r="L7" s="89"/>
      <c r="M7" s="89"/>
      <c r="N7" s="89"/>
      <c r="O7" s="99"/>
      <c r="P7" s="4" t="s">
        <v>718</v>
      </c>
      <c r="Q7" s="4" t="s">
        <v>542</v>
      </c>
      <c r="R7" s="89" t="s">
        <v>983</v>
      </c>
      <c r="S7" s="1213"/>
    </row>
    <row r="8" spans="1:19" ht="19.5" customHeight="1">
      <c r="A8" s="1211" t="s">
        <v>1088</v>
      </c>
      <c r="B8" s="1211"/>
      <c r="C8" s="1211"/>
      <c r="D8" s="1211"/>
      <c r="E8" s="1211"/>
      <c r="F8" s="1211"/>
      <c r="G8" s="1211"/>
      <c r="H8" s="1211"/>
      <c r="I8" s="1211"/>
      <c r="J8" s="1211"/>
      <c r="K8" s="1211"/>
      <c r="L8" s="1211"/>
      <c r="M8" s="1211"/>
      <c r="N8" s="1211"/>
      <c r="O8" s="1211"/>
    </row>
    <row r="9" spans="1:19" ht="19.5" customHeight="1">
      <c r="A9" s="1211"/>
      <c r="B9" s="1211"/>
      <c r="C9" s="1211"/>
      <c r="D9" s="1211"/>
      <c r="E9" s="1211"/>
      <c r="F9" s="1211"/>
      <c r="G9" s="1211"/>
      <c r="H9" s="1211"/>
      <c r="I9" s="1211"/>
      <c r="J9" s="1211"/>
      <c r="K9" s="1211"/>
      <c r="L9" s="1211"/>
      <c r="M9" s="1211"/>
      <c r="N9" s="1211"/>
      <c r="O9" s="1211"/>
    </row>
    <row r="10" spans="1:19" ht="42" customHeight="1">
      <c r="A10" s="1211"/>
      <c r="B10" s="1211"/>
      <c r="C10" s="1211"/>
      <c r="D10" s="1211"/>
      <c r="E10" s="1211"/>
      <c r="F10" s="1211"/>
      <c r="G10" s="1211"/>
      <c r="H10" s="1211"/>
      <c r="I10" s="1211"/>
      <c r="J10" s="1211"/>
      <c r="K10" s="1211"/>
      <c r="L10" s="1211"/>
      <c r="M10" s="1211"/>
      <c r="N10" s="1211"/>
      <c r="O10" s="1211"/>
    </row>
    <row r="11" spans="1:19">
      <c r="A11" s="1212"/>
      <c r="B11" s="1212"/>
      <c r="C11" s="14"/>
      <c r="D11" s="14"/>
      <c r="E11" s="14"/>
      <c r="F11" s="14"/>
      <c r="G11" s="14"/>
      <c r="H11" s="14"/>
      <c r="I11" s="14"/>
      <c r="J11" s="14"/>
      <c r="K11" s="14"/>
      <c r="L11" s="14"/>
      <c r="M11" s="14"/>
      <c r="N11" s="14"/>
      <c r="O11" s="232"/>
    </row>
    <row r="12" spans="1:19">
      <c r="A12" s="952" t="s">
        <v>941</v>
      </c>
      <c r="B12" s="952"/>
      <c r="C12" s="14"/>
      <c r="D12" s="14"/>
      <c r="E12" s="14"/>
      <c r="F12" s="14"/>
      <c r="G12" s="14"/>
      <c r="H12" s="14"/>
      <c r="I12" s="14"/>
      <c r="J12" s="14"/>
      <c r="K12" s="14"/>
      <c r="L12" s="14"/>
      <c r="M12" s="14"/>
      <c r="N12" s="14"/>
      <c r="O12" s="14"/>
    </row>
    <row r="13" spans="1:19" ht="33" customHeight="1">
      <c r="A13" s="75" t="s">
        <v>778</v>
      </c>
      <c r="B13" s="508" t="s">
        <v>653</v>
      </c>
      <c r="C13" s="75" t="s">
        <v>514</v>
      </c>
      <c r="D13" s="75" t="s">
        <v>839</v>
      </c>
      <c r="E13" s="75" t="s">
        <v>840</v>
      </c>
      <c r="F13" s="75" t="s">
        <v>841</v>
      </c>
      <c r="G13" s="75" t="s">
        <v>842</v>
      </c>
      <c r="H13" s="75" t="s">
        <v>843</v>
      </c>
      <c r="I13" s="75" t="s">
        <v>190</v>
      </c>
      <c r="J13" s="75" t="s">
        <v>844</v>
      </c>
      <c r="K13" s="75" t="s">
        <v>824</v>
      </c>
      <c r="L13" s="75" t="s">
        <v>837</v>
      </c>
      <c r="M13" s="75" t="s">
        <v>838</v>
      </c>
      <c r="N13" s="75" t="s">
        <v>254</v>
      </c>
      <c r="O13" s="75" t="s">
        <v>566</v>
      </c>
    </row>
    <row r="14" spans="1:19">
      <c r="A14" s="89"/>
      <c r="B14" s="89"/>
      <c r="C14" s="89"/>
      <c r="D14" s="89"/>
      <c r="E14" s="89"/>
      <c r="F14" s="89"/>
      <c r="G14" s="89"/>
      <c r="H14" s="89"/>
      <c r="I14" s="89"/>
      <c r="J14" s="89"/>
      <c r="K14" s="89"/>
      <c r="L14" s="89"/>
      <c r="M14" s="89"/>
      <c r="N14" s="89"/>
      <c r="O14" s="89">
        <f t="shared" ref="O14:O38" si="0">SUM(C14:N14)</f>
        <v>0</v>
      </c>
    </row>
    <row r="15" spans="1:19">
      <c r="A15" s="89"/>
      <c r="B15" s="89"/>
      <c r="C15" s="89"/>
      <c r="D15" s="89"/>
      <c r="E15" s="89"/>
      <c r="F15" s="89"/>
      <c r="G15" s="89"/>
      <c r="H15" s="89"/>
      <c r="I15" s="89"/>
      <c r="J15" s="89"/>
      <c r="K15" s="89"/>
      <c r="L15" s="89"/>
      <c r="M15" s="89"/>
      <c r="N15" s="89"/>
      <c r="O15" s="89">
        <f t="shared" si="0"/>
        <v>0</v>
      </c>
    </row>
    <row r="16" spans="1:19">
      <c r="A16" s="89"/>
      <c r="B16" s="89"/>
      <c r="C16" s="89"/>
      <c r="D16" s="89"/>
      <c r="E16" s="89"/>
      <c r="F16" s="89"/>
      <c r="G16" s="89"/>
      <c r="H16" s="89"/>
      <c r="I16" s="89"/>
      <c r="J16" s="89"/>
      <c r="K16" s="89"/>
      <c r="L16" s="89"/>
      <c r="M16" s="89"/>
      <c r="N16" s="89"/>
      <c r="O16" s="89">
        <f t="shared" si="0"/>
        <v>0</v>
      </c>
    </row>
    <row r="17" spans="1:15">
      <c r="A17" s="89"/>
      <c r="B17" s="89"/>
      <c r="C17" s="89"/>
      <c r="D17" s="89"/>
      <c r="E17" s="89"/>
      <c r="F17" s="89"/>
      <c r="G17" s="89"/>
      <c r="H17" s="89"/>
      <c r="I17" s="89"/>
      <c r="J17" s="89"/>
      <c r="K17" s="89"/>
      <c r="L17" s="89"/>
      <c r="M17" s="89"/>
      <c r="N17" s="89"/>
      <c r="O17" s="89">
        <f t="shared" si="0"/>
        <v>0</v>
      </c>
    </row>
    <row r="18" spans="1:15">
      <c r="A18" s="89"/>
      <c r="B18" s="89"/>
      <c r="C18" s="89"/>
      <c r="D18" s="89"/>
      <c r="E18" s="89"/>
      <c r="F18" s="89"/>
      <c r="G18" s="89"/>
      <c r="H18" s="89"/>
      <c r="I18" s="89"/>
      <c r="J18" s="89"/>
      <c r="K18" s="89"/>
      <c r="L18" s="89"/>
      <c r="M18" s="89"/>
      <c r="N18" s="89"/>
      <c r="O18" s="89">
        <f t="shared" si="0"/>
        <v>0</v>
      </c>
    </row>
    <row r="19" spans="1:15">
      <c r="A19" s="89"/>
      <c r="B19" s="89"/>
      <c r="C19" s="89"/>
      <c r="D19" s="89"/>
      <c r="E19" s="89"/>
      <c r="F19" s="89"/>
      <c r="G19" s="89"/>
      <c r="H19" s="89"/>
      <c r="I19" s="89"/>
      <c r="J19" s="89"/>
      <c r="K19" s="89"/>
      <c r="L19" s="89"/>
      <c r="M19" s="89"/>
      <c r="N19" s="89"/>
      <c r="O19" s="89">
        <f t="shared" si="0"/>
        <v>0</v>
      </c>
    </row>
    <row r="20" spans="1:15">
      <c r="A20" s="89"/>
      <c r="B20" s="89"/>
      <c r="C20" s="89"/>
      <c r="D20" s="89"/>
      <c r="E20" s="89"/>
      <c r="F20" s="89"/>
      <c r="G20" s="89"/>
      <c r="H20" s="89"/>
      <c r="I20" s="89"/>
      <c r="J20" s="89"/>
      <c r="K20" s="89"/>
      <c r="L20" s="89"/>
      <c r="M20" s="89"/>
      <c r="N20" s="89"/>
      <c r="O20" s="89">
        <f t="shared" si="0"/>
        <v>0</v>
      </c>
    </row>
    <row r="21" spans="1:15">
      <c r="A21" s="89"/>
      <c r="B21" s="89"/>
      <c r="C21" s="89"/>
      <c r="D21" s="89"/>
      <c r="E21" s="89"/>
      <c r="F21" s="89"/>
      <c r="G21" s="89"/>
      <c r="H21" s="89"/>
      <c r="I21" s="89"/>
      <c r="J21" s="89"/>
      <c r="K21" s="89"/>
      <c r="L21" s="89"/>
      <c r="M21" s="89"/>
      <c r="N21" s="89"/>
      <c r="O21" s="89">
        <f t="shared" si="0"/>
        <v>0</v>
      </c>
    </row>
    <row r="22" spans="1:15">
      <c r="A22" s="89"/>
      <c r="B22" s="89"/>
      <c r="C22" s="89"/>
      <c r="D22" s="89"/>
      <c r="E22" s="89"/>
      <c r="F22" s="89"/>
      <c r="G22" s="89"/>
      <c r="H22" s="89"/>
      <c r="I22" s="89"/>
      <c r="J22" s="89"/>
      <c r="K22" s="89"/>
      <c r="L22" s="89"/>
      <c r="M22" s="89"/>
      <c r="N22" s="89"/>
      <c r="O22" s="89">
        <f t="shared" si="0"/>
        <v>0</v>
      </c>
    </row>
    <row r="23" spans="1:15">
      <c r="A23" s="89"/>
      <c r="B23" s="89"/>
      <c r="C23" s="89"/>
      <c r="D23" s="89"/>
      <c r="E23" s="89"/>
      <c r="F23" s="89"/>
      <c r="G23" s="89"/>
      <c r="H23" s="89"/>
      <c r="I23" s="89"/>
      <c r="J23" s="89"/>
      <c r="K23" s="89"/>
      <c r="L23" s="89"/>
      <c r="M23" s="89"/>
      <c r="N23" s="89"/>
      <c r="O23" s="89">
        <f t="shared" si="0"/>
        <v>0</v>
      </c>
    </row>
    <row r="24" spans="1:15">
      <c r="A24" s="89"/>
      <c r="B24" s="89"/>
      <c r="C24" s="89"/>
      <c r="D24" s="89"/>
      <c r="E24" s="89"/>
      <c r="F24" s="89"/>
      <c r="G24" s="89"/>
      <c r="H24" s="89"/>
      <c r="I24" s="89"/>
      <c r="J24" s="89"/>
      <c r="K24" s="89"/>
      <c r="L24" s="89"/>
      <c r="M24" s="89"/>
      <c r="N24" s="89"/>
      <c r="O24" s="89">
        <f t="shared" si="0"/>
        <v>0</v>
      </c>
    </row>
    <row r="25" spans="1:15">
      <c r="A25" s="89"/>
      <c r="B25" s="89"/>
      <c r="C25" s="89"/>
      <c r="D25" s="89"/>
      <c r="E25" s="89"/>
      <c r="F25" s="89"/>
      <c r="G25" s="89"/>
      <c r="H25" s="89"/>
      <c r="I25" s="89"/>
      <c r="J25" s="89"/>
      <c r="K25" s="89"/>
      <c r="L25" s="89"/>
      <c r="M25" s="89"/>
      <c r="N25" s="89"/>
      <c r="O25" s="89">
        <f t="shared" si="0"/>
        <v>0</v>
      </c>
    </row>
    <row r="26" spans="1:15">
      <c r="A26" s="89"/>
      <c r="B26" s="89"/>
      <c r="C26" s="89"/>
      <c r="D26" s="89"/>
      <c r="E26" s="89"/>
      <c r="F26" s="89"/>
      <c r="G26" s="89"/>
      <c r="H26" s="89"/>
      <c r="I26" s="89"/>
      <c r="J26" s="89"/>
      <c r="K26" s="89"/>
      <c r="L26" s="89"/>
      <c r="M26" s="89"/>
      <c r="N26" s="89"/>
      <c r="O26" s="89">
        <f t="shared" si="0"/>
        <v>0</v>
      </c>
    </row>
    <row r="27" spans="1:15">
      <c r="A27" s="89"/>
      <c r="B27" s="89"/>
      <c r="C27" s="89"/>
      <c r="D27" s="89"/>
      <c r="E27" s="89"/>
      <c r="F27" s="89"/>
      <c r="G27" s="89"/>
      <c r="H27" s="89"/>
      <c r="I27" s="89"/>
      <c r="J27" s="89"/>
      <c r="K27" s="89"/>
      <c r="L27" s="89"/>
      <c r="M27" s="89"/>
      <c r="N27" s="89"/>
      <c r="O27" s="89">
        <f t="shared" si="0"/>
        <v>0</v>
      </c>
    </row>
    <row r="28" spans="1:15">
      <c r="A28" s="89"/>
      <c r="B28" s="89"/>
      <c r="C28" s="89"/>
      <c r="D28" s="89"/>
      <c r="E28" s="89"/>
      <c r="F28" s="89"/>
      <c r="G28" s="89"/>
      <c r="H28" s="89"/>
      <c r="I28" s="89"/>
      <c r="J28" s="89"/>
      <c r="K28" s="89"/>
      <c r="L28" s="89"/>
      <c r="M28" s="89"/>
      <c r="N28" s="89"/>
      <c r="O28" s="89">
        <f t="shared" si="0"/>
        <v>0</v>
      </c>
    </row>
    <row r="29" spans="1:15">
      <c r="A29" s="89"/>
      <c r="B29" s="89"/>
      <c r="C29" s="89"/>
      <c r="D29" s="89"/>
      <c r="E29" s="89"/>
      <c r="F29" s="89"/>
      <c r="G29" s="89"/>
      <c r="H29" s="89"/>
      <c r="I29" s="89"/>
      <c r="J29" s="89"/>
      <c r="K29" s="89"/>
      <c r="L29" s="89"/>
      <c r="M29" s="89"/>
      <c r="N29" s="89"/>
      <c r="O29" s="89">
        <f t="shared" si="0"/>
        <v>0</v>
      </c>
    </row>
    <row r="30" spans="1:15">
      <c r="A30" s="89"/>
      <c r="B30" s="89"/>
      <c r="C30" s="89"/>
      <c r="D30" s="89"/>
      <c r="E30" s="89"/>
      <c r="F30" s="89"/>
      <c r="G30" s="89"/>
      <c r="H30" s="89"/>
      <c r="I30" s="89"/>
      <c r="J30" s="89"/>
      <c r="K30" s="89"/>
      <c r="L30" s="89"/>
      <c r="M30" s="89"/>
      <c r="N30" s="89"/>
      <c r="O30" s="89">
        <f t="shared" si="0"/>
        <v>0</v>
      </c>
    </row>
    <row r="31" spans="1:15">
      <c r="A31" s="89"/>
      <c r="B31" s="89"/>
      <c r="C31" s="89"/>
      <c r="D31" s="89"/>
      <c r="E31" s="89"/>
      <c r="F31" s="89"/>
      <c r="G31" s="89"/>
      <c r="H31" s="89"/>
      <c r="I31" s="89"/>
      <c r="J31" s="89"/>
      <c r="K31" s="89"/>
      <c r="L31" s="89"/>
      <c r="M31" s="89"/>
      <c r="N31" s="89"/>
      <c r="O31" s="89">
        <f t="shared" si="0"/>
        <v>0</v>
      </c>
    </row>
    <row r="32" spans="1:15">
      <c r="A32" s="89"/>
      <c r="B32" s="89"/>
      <c r="C32" s="89"/>
      <c r="D32" s="89"/>
      <c r="E32" s="89"/>
      <c r="F32" s="89"/>
      <c r="G32" s="89"/>
      <c r="H32" s="89"/>
      <c r="I32" s="89"/>
      <c r="J32" s="89"/>
      <c r="K32" s="89"/>
      <c r="L32" s="89"/>
      <c r="M32" s="89"/>
      <c r="N32" s="89"/>
      <c r="O32" s="89">
        <f t="shared" si="0"/>
        <v>0</v>
      </c>
    </row>
    <row r="33" spans="1:15">
      <c r="A33" s="89"/>
      <c r="B33" s="89"/>
      <c r="C33" s="89"/>
      <c r="D33" s="89"/>
      <c r="E33" s="89"/>
      <c r="F33" s="89"/>
      <c r="G33" s="89"/>
      <c r="H33" s="89"/>
      <c r="I33" s="89"/>
      <c r="J33" s="89"/>
      <c r="K33" s="89"/>
      <c r="L33" s="89"/>
      <c r="M33" s="89"/>
      <c r="N33" s="89"/>
      <c r="O33" s="89">
        <f t="shared" si="0"/>
        <v>0</v>
      </c>
    </row>
    <row r="34" spans="1:15">
      <c r="A34" s="89"/>
      <c r="B34" s="89"/>
      <c r="C34" s="89"/>
      <c r="D34" s="89"/>
      <c r="E34" s="89"/>
      <c r="F34" s="89"/>
      <c r="G34" s="89"/>
      <c r="H34" s="89"/>
      <c r="I34" s="89"/>
      <c r="J34" s="89"/>
      <c r="K34" s="89"/>
      <c r="L34" s="89"/>
      <c r="M34" s="89"/>
      <c r="N34" s="89"/>
      <c r="O34" s="89">
        <f t="shared" si="0"/>
        <v>0</v>
      </c>
    </row>
    <row r="35" spans="1:15">
      <c r="A35" s="89"/>
      <c r="B35" s="89"/>
      <c r="C35" s="89"/>
      <c r="D35" s="89"/>
      <c r="E35" s="89"/>
      <c r="F35" s="89"/>
      <c r="G35" s="89"/>
      <c r="H35" s="89"/>
      <c r="I35" s="89"/>
      <c r="J35" s="89"/>
      <c r="K35" s="89"/>
      <c r="L35" s="89"/>
      <c r="M35" s="89"/>
      <c r="N35" s="89"/>
      <c r="O35" s="89">
        <f t="shared" si="0"/>
        <v>0</v>
      </c>
    </row>
    <row r="36" spans="1:15">
      <c r="A36" s="89"/>
      <c r="B36" s="89"/>
      <c r="C36" s="89"/>
      <c r="D36" s="89"/>
      <c r="E36" s="89"/>
      <c r="F36" s="89"/>
      <c r="G36" s="89"/>
      <c r="H36" s="89"/>
      <c r="I36" s="89"/>
      <c r="J36" s="89"/>
      <c r="K36" s="89"/>
      <c r="L36" s="89"/>
      <c r="M36" s="89"/>
      <c r="N36" s="89"/>
      <c r="O36" s="89">
        <f t="shared" si="0"/>
        <v>0</v>
      </c>
    </row>
    <row r="37" spans="1:15">
      <c r="A37" s="89"/>
      <c r="B37" s="89"/>
      <c r="C37" s="89"/>
      <c r="D37" s="89"/>
      <c r="E37" s="89"/>
      <c r="F37" s="89"/>
      <c r="G37" s="89"/>
      <c r="H37" s="89"/>
      <c r="I37" s="89"/>
      <c r="J37" s="89"/>
      <c r="K37" s="89"/>
      <c r="L37" s="89"/>
      <c r="M37" s="89"/>
      <c r="N37" s="89"/>
      <c r="O37" s="89">
        <f t="shared" si="0"/>
        <v>0</v>
      </c>
    </row>
    <row r="38" spans="1:15">
      <c r="A38" s="366" t="s">
        <v>1083</v>
      </c>
      <c r="B38" s="366"/>
      <c r="C38" s="89"/>
      <c r="D38" s="89"/>
      <c r="E38" s="89"/>
      <c r="F38" s="89"/>
      <c r="G38" s="89"/>
      <c r="H38" s="89"/>
      <c r="I38" s="89"/>
      <c r="J38" s="89"/>
      <c r="K38" s="89"/>
      <c r="L38" s="89"/>
      <c r="M38" s="89"/>
      <c r="N38" s="89"/>
      <c r="O38" s="89">
        <f t="shared" si="0"/>
        <v>0</v>
      </c>
    </row>
    <row r="39" spans="1:15">
      <c r="A39" s="4" t="s">
        <v>1048</v>
      </c>
    </row>
  </sheetData>
  <mergeCells count="8">
    <mergeCell ref="A1:S1"/>
    <mergeCell ref="A2:S2"/>
    <mergeCell ref="A4:B4"/>
    <mergeCell ref="A5:B5"/>
    <mergeCell ref="A6:B6"/>
    <mergeCell ref="A7:B7"/>
    <mergeCell ref="A38:B38"/>
    <mergeCell ref="A8:O10"/>
  </mergeCells>
  <phoneticPr fontId="5"/>
  <printOptions horizontalCentered="1" verticalCentered="1"/>
  <pageMargins left="0.78749999999999998" right="0.78749999999999998" top="0.39374999999999999" bottom="0.39374999999999999" header="0.51180555555555496" footer="0.51180555555555496"/>
  <pageSetup paperSize="9" scale="83" fitToWidth="1" fitToHeight="1" orientation="landscape" usePrinterDefaults="1" horizontalDpi="300" verticalDpi="300" r:id="rId1"/>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dimension ref="A1:AMK25"/>
  <sheetViews>
    <sheetView workbookViewId="0">
      <selection activeCell="B2" sqref="B2"/>
    </sheetView>
  </sheetViews>
  <sheetFormatPr defaultRowHeight="13.5"/>
  <cols>
    <col min="1" max="34" width="2.5" style="4" customWidth="1"/>
    <col min="35" max="51" width="3.625" style="4" customWidth="1"/>
    <col min="52" max="1025" width="9" style="4" customWidth="1"/>
  </cols>
  <sheetData>
    <row r="1" spans="1:36">
      <c r="A1" s="4" t="s">
        <v>657</v>
      </c>
    </row>
    <row r="2" spans="1:36" ht="17.25" customHeight="1">
      <c r="AA2" s="170" t="s">
        <v>197</v>
      </c>
      <c r="AB2" s="170"/>
      <c r="AC2" s="170"/>
      <c r="AD2" s="170"/>
      <c r="AE2" s="170"/>
      <c r="AF2" s="170"/>
      <c r="AG2" s="170"/>
      <c r="AH2" s="170"/>
      <c r="AJ2" s="736" t="s">
        <v>75</v>
      </c>
    </row>
    <row r="3" spans="1:36" ht="17.25">
      <c r="A3" s="1214" t="s">
        <v>1089</v>
      </c>
      <c r="B3" s="1214"/>
      <c r="C3" s="1214"/>
      <c r="D3" s="1214"/>
      <c r="E3" s="1214"/>
      <c r="F3" s="1214"/>
      <c r="G3" s="1214"/>
      <c r="H3" s="1214"/>
      <c r="I3" s="1214"/>
      <c r="J3" s="1214"/>
      <c r="K3" s="1214"/>
      <c r="L3" s="1214"/>
      <c r="M3" s="1214"/>
      <c r="N3" s="1214"/>
      <c r="O3" s="1214"/>
      <c r="P3" s="1214"/>
      <c r="Q3" s="1214"/>
      <c r="R3" s="1214"/>
      <c r="S3" s="1214"/>
      <c r="T3" s="1214"/>
      <c r="U3" s="1214"/>
      <c r="V3" s="1214"/>
      <c r="W3" s="1214"/>
      <c r="X3" s="1214"/>
      <c r="Y3" s="1214"/>
      <c r="Z3" s="1214"/>
      <c r="AA3" s="1214"/>
      <c r="AB3" s="1214"/>
      <c r="AC3" s="1214"/>
      <c r="AD3" s="1214"/>
      <c r="AE3" s="1214"/>
      <c r="AF3" s="1214"/>
      <c r="AG3" s="1214"/>
      <c r="AH3" s="1214"/>
    </row>
    <row r="4" spans="1:36">
      <c r="A4" s="471"/>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row>
    <row r="5" spans="1:36" ht="31.5" customHeight="1">
      <c r="A5" s="1215" t="s">
        <v>534</v>
      </c>
      <c r="B5" s="1215"/>
      <c r="C5" s="1215"/>
      <c r="D5" s="1215"/>
      <c r="E5" s="1215"/>
      <c r="F5" s="1215"/>
      <c r="G5" s="1215"/>
      <c r="H5" s="1223"/>
      <c r="I5" s="1223"/>
      <c r="J5" s="1223"/>
      <c r="K5" s="1223"/>
      <c r="L5" s="1223"/>
      <c r="M5" s="1223"/>
      <c r="N5" s="1223"/>
      <c r="O5" s="1223"/>
      <c r="P5" s="1223"/>
      <c r="Q5" s="1223"/>
      <c r="R5" s="1223"/>
      <c r="S5" s="1223"/>
      <c r="T5" s="1223"/>
      <c r="U5" s="1223"/>
      <c r="V5" s="1223"/>
      <c r="W5" s="1223"/>
      <c r="X5" s="1223"/>
      <c r="Y5" s="1223"/>
      <c r="Z5" s="1223"/>
      <c r="AA5" s="1223"/>
      <c r="AB5" s="1223"/>
      <c r="AC5" s="1223"/>
      <c r="AD5" s="1223"/>
      <c r="AE5" s="1223"/>
      <c r="AF5" s="1223"/>
      <c r="AG5" s="1223"/>
      <c r="AH5" s="1223"/>
    </row>
    <row r="6" spans="1:36" ht="31.5" customHeight="1">
      <c r="A6" s="1215" t="s">
        <v>118</v>
      </c>
      <c r="B6" s="1215"/>
      <c r="C6" s="1215"/>
      <c r="D6" s="1215"/>
      <c r="E6" s="1215"/>
      <c r="F6" s="1215"/>
      <c r="G6" s="1215"/>
      <c r="H6" s="1224"/>
      <c r="I6" s="1224"/>
      <c r="J6" s="1224"/>
      <c r="K6" s="1224"/>
      <c r="L6" s="1224"/>
      <c r="M6" s="1224"/>
      <c r="N6" s="1224"/>
      <c r="O6" s="1224"/>
      <c r="P6" s="1224"/>
      <c r="Q6" s="1224"/>
      <c r="R6" s="1224"/>
      <c r="S6" s="1224"/>
      <c r="T6" s="1224"/>
      <c r="U6" s="1224"/>
      <c r="V6" s="1224"/>
      <c r="W6" s="1224"/>
      <c r="X6" s="1224"/>
      <c r="Y6" s="1224"/>
      <c r="Z6" s="1224"/>
      <c r="AA6" s="1224"/>
      <c r="AB6" s="1224"/>
      <c r="AC6" s="1224"/>
      <c r="AD6" s="1224"/>
      <c r="AE6" s="1224"/>
      <c r="AF6" s="1224"/>
      <c r="AG6" s="1224"/>
      <c r="AH6" s="1224"/>
    </row>
    <row r="7" spans="1:36" ht="20.25" customHeight="1">
      <c r="A7" s="1216" t="s">
        <v>295</v>
      </c>
      <c r="B7" s="1216"/>
      <c r="C7" s="1219" t="s">
        <v>300</v>
      </c>
      <c r="D7" s="1219"/>
      <c r="E7" s="1219"/>
      <c r="F7" s="1219"/>
      <c r="G7" s="1219"/>
      <c r="H7" s="1225"/>
      <c r="I7" s="1225"/>
      <c r="J7" s="1225"/>
      <c r="K7" s="1225"/>
      <c r="L7" s="1225"/>
      <c r="M7" s="1225"/>
      <c r="N7" s="1225"/>
      <c r="O7" s="1225"/>
      <c r="P7" s="1225"/>
      <c r="Q7" s="1225"/>
      <c r="R7" s="1225"/>
      <c r="S7" s="1225"/>
      <c r="T7" s="1225"/>
      <c r="U7" s="1243" t="s">
        <v>164</v>
      </c>
      <c r="V7" s="1243"/>
      <c r="W7" s="1243"/>
      <c r="X7" s="1243"/>
      <c r="Y7" s="1247"/>
      <c r="Z7" s="1247"/>
      <c r="AA7" s="1247"/>
      <c r="AB7" s="1247"/>
      <c r="AC7" s="1247"/>
      <c r="AD7" s="1247"/>
      <c r="AE7" s="1247"/>
      <c r="AF7" s="1247"/>
      <c r="AG7" s="1247"/>
      <c r="AH7" s="1247"/>
    </row>
    <row r="8" spans="1:36" ht="22.5" customHeight="1">
      <c r="A8" s="1216"/>
      <c r="B8" s="1216"/>
      <c r="C8" s="1220" t="s">
        <v>404</v>
      </c>
      <c r="D8" s="1220"/>
      <c r="E8" s="1220"/>
      <c r="F8" s="1220"/>
      <c r="G8" s="1220"/>
      <c r="H8" s="1226"/>
      <c r="I8" s="1226"/>
      <c r="J8" s="1226"/>
      <c r="K8" s="1226"/>
      <c r="L8" s="1226"/>
      <c r="M8" s="1226"/>
      <c r="N8" s="1226"/>
      <c r="O8" s="1226"/>
      <c r="P8" s="1226"/>
      <c r="Q8" s="1226"/>
      <c r="R8" s="1226"/>
      <c r="S8" s="1226"/>
      <c r="T8" s="1226"/>
      <c r="U8" s="1243"/>
      <c r="V8" s="1243"/>
      <c r="W8" s="1243"/>
      <c r="X8" s="1243"/>
      <c r="Y8" s="1247"/>
      <c r="Z8" s="1247"/>
      <c r="AA8" s="1247"/>
      <c r="AB8" s="1247"/>
      <c r="AC8" s="1247"/>
      <c r="AD8" s="1247"/>
      <c r="AE8" s="1247"/>
      <c r="AF8" s="1247"/>
      <c r="AG8" s="1247"/>
      <c r="AH8" s="1247"/>
    </row>
    <row r="9" spans="1:36" ht="40.5" customHeight="1">
      <c r="A9" s="1217" t="s">
        <v>1090</v>
      </c>
      <c r="B9" s="1217"/>
      <c r="C9" s="1217"/>
      <c r="D9" s="1217"/>
      <c r="E9" s="1217"/>
      <c r="F9" s="1217"/>
      <c r="G9" s="1217"/>
      <c r="H9" s="1227" t="s">
        <v>636</v>
      </c>
      <c r="I9" s="1227"/>
      <c r="J9" s="1227"/>
      <c r="K9" s="1227"/>
      <c r="L9" s="1236"/>
      <c r="M9" s="1236"/>
      <c r="N9" s="1236"/>
      <c r="O9" s="1236"/>
      <c r="P9" s="1236"/>
      <c r="Q9" s="1236"/>
      <c r="R9" s="1236"/>
      <c r="S9" s="1236"/>
      <c r="T9" s="1236"/>
      <c r="U9" s="1236"/>
      <c r="V9" s="1236"/>
      <c r="W9" s="1236"/>
      <c r="X9" s="1236"/>
      <c r="Y9" s="1236"/>
      <c r="Z9" s="1236"/>
      <c r="AA9" s="1236"/>
      <c r="AB9" s="1236"/>
      <c r="AC9" s="1236"/>
      <c r="AD9" s="1236"/>
      <c r="AE9" s="1236"/>
      <c r="AF9" s="1236"/>
      <c r="AG9" s="1236"/>
      <c r="AH9" s="1236"/>
    </row>
    <row r="10" spans="1:36" ht="38.25" customHeight="1">
      <c r="A10" s="1217"/>
      <c r="B10" s="1217"/>
      <c r="C10" s="1217"/>
      <c r="D10" s="1217"/>
      <c r="E10" s="1217"/>
      <c r="F10" s="1217"/>
      <c r="G10" s="1217"/>
      <c r="H10" s="1228" t="s">
        <v>948</v>
      </c>
      <c r="I10" s="1228"/>
      <c r="J10" s="1228"/>
      <c r="K10" s="1228"/>
      <c r="L10" s="1237"/>
      <c r="M10" s="1237" t="s">
        <v>1056</v>
      </c>
      <c r="N10" s="1237" t="s">
        <v>1091</v>
      </c>
      <c r="O10" s="1237"/>
      <c r="P10" s="1237"/>
      <c r="Q10" s="1237"/>
      <c r="R10" s="1237"/>
      <c r="S10" s="1237"/>
      <c r="T10" s="1237" t="s">
        <v>1056</v>
      </c>
      <c r="U10" s="1237" t="s">
        <v>1092</v>
      </c>
      <c r="V10" s="1237"/>
      <c r="W10" s="1237"/>
      <c r="X10" s="1237"/>
      <c r="Y10" s="1237"/>
      <c r="Z10" s="1237"/>
      <c r="AA10" s="1237"/>
      <c r="AB10" s="1237"/>
      <c r="AC10" s="1237"/>
      <c r="AD10" s="1237"/>
      <c r="AE10" s="1237"/>
      <c r="AF10" s="1237"/>
      <c r="AG10" s="1237"/>
      <c r="AH10" s="1252"/>
    </row>
    <row r="11" spans="1:36" ht="33.75" customHeight="1">
      <c r="A11" s="1218" t="s">
        <v>1093</v>
      </c>
      <c r="B11" s="1218"/>
      <c r="C11" s="1218"/>
      <c r="D11" s="1218"/>
      <c r="E11" s="1218"/>
      <c r="F11" s="1218"/>
      <c r="G11" s="1218"/>
      <c r="H11" s="1229" t="s">
        <v>1094</v>
      </c>
      <c r="I11" s="1229"/>
      <c r="J11" s="1229"/>
      <c r="K11" s="1229"/>
      <c r="L11" s="1238" t="s">
        <v>636</v>
      </c>
      <c r="M11" s="1238"/>
      <c r="N11" s="1238"/>
      <c r="O11" s="1240"/>
      <c r="P11" s="1240"/>
      <c r="Q11" s="1240"/>
      <c r="R11" s="1240"/>
      <c r="S11" s="1240"/>
      <c r="T11" s="1240"/>
      <c r="U11" s="1240"/>
      <c r="V11" s="1240"/>
      <c r="W11" s="1240"/>
      <c r="X11" s="1240"/>
      <c r="Y11" s="1240"/>
      <c r="Z11" s="1240"/>
      <c r="AA11" s="1240"/>
      <c r="AB11" s="1240"/>
      <c r="AC11" s="1240"/>
      <c r="AD11" s="1240"/>
      <c r="AE11" s="1240"/>
      <c r="AF11" s="1240"/>
      <c r="AG11" s="1240"/>
      <c r="AH11" s="1240"/>
    </row>
    <row r="12" spans="1:36" ht="37.5" customHeight="1">
      <c r="A12" s="1218"/>
      <c r="B12" s="1218"/>
      <c r="C12" s="1218"/>
      <c r="D12" s="1218"/>
      <c r="E12" s="1218"/>
      <c r="F12" s="1218"/>
      <c r="G12" s="1218"/>
      <c r="H12" s="1229"/>
      <c r="I12" s="1229"/>
      <c r="J12" s="1229"/>
      <c r="K12" s="1229"/>
      <c r="L12" s="1239" t="s">
        <v>1095</v>
      </c>
      <c r="M12" s="1239"/>
      <c r="N12" s="1239"/>
      <c r="O12" s="1241"/>
      <c r="P12" s="1241"/>
      <c r="Q12" s="1241"/>
      <c r="R12" s="1241"/>
      <c r="S12" s="1241"/>
      <c r="T12" s="1241"/>
      <c r="U12" s="1241"/>
      <c r="V12" s="1241"/>
      <c r="W12" s="1241"/>
      <c r="X12" s="1241"/>
      <c r="Y12" s="1241"/>
      <c r="Z12" s="1241"/>
      <c r="AA12" s="1241"/>
      <c r="AB12" s="1241"/>
      <c r="AC12" s="1241"/>
      <c r="AD12" s="1241"/>
      <c r="AE12" s="1241"/>
      <c r="AF12" s="1241"/>
      <c r="AG12" s="1241"/>
      <c r="AH12" s="1241"/>
    </row>
    <row r="13" spans="1:36" ht="37.5" customHeight="1">
      <c r="A13" s="1218"/>
      <c r="B13" s="1218"/>
      <c r="C13" s="1218"/>
      <c r="D13" s="1218"/>
      <c r="E13" s="1218"/>
      <c r="F13" s="1218"/>
      <c r="G13" s="1218"/>
      <c r="H13" s="1230" t="s">
        <v>1096</v>
      </c>
      <c r="I13" s="1230"/>
      <c r="J13" s="1230"/>
      <c r="K13" s="1230"/>
      <c r="L13" s="1230"/>
      <c r="M13" s="1230"/>
      <c r="N13" s="1230"/>
      <c r="O13" s="1237"/>
      <c r="P13" s="1237"/>
      <c r="Q13" s="1237"/>
      <c r="R13" s="1237"/>
      <c r="S13" s="1237"/>
      <c r="T13" s="1237"/>
      <c r="U13" s="1237"/>
      <c r="V13" s="1237"/>
      <c r="W13" s="1237"/>
      <c r="X13" s="1244" t="s">
        <v>616</v>
      </c>
      <c r="Y13" s="1248"/>
      <c r="Z13" s="1248"/>
      <c r="AA13" s="1244" t="s">
        <v>216</v>
      </c>
      <c r="AB13" s="1248"/>
      <c r="AC13" s="1248"/>
      <c r="AD13" s="1248"/>
      <c r="AE13" s="1248"/>
      <c r="AF13" s="1248"/>
      <c r="AG13" s="1248"/>
      <c r="AH13" s="1253"/>
    </row>
    <row r="14" spans="1:36" ht="31.5" customHeight="1">
      <c r="A14" s="1218" t="s">
        <v>1097</v>
      </c>
      <c r="B14" s="1218"/>
      <c r="C14" s="1218"/>
      <c r="D14" s="1218"/>
      <c r="E14" s="1218"/>
      <c r="F14" s="1218"/>
      <c r="G14" s="1218"/>
      <c r="H14" s="1231" t="s">
        <v>276</v>
      </c>
      <c r="I14" s="1231"/>
      <c r="J14" s="1231"/>
      <c r="K14" s="1231"/>
      <c r="L14" s="1231"/>
      <c r="M14" s="1231"/>
      <c r="N14" s="1231"/>
      <c r="O14" s="1242" t="s">
        <v>1098</v>
      </c>
      <c r="P14" s="1242"/>
      <c r="Q14" s="1242"/>
      <c r="R14" s="1242"/>
      <c r="S14" s="1242"/>
      <c r="T14" s="1242"/>
      <c r="U14" s="1242"/>
      <c r="V14" s="1242"/>
      <c r="W14" s="1242"/>
      <c r="X14" s="1245"/>
      <c r="Y14" s="1245"/>
      <c r="Z14" s="1245"/>
      <c r="AA14" s="1245"/>
      <c r="AB14" s="1245"/>
      <c r="AC14" s="1245"/>
      <c r="AD14" s="1245"/>
      <c r="AE14" s="1245"/>
      <c r="AF14" s="1245"/>
      <c r="AG14" s="1245"/>
      <c r="AH14" s="1254"/>
    </row>
    <row r="15" spans="1:36" ht="114" customHeight="1">
      <c r="A15" s="1218"/>
      <c r="B15" s="1218"/>
      <c r="C15" s="1218"/>
      <c r="D15" s="1218"/>
      <c r="E15" s="1218"/>
      <c r="F15" s="1218"/>
      <c r="G15" s="1218"/>
      <c r="H15" s="1232"/>
      <c r="I15" s="1232"/>
      <c r="J15" s="1232"/>
      <c r="K15" s="1232"/>
      <c r="L15" s="1232"/>
      <c r="M15" s="1232"/>
      <c r="N15" s="1232"/>
      <c r="O15" s="1232"/>
      <c r="P15" s="1232"/>
      <c r="Q15" s="1232"/>
      <c r="R15" s="1232"/>
      <c r="S15" s="1232"/>
      <c r="T15" s="1232"/>
      <c r="U15" s="1232"/>
      <c r="V15" s="1232"/>
      <c r="W15" s="1232"/>
      <c r="X15" s="1232"/>
      <c r="Y15" s="1232"/>
      <c r="Z15" s="1232"/>
      <c r="AA15" s="1232"/>
      <c r="AB15" s="1232"/>
      <c r="AC15" s="1232"/>
      <c r="AD15" s="1232"/>
      <c r="AE15" s="1232"/>
      <c r="AF15" s="1232"/>
      <c r="AG15" s="1232"/>
      <c r="AH15" s="1232"/>
    </row>
    <row r="16" spans="1:36" ht="38.25" customHeight="1">
      <c r="A16" s="1218"/>
      <c r="B16" s="1218"/>
      <c r="C16" s="1218"/>
      <c r="D16" s="1218"/>
      <c r="E16" s="1218"/>
      <c r="F16" s="1218"/>
      <c r="G16" s="1218"/>
      <c r="H16" s="1233"/>
      <c r="I16" s="1235"/>
      <c r="J16" s="1235"/>
      <c r="K16" s="1235"/>
      <c r="L16" s="1235"/>
      <c r="M16" s="1235"/>
      <c r="N16" s="1235"/>
      <c r="O16" s="1235"/>
      <c r="P16" s="1235"/>
      <c r="Q16" s="1235"/>
      <c r="R16" s="1235"/>
      <c r="S16" s="1235"/>
      <c r="T16" s="1235"/>
      <c r="U16" s="1235"/>
      <c r="V16" s="1235"/>
      <c r="W16" s="1235"/>
      <c r="X16" s="1246"/>
      <c r="Y16" s="1235"/>
      <c r="Z16" s="1249" t="s">
        <v>298</v>
      </c>
      <c r="AA16" s="1249"/>
      <c r="AB16" s="1249"/>
      <c r="AC16" s="1249"/>
      <c r="AD16" s="1250"/>
      <c r="AE16" s="1250"/>
      <c r="AF16" s="1251" t="s">
        <v>227</v>
      </c>
      <c r="AG16" s="1235"/>
      <c r="AH16" s="1234"/>
    </row>
    <row r="17" spans="1:34" ht="127.5" customHeight="1">
      <c r="A17" s="1218" t="s">
        <v>1099</v>
      </c>
      <c r="B17" s="1218"/>
      <c r="C17" s="1218"/>
      <c r="D17" s="1218"/>
      <c r="E17" s="1218"/>
      <c r="F17" s="1218"/>
      <c r="G17" s="1218"/>
      <c r="H17" s="1234"/>
      <c r="I17" s="1234"/>
      <c r="J17" s="1234"/>
      <c r="K17" s="1234"/>
      <c r="L17" s="1234"/>
      <c r="M17" s="1234"/>
      <c r="N17" s="1234"/>
      <c r="O17" s="1234"/>
      <c r="P17" s="1234"/>
      <c r="Q17" s="1234"/>
      <c r="R17" s="1234"/>
      <c r="S17" s="1234"/>
      <c r="T17" s="1234"/>
      <c r="U17" s="1234"/>
      <c r="V17" s="1234"/>
      <c r="W17" s="1234"/>
      <c r="X17" s="1234"/>
      <c r="Y17" s="1234"/>
      <c r="Z17" s="1234"/>
      <c r="AA17" s="1234"/>
      <c r="AB17" s="1234"/>
      <c r="AC17" s="1234"/>
      <c r="AD17" s="1234"/>
      <c r="AE17" s="1234"/>
      <c r="AF17" s="1234"/>
      <c r="AG17" s="1234"/>
      <c r="AH17" s="1234"/>
    </row>
    <row r="18" spans="1:34">
      <c r="A18" s="471"/>
      <c r="B18" s="471"/>
      <c r="C18" s="471"/>
      <c r="D18" s="471"/>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row>
    <row r="19" spans="1:34" ht="13.5" customHeight="1">
      <c r="A19" s="471" t="s">
        <v>625</v>
      </c>
      <c r="B19" s="471">
        <v>1</v>
      </c>
      <c r="C19" s="1221" t="s">
        <v>1100</v>
      </c>
      <c r="D19" s="1221"/>
      <c r="E19" s="1221"/>
      <c r="F19" s="1221"/>
      <c r="G19" s="1221"/>
      <c r="H19" s="1221"/>
      <c r="I19" s="1221"/>
      <c r="J19" s="1221"/>
      <c r="K19" s="1221"/>
      <c r="L19" s="1221"/>
      <c r="M19" s="1221"/>
      <c r="N19" s="1221"/>
      <c r="O19" s="1221"/>
      <c r="P19" s="1221"/>
      <c r="Q19" s="1221"/>
      <c r="R19" s="1221"/>
      <c r="S19" s="1221"/>
      <c r="T19" s="1221"/>
      <c r="U19" s="1221"/>
      <c r="V19" s="1221"/>
      <c r="W19" s="1221"/>
      <c r="X19" s="1221"/>
      <c r="Y19" s="1221"/>
      <c r="Z19" s="1221"/>
      <c r="AA19" s="1221"/>
      <c r="AB19" s="1221"/>
      <c r="AC19" s="1221"/>
      <c r="AD19" s="1221"/>
      <c r="AE19" s="1221"/>
      <c r="AF19" s="1221"/>
      <c r="AG19" s="1221"/>
      <c r="AH19" s="1221"/>
    </row>
    <row r="20" spans="1:34">
      <c r="A20" s="471"/>
      <c r="B20" s="471"/>
      <c r="C20" s="1221"/>
      <c r="D20" s="1221"/>
      <c r="E20" s="1221"/>
      <c r="F20" s="1221"/>
      <c r="G20" s="1221"/>
      <c r="H20" s="1221"/>
      <c r="I20" s="1221"/>
      <c r="J20" s="1221"/>
      <c r="K20" s="1221"/>
      <c r="L20" s="1221"/>
      <c r="M20" s="1221"/>
      <c r="N20" s="1221"/>
      <c r="O20" s="1221"/>
      <c r="P20" s="1221"/>
      <c r="Q20" s="1221"/>
      <c r="R20" s="1221"/>
      <c r="S20" s="1221"/>
      <c r="T20" s="1221"/>
      <c r="U20" s="1221"/>
      <c r="V20" s="1221"/>
      <c r="W20" s="1221"/>
      <c r="X20" s="1221"/>
      <c r="Y20" s="1221"/>
      <c r="Z20" s="1221"/>
      <c r="AA20" s="1221"/>
      <c r="AB20" s="1221"/>
      <c r="AC20" s="1221"/>
      <c r="AD20" s="1221"/>
      <c r="AE20" s="1221"/>
      <c r="AF20" s="1221"/>
      <c r="AG20" s="1221"/>
      <c r="AH20" s="1221"/>
    </row>
    <row r="21" spans="1:34">
      <c r="A21" s="471"/>
      <c r="B21" s="471">
        <v>2</v>
      </c>
      <c r="C21" s="471" t="s">
        <v>813</v>
      </c>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row>
    <row r="22" spans="1:34">
      <c r="A22" s="471"/>
      <c r="B22" s="471">
        <v>3</v>
      </c>
      <c r="C22" s="471" t="s">
        <v>337</v>
      </c>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row>
    <row r="23" spans="1:34">
      <c r="A23" s="471"/>
      <c r="B23" s="471">
        <v>4</v>
      </c>
      <c r="C23" s="471" t="s">
        <v>62</v>
      </c>
      <c r="D23" s="471"/>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1"/>
    </row>
    <row r="24" spans="1:34" ht="13.5" customHeight="1">
      <c r="A24" s="471"/>
      <c r="B24" s="471">
        <v>5</v>
      </c>
      <c r="C24" s="1221" t="s">
        <v>1101</v>
      </c>
      <c r="D24" s="1221"/>
      <c r="E24" s="1221"/>
      <c r="F24" s="1221"/>
      <c r="G24" s="1221"/>
      <c r="H24" s="1221"/>
      <c r="I24" s="1221"/>
      <c r="J24" s="1221"/>
      <c r="K24" s="1221"/>
      <c r="L24" s="1221"/>
      <c r="M24" s="1221"/>
      <c r="N24" s="1221"/>
      <c r="O24" s="1221"/>
      <c r="P24" s="1221"/>
      <c r="Q24" s="1221"/>
      <c r="R24" s="1221"/>
      <c r="S24" s="1221"/>
      <c r="T24" s="1221"/>
      <c r="U24" s="1221"/>
      <c r="V24" s="1221"/>
      <c r="W24" s="1221"/>
      <c r="X24" s="1221"/>
      <c r="Y24" s="1221"/>
      <c r="Z24" s="1221"/>
      <c r="AA24" s="1221"/>
      <c r="AB24" s="1221"/>
      <c r="AC24" s="1221"/>
      <c r="AD24" s="1221"/>
      <c r="AE24" s="1221"/>
      <c r="AF24" s="1221"/>
      <c r="AG24" s="1221"/>
      <c r="AH24" s="1221"/>
    </row>
    <row r="25" spans="1:3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sheetData>
  <mergeCells count="35">
    <mergeCell ref="AA2:AH2"/>
    <mergeCell ref="A3:AH3"/>
    <mergeCell ref="A5:G5"/>
    <mergeCell ref="H5:AH5"/>
    <mergeCell ref="A6:G6"/>
    <mergeCell ref="H6:AH6"/>
    <mergeCell ref="C7:G7"/>
    <mergeCell ref="H7:T7"/>
    <mergeCell ref="C8:G8"/>
    <mergeCell ref="H8:T8"/>
    <mergeCell ref="H9:K9"/>
    <mergeCell ref="L9:AH9"/>
    <mergeCell ref="H10:K10"/>
    <mergeCell ref="L11:N11"/>
    <mergeCell ref="O11:AH11"/>
    <mergeCell ref="L12:N12"/>
    <mergeCell ref="O12:AH12"/>
    <mergeCell ref="H13:N13"/>
    <mergeCell ref="O13:W13"/>
    <mergeCell ref="H14:N14"/>
    <mergeCell ref="O14:W14"/>
    <mergeCell ref="H15:AH15"/>
    <mergeCell ref="Z16:AC16"/>
    <mergeCell ref="AD16:AE16"/>
    <mergeCell ref="A17:G17"/>
    <mergeCell ref="H17:AH17"/>
    <mergeCell ref="A7:B8"/>
    <mergeCell ref="U7:X8"/>
    <mergeCell ref="Y7:AH8"/>
    <mergeCell ref="A9:G10"/>
    <mergeCell ref="A11:G13"/>
    <mergeCell ref="H11:K12"/>
    <mergeCell ref="A14:G16"/>
    <mergeCell ref="C19:AH20"/>
    <mergeCell ref="C24:AH25"/>
  </mergeCells>
  <phoneticPr fontId="5"/>
  <hyperlinks>
    <hyperlink ref="AJ2" location="チェック表!A1"/>
  </hyperlinks>
  <printOptions horizontalCentered="1" verticalCentered="1"/>
  <pageMargins left="0.78749999999999998" right="0.78749999999999998" top="0.78749999999999998" bottom="0.78749999999999998" header="0.51180555555555496" footer="0.51180555555555496"/>
  <pageSetup paperSize="9" fitToWidth="1" fitToHeight="1" orientation="portrait" usePrinterDefaults="1"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A1:AMK54"/>
  <sheetViews>
    <sheetView workbookViewId="0">
      <selection activeCell="A48" sqref="A48:H54"/>
    </sheetView>
  </sheetViews>
  <sheetFormatPr defaultRowHeight="13.5"/>
  <cols>
    <col min="1" max="1" width="9" style="4" customWidth="1"/>
    <col min="2" max="2" width="18.5" style="4" customWidth="1"/>
    <col min="3" max="6" width="9" style="4" customWidth="1"/>
    <col min="7" max="8" width="11.5" style="4" customWidth="1"/>
    <col min="9" max="1025" width="9" style="4" customWidth="1"/>
  </cols>
  <sheetData>
    <row r="1" spans="1:10" ht="15" customHeight="1">
      <c r="A1" s="4" t="s">
        <v>102</v>
      </c>
      <c r="G1" s="953"/>
      <c r="H1" s="953"/>
    </row>
    <row r="2" spans="1:10" ht="15" customHeight="1">
      <c r="G2" s="232" t="s">
        <v>197</v>
      </c>
      <c r="H2" s="232"/>
      <c r="J2" s="736" t="s">
        <v>75</v>
      </c>
    </row>
    <row r="3" spans="1:10" ht="6" customHeight="1">
      <c r="G3" s="953"/>
      <c r="H3" s="953"/>
    </row>
    <row r="4" spans="1:10" s="268" customFormat="1" ht="34.5" customHeight="1">
      <c r="A4" s="1255" t="s">
        <v>88</v>
      </c>
      <c r="B4" s="1255"/>
      <c r="C4" s="1255"/>
      <c r="D4" s="1255"/>
      <c r="E4" s="1255"/>
      <c r="F4" s="1255"/>
      <c r="G4" s="1255"/>
      <c r="H4" s="1255"/>
    </row>
    <row r="5" spans="1:10" ht="6.75" customHeight="1"/>
    <row r="6" spans="1:10" ht="17.25" customHeight="1">
      <c r="E6" s="1269" t="s">
        <v>1102</v>
      </c>
      <c r="F6" s="1269"/>
      <c r="G6" s="1276"/>
      <c r="H6" s="1278"/>
    </row>
    <row r="7" spans="1:10" ht="17.25" customHeight="1">
      <c r="E7" s="1269" t="s">
        <v>737</v>
      </c>
      <c r="F7" s="1269"/>
      <c r="G7" s="1276"/>
      <c r="H7" s="1278"/>
    </row>
    <row r="8" spans="1:10" ht="7.5" customHeight="1">
      <c r="E8" s="1270"/>
      <c r="F8" s="1270"/>
      <c r="G8" s="1270"/>
      <c r="H8" s="1270"/>
    </row>
    <row r="9" spans="1:10" ht="19.5" customHeight="1">
      <c r="A9" s="1256" t="s">
        <v>1029</v>
      </c>
      <c r="B9" s="1256"/>
      <c r="C9" s="172" t="s">
        <v>1103</v>
      </c>
      <c r="D9" s="172"/>
      <c r="E9" s="172"/>
      <c r="F9" s="172"/>
      <c r="G9" s="172"/>
      <c r="H9" s="172"/>
    </row>
    <row r="10" spans="1:10" ht="19.5" customHeight="1">
      <c r="A10" s="1257" t="s">
        <v>332</v>
      </c>
      <c r="B10" s="1257"/>
      <c r="C10" s="1257"/>
      <c r="D10" s="1257"/>
      <c r="E10" s="1271"/>
      <c r="F10" s="1271"/>
      <c r="G10" s="1271"/>
      <c r="H10" s="1271"/>
    </row>
    <row r="11" spans="1:10" ht="19.5" customHeight="1">
      <c r="A11" s="1258" t="s">
        <v>712</v>
      </c>
      <c r="B11" s="1264" t="s">
        <v>922</v>
      </c>
      <c r="C11" s="1268" t="s">
        <v>443</v>
      </c>
      <c r="D11" s="1268"/>
      <c r="E11" s="1272"/>
      <c r="F11" s="1272"/>
      <c r="G11" s="1272"/>
      <c r="H11" s="1272"/>
    </row>
    <row r="12" spans="1:10" ht="19.5" customHeight="1">
      <c r="A12" s="1258"/>
      <c r="B12" s="1264"/>
      <c r="C12" s="511" t="s">
        <v>445</v>
      </c>
      <c r="D12" s="511"/>
      <c r="E12" s="173"/>
      <c r="F12" s="173"/>
      <c r="G12" s="173"/>
      <c r="H12" s="173"/>
    </row>
    <row r="13" spans="1:10" ht="19.5" customHeight="1">
      <c r="A13" s="1258"/>
      <c r="B13" s="511" t="s">
        <v>447</v>
      </c>
      <c r="C13" s="511"/>
      <c r="D13" s="511"/>
      <c r="E13" s="173"/>
      <c r="F13" s="173"/>
      <c r="G13" s="173"/>
      <c r="H13" s="173"/>
    </row>
    <row r="14" spans="1:10" ht="19.5" customHeight="1">
      <c r="A14" s="1258"/>
      <c r="B14" s="1265" t="s">
        <v>210</v>
      </c>
      <c r="C14" s="1265"/>
      <c r="D14" s="1265"/>
      <c r="E14" s="1273">
        <f>ROUNDDOWN(E10/15,1)</f>
        <v>0</v>
      </c>
      <c r="F14" s="1273"/>
      <c r="G14" s="1273"/>
      <c r="H14" s="1273"/>
    </row>
    <row r="15" spans="1:10" ht="19.5" customHeight="1">
      <c r="A15" s="1259" t="s">
        <v>697</v>
      </c>
      <c r="B15" s="1266" t="s">
        <v>1104</v>
      </c>
      <c r="C15" s="1266"/>
      <c r="D15" s="1266"/>
      <c r="E15" s="1266"/>
      <c r="F15" s="1266"/>
      <c r="G15" s="1277">
        <f>ROUNDDOWN(E10*50/100,0)</f>
        <v>0</v>
      </c>
      <c r="H15" s="1277"/>
    </row>
    <row r="16" spans="1:10" ht="19.5" customHeight="1">
      <c r="A16" s="1259"/>
      <c r="B16" s="75" t="s">
        <v>406</v>
      </c>
      <c r="C16" s="75"/>
      <c r="D16" s="75"/>
      <c r="E16" s="173" t="s">
        <v>1040</v>
      </c>
      <c r="F16" s="173"/>
      <c r="G16" s="173"/>
      <c r="H16" s="173"/>
    </row>
    <row r="17" spans="1:8" ht="19.5" customHeight="1">
      <c r="A17" s="1259"/>
      <c r="B17" s="75">
        <v>1</v>
      </c>
      <c r="C17" s="89"/>
      <c r="D17" s="89"/>
      <c r="E17" s="1274"/>
      <c r="F17" s="1274"/>
      <c r="G17" s="1274"/>
      <c r="H17" s="1274"/>
    </row>
    <row r="18" spans="1:8" ht="19.5" customHeight="1">
      <c r="A18" s="1259"/>
      <c r="B18" s="75">
        <v>2</v>
      </c>
      <c r="C18" s="89"/>
      <c r="D18" s="89"/>
      <c r="E18" s="1274"/>
      <c r="F18" s="1274"/>
      <c r="G18" s="1274"/>
      <c r="H18" s="1274"/>
    </row>
    <row r="19" spans="1:8" ht="19.5" customHeight="1">
      <c r="A19" s="1259"/>
      <c r="B19" s="75">
        <v>3</v>
      </c>
      <c r="C19" s="89"/>
      <c r="D19" s="89"/>
      <c r="E19" s="1274"/>
      <c r="F19" s="1274"/>
      <c r="G19" s="1274"/>
      <c r="H19" s="1274"/>
    </row>
    <row r="20" spans="1:8" ht="19.5" customHeight="1">
      <c r="A20" s="1259"/>
      <c r="B20" s="75">
        <v>4</v>
      </c>
      <c r="C20" s="89"/>
      <c r="D20" s="89"/>
      <c r="E20" s="1274"/>
      <c r="F20" s="1274"/>
      <c r="G20" s="1274"/>
      <c r="H20" s="1274"/>
    </row>
    <row r="21" spans="1:8" ht="19.5" customHeight="1">
      <c r="A21" s="1259"/>
      <c r="B21" s="75">
        <v>5</v>
      </c>
      <c r="C21" s="89"/>
      <c r="D21" s="89"/>
      <c r="E21" s="1274"/>
      <c r="F21" s="1274"/>
      <c r="G21" s="1274"/>
      <c r="H21" s="1274"/>
    </row>
    <row r="22" spans="1:8" ht="19.5" customHeight="1">
      <c r="A22" s="1259"/>
      <c r="B22" s="75">
        <v>6</v>
      </c>
      <c r="C22" s="89"/>
      <c r="D22" s="89"/>
      <c r="E22" s="1274"/>
      <c r="F22" s="1274"/>
      <c r="G22" s="1274"/>
      <c r="H22" s="1274"/>
    </row>
    <row r="23" spans="1:8" ht="19.5" customHeight="1">
      <c r="A23" s="1259"/>
      <c r="B23" s="75">
        <v>7</v>
      </c>
      <c r="C23" s="89"/>
      <c r="D23" s="89"/>
      <c r="E23" s="1274"/>
      <c r="F23" s="1274"/>
      <c r="G23" s="1274"/>
      <c r="H23" s="1274"/>
    </row>
    <row r="24" spans="1:8" ht="19.5" customHeight="1">
      <c r="A24" s="1259"/>
      <c r="B24" s="75">
        <v>8</v>
      </c>
      <c r="C24" s="89"/>
      <c r="D24" s="89"/>
      <c r="E24" s="1274"/>
      <c r="F24" s="1274"/>
      <c r="G24" s="1274"/>
      <c r="H24" s="1274"/>
    </row>
    <row r="25" spans="1:8" ht="19.5" customHeight="1">
      <c r="A25" s="1259"/>
      <c r="B25" s="75">
        <v>9</v>
      </c>
      <c r="C25" s="89"/>
      <c r="D25" s="89"/>
      <c r="E25" s="1274"/>
      <c r="F25" s="1274"/>
      <c r="G25" s="1274"/>
      <c r="H25" s="1274"/>
    </row>
    <row r="26" spans="1:8" ht="19.5" customHeight="1">
      <c r="A26" s="1259"/>
      <c r="B26" s="75">
        <v>10</v>
      </c>
      <c r="C26" s="89"/>
      <c r="D26" s="89"/>
      <c r="E26" s="1274"/>
      <c r="F26" s="1274"/>
      <c r="G26" s="1274"/>
      <c r="H26" s="1274"/>
    </row>
    <row r="27" spans="1:8" ht="19.5" customHeight="1">
      <c r="A27" s="1259"/>
      <c r="B27" s="75">
        <v>11</v>
      </c>
      <c r="C27" s="89"/>
      <c r="D27" s="89"/>
      <c r="E27" s="1274"/>
      <c r="F27" s="1274"/>
      <c r="G27" s="1274"/>
      <c r="H27" s="1274"/>
    </row>
    <row r="28" spans="1:8" ht="19.5" customHeight="1">
      <c r="A28" s="1259"/>
      <c r="B28" s="75">
        <v>12</v>
      </c>
      <c r="C28" s="89"/>
      <c r="D28" s="89"/>
      <c r="E28" s="1274"/>
      <c r="F28" s="1274"/>
      <c r="G28" s="1274"/>
      <c r="H28" s="1274"/>
    </row>
    <row r="29" spans="1:8" ht="19.5" customHeight="1">
      <c r="A29" s="1259"/>
      <c r="B29" s="75">
        <v>13</v>
      </c>
      <c r="C29" s="89"/>
      <c r="D29" s="89"/>
      <c r="E29" s="1274"/>
      <c r="F29" s="1274"/>
      <c r="G29" s="1274"/>
      <c r="H29" s="1274"/>
    </row>
    <row r="30" spans="1:8" ht="19.5" customHeight="1">
      <c r="A30" s="1259"/>
      <c r="B30" s="75">
        <v>14</v>
      </c>
      <c r="C30" s="89"/>
      <c r="D30" s="89"/>
      <c r="E30" s="1274"/>
      <c r="F30" s="1274"/>
      <c r="G30" s="1274"/>
      <c r="H30" s="1274"/>
    </row>
    <row r="31" spans="1:8" ht="19.5" customHeight="1">
      <c r="A31" s="1259"/>
      <c r="B31" s="75">
        <v>15</v>
      </c>
      <c r="C31" s="89"/>
      <c r="D31" s="89"/>
      <c r="E31" s="1274"/>
      <c r="F31" s="1274"/>
      <c r="G31" s="1274"/>
      <c r="H31" s="1274"/>
    </row>
    <row r="32" spans="1:8" ht="19.5" customHeight="1">
      <c r="A32" s="1259"/>
      <c r="B32" s="75">
        <v>16</v>
      </c>
      <c r="C32" s="89"/>
      <c r="D32" s="89"/>
      <c r="E32" s="1274"/>
      <c r="F32" s="1274"/>
      <c r="G32" s="1274"/>
      <c r="H32" s="1274"/>
    </row>
    <row r="33" spans="1:8" ht="19.5" customHeight="1">
      <c r="A33" s="1259"/>
      <c r="B33" s="75">
        <v>17</v>
      </c>
      <c r="C33" s="89"/>
      <c r="D33" s="89"/>
      <c r="E33" s="1274"/>
      <c r="F33" s="1274"/>
      <c r="G33" s="1274"/>
      <c r="H33" s="1274"/>
    </row>
    <row r="34" spans="1:8" ht="19.5" customHeight="1">
      <c r="A34" s="1259"/>
      <c r="B34" s="75">
        <v>18</v>
      </c>
      <c r="C34" s="89"/>
      <c r="D34" s="89"/>
      <c r="E34" s="1274"/>
      <c r="F34" s="1274"/>
      <c r="G34" s="1274"/>
      <c r="H34" s="1274"/>
    </row>
    <row r="35" spans="1:8" ht="19.5" customHeight="1">
      <c r="A35" s="1259"/>
      <c r="B35" s="75">
        <v>19</v>
      </c>
      <c r="C35" s="89"/>
      <c r="D35" s="89"/>
      <c r="E35" s="1274"/>
      <c r="F35" s="1274"/>
      <c r="G35" s="1274"/>
      <c r="H35" s="1274"/>
    </row>
    <row r="36" spans="1:8" ht="19.5" customHeight="1">
      <c r="A36" s="1259"/>
      <c r="B36" s="1267">
        <v>20</v>
      </c>
      <c r="C36" s="706"/>
      <c r="D36" s="706"/>
      <c r="E36" s="1275"/>
      <c r="F36" s="1275"/>
      <c r="G36" s="1275"/>
      <c r="H36" s="1275"/>
    </row>
    <row r="37" spans="1:8" ht="15" customHeight="1">
      <c r="A37" s="1260" t="s">
        <v>1105</v>
      </c>
    </row>
    <row r="38" spans="1:8" ht="15" customHeight="1">
      <c r="A38" s="1260" t="s">
        <v>879</v>
      </c>
    </row>
    <row r="39" spans="1:8" ht="15" customHeight="1">
      <c r="A39" s="1260" t="s">
        <v>1106</v>
      </c>
    </row>
    <row r="40" spans="1:8" ht="15" customHeight="1">
      <c r="A40" s="1260" t="s">
        <v>1017</v>
      </c>
    </row>
    <row r="41" spans="1:8" ht="15" customHeight="1">
      <c r="A41" s="1260"/>
    </row>
    <row r="42" spans="1:8">
      <c r="A42" s="1261" t="s">
        <v>744</v>
      </c>
    </row>
    <row r="43" spans="1:8" ht="13.5" customHeight="1">
      <c r="A43" s="1262" t="s">
        <v>288</v>
      </c>
      <c r="B43" s="1262"/>
      <c r="C43" s="1262"/>
      <c r="D43" s="1262"/>
      <c r="E43" s="1262"/>
      <c r="F43" s="1262"/>
      <c r="G43" s="1262"/>
      <c r="H43" s="1262"/>
    </row>
    <row r="44" spans="1:8">
      <c r="A44" s="1262"/>
      <c r="B44" s="1262"/>
      <c r="C44" s="1262"/>
      <c r="D44" s="1262"/>
      <c r="E44" s="1262"/>
      <c r="F44" s="1262"/>
      <c r="G44" s="1262"/>
      <c r="H44" s="1262"/>
    </row>
    <row r="45" spans="1:8">
      <c r="A45" s="1262"/>
      <c r="B45" s="1262"/>
      <c r="C45" s="1262"/>
      <c r="D45" s="1262"/>
      <c r="E45" s="1262"/>
      <c r="F45" s="1262"/>
      <c r="G45" s="1262"/>
      <c r="H45" s="1262"/>
    </row>
    <row r="46" spans="1:8">
      <c r="A46" s="1262"/>
      <c r="B46" s="1262"/>
      <c r="C46" s="1262"/>
      <c r="D46" s="1262"/>
      <c r="E46" s="1262"/>
      <c r="F46" s="1262"/>
      <c r="G46" s="1262"/>
      <c r="H46" s="1262"/>
    </row>
    <row r="47" spans="1:8">
      <c r="A47" s="1263" t="s">
        <v>60</v>
      </c>
      <c r="B47" s="1261"/>
      <c r="C47" s="1261"/>
      <c r="D47" s="1261"/>
      <c r="E47" s="1261"/>
      <c r="F47" s="1261"/>
      <c r="G47" s="1261"/>
      <c r="H47" s="1261"/>
    </row>
    <row r="48" spans="1:8" ht="13.5" customHeight="1">
      <c r="A48" s="1262" t="s">
        <v>1107</v>
      </c>
      <c r="B48" s="1262"/>
      <c r="C48" s="1262"/>
      <c r="D48" s="1262"/>
      <c r="E48" s="1262"/>
      <c r="F48" s="1262"/>
      <c r="G48" s="1262"/>
      <c r="H48" s="1262"/>
    </row>
    <row r="49" spans="1:8">
      <c r="A49" s="4"/>
      <c r="B49" s="4"/>
      <c r="C49" s="4"/>
      <c r="D49" s="4"/>
      <c r="E49" s="4"/>
      <c r="F49" s="4"/>
      <c r="G49" s="4"/>
      <c r="H49" s="4"/>
    </row>
    <row r="50" spans="1:8">
      <c r="A50" s="4"/>
      <c r="B50" s="4"/>
      <c r="C50" s="4"/>
      <c r="D50" s="4"/>
      <c r="E50" s="4"/>
      <c r="F50" s="4"/>
      <c r="G50" s="4"/>
      <c r="H50" s="4"/>
    </row>
    <row r="51" spans="1:8">
      <c r="A51" s="4"/>
      <c r="B51" s="4"/>
      <c r="C51" s="4"/>
      <c r="D51" s="4"/>
      <c r="E51" s="4"/>
      <c r="F51" s="4"/>
      <c r="G51" s="4"/>
      <c r="H51" s="4"/>
    </row>
    <row r="52" spans="1:8">
      <c r="A52" s="4"/>
      <c r="B52" s="4"/>
      <c r="C52" s="4"/>
      <c r="D52" s="4"/>
      <c r="E52" s="4"/>
      <c r="F52" s="4"/>
      <c r="G52" s="4"/>
      <c r="H52" s="4"/>
    </row>
    <row r="53" spans="1:8">
      <c r="A53" s="4"/>
      <c r="B53" s="4"/>
      <c r="C53" s="4"/>
      <c r="D53" s="4"/>
      <c r="E53" s="4"/>
      <c r="F53" s="4"/>
      <c r="G53" s="4"/>
      <c r="H53" s="4"/>
    </row>
    <row r="54" spans="1:8">
      <c r="A54" s="4"/>
      <c r="B54" s="4"/>
      <c r="C54" s="4"/>
      <c r="D54" s="4"/>
      <c r="E54" s="4"/>
      <c r="F54" s="4"/>
      <c r="G54" s="4"/>
      <c r="H54" s="4"/>
    </row>
  </sheetData>
  <mergeCells count="65">
    <mergeCell ref="G2:H2"/>
    <mergeCell ref="A4:H4"/>
    <mergeCell ref="E6:F6"/>
    <mergeCell ref="E7:F7"/>
    <mergeCell ref="A9:B9"/>
    <mergeCell ref="C9:H9"/>
    <mergeCell ref="A10:D10"/>
    <mergeCell ref="E10:H10"/>
    <mergeCell ref="C11:D11"/>
    <mergeCell ref="E11:H11"/>
    <mergeCell ref="C12:D12"/>
    <mergeCell ref="E12:H12"/>
    <mergeCell ref="B13:D13"/>
    <mergeCell ref="E13:H13"/>
    <mergeCell ref="B14:D14"/>
    <mergeCell ref="E14:H14"/>
    <mergeCell ref="B15:F15"/>
    <mergeCell ref="G15:H15"/>
    <mergeCell ref="B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A11:A14"/>
    <mergeCell ref="B11:B12"/>
    <mergeCell ref="A43:H46"/>
    <mergeCell ref="A15:A36"/>
    <mergeCell ref="A48:H54"/>
  </mergeCells>
  <phoneticPr fontId="5"/>
  <hyperlinks>
    <hyperlink ref="J2" location="チェック表!A1"/>
  </hyperlinks>
  <printOptions horizontalCentered="1" verticalCentered="1"/>
  <pageMargins left="0.39374999999999999" right="0.39374999999999999" top="0.39374999999999999" bottom="0.39374999999999999" header="0.51180555555555496" footer="0.51180555555555496"/>
  <pageSetup paperSize="9" scale="93" fitToWidth="1" fitToHeight="1" orientation="portrait" usePrinterDefaults="1" horizontalDpi="300" verticalDpi="300" r:id="rId1"/>
  <rowBreaks count="1" manualBreakCount="1">
    <brk id="53"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dimension ref="A1:AMK19"/>
  <sheetViews>
    <sheetView workbookViewId="0">
      <selection activeCell="A19" sqref="A19:I19"/>
    </sheetView>
  </sheetViews>
  <sheetFormatPr defaultRowHeight="13.5"/>
  <cols>
    <col min="1" max="1" width="9" style="4" customWidth="1"/>
    <col min="2" max="2" width="11.125" style="4" customWidth="1"/>
    <col min="3" max="6" width="9" style="4" customWidth="1"/>
    <col min="7" max="7" width="9.5" style="4" customWidth="1"/>
    <col min="8" max="9" width="11.5" style="4" customWidth="1"/>
    <col min="10" max="1025" width="9" style="4" customWidth="1"/>
  </cols>
  <sheetData>
    <row r="1" spans="1:11" ht="26.25" customHeight="1">
      <c r="A1" s="4" t="s">
        <v>1108</v>
      </c>
      <c r="I1" s="953"/>
    </row>
    <row r="2" spans="1:11" ht="26.25" customHeight="1">
      <c r="I2" s="953"/>
      <c r="K2" s="736" t="s">
        <v>75</v>
      </c>
    </row>
    <row r="3" spans="1:11" ht="21" customHeight="1">
      <c r="G3" s="232" t="s">
        <v>197</v>
      </c>
      <c r="H3" s="232"/>
      <c r="I3" s="232"/>
    </row>
    <row r="4" spans="1:11" ht="8.25" customHeight="1">
      <c r="G4" s="953"/>
      <c r="H4" s="953"/>
      <c r="I4" s="953"/>
    </row>
    <row r="5" spans="1:11" s="268" customFormat="1" ht="24.75" customHeight="1">
      <c r="A5" s="1279" t="s">
        <v>428</v>
      </c>
      <c r="B5" s="1279"/>
      <c r="C5" s="1279"/>
      <c r="D5" s="1279"/>
      <c r="E5" s="1279"/>
      <c r="F5" s="1279"/>
      <c r="G5" s="1279"/>
      <c r="H5" s="1279"/>
      <c r="I5" s="1279"/>
    </row>
    <row r="6" spans="1:11" s="268" customFormat="1" ht="24.75" customHeight="1">
      <c r="A6" s="1280"/>
      <c r="B6" s="1280"/>
      <c r="C6" s="1280"/>
      <c r="D6" s="1280"/>
      <c r="E6" s="1280"/>
      <c r="F6" s="1280"/>
      <c r="G6" s="1280"/>
      <c r="H6" s="1280"/>
      <c r="I6" s="1280"/>
    </row>
    <row r="7" spans="1:11" s="268" customFormat="1" ht="24.75" customHeight="1">
      <c r="A7" s="1280"/>
      <c r="B7" s="1280"/>
      <c r="C7" s="1280"/>
      <c r="D7" s="1280"/>
      <c r="E7" s="1280"/>
      <c r="F7" s="1286" t="s">
        <v>1102</v>
      </c>
      <c r="G7" s="1286"/>
      <c r="H7" s="1289"/>
      <c r="I7" s="1289"/>
    </row>
    <row r="8" spans="1:11" ht="25.5" customHeight="1">
      <c r="F8" s="1286" t="s">
        <v>737</v>
      </c>
      <c r="G8" s="1286"/>
      <c r="H8" s="1289"/>
      <c r="I8" s="1289"/>
    </row>
    <row r="9" spans="1:11" ht="25.5" customHeight="1">
      <c r="F9" s="1270"/>
      <c r="G9" s="1270"/>
      <c r="H9" s="1270"/>
      <c r="I9" s="1270"/>
    </row>
    <row r="10" spans="1:11" ht="27.75" customHeight="1">
      <c r="A10" s="1256" t="s">
        <v>1029</v>
      </c>
      <c r="B10" s="1256"/>
      <c r="C10" s="172" t="s">
        <v>1109</v>
      </c>
      <c r="D10" s="172"/>
      <c r="E10" s="172"/>
      <c r="F10" s="172"/>
      <c r="G10" s="172"/>
      <c r="H10" s="172"/>
      <c r="I10" s="172"/>
    </row>
    <row r="11" spans="1:11" ht="30" customHeight="1">
      <c r="A11" s="1281" t="s">
        <v>527</v>
      </c>
      <c r="B11" s="1281"/>
      <c r="C11" s="75" t="s">
        <v>589</v>
      </c>
      <c r="D11" s="288" t="s">
        <v>972</v>
      </c>
      <c r="E11" s="288"/>
      <c r="F11" s="117" t="s">
        <v>227</v>
      </c>
      <c r="G11" s="1288"/>
      <c r="H11" s="1288"/>
      <c r="I11" s="1288"/>
    </row>
    <row r="12" spans="1:11" ht="30" customHeight="1">
      <c r="A12" s="1281"/>
      <c r="B12" s="1281"/>
      <c r="C12" s="75" t="s">
        <v>591</v>
      </c>
      <c r="D12" s="288" t="s">
        <v>972</v>
      </c>
      <c r="E12" s="288"/>
      <c r="F12" s="117" t="s">
        <v>227</v>
      </c>
      <c r="G12" s="1288"/>
      <c r="H12" s="1288"/>
      <c r="I12" s="1288"/>
    </row>
    <row r="13" spans="1:11" ht="30" customHeight="1">
      <c r="A13" s="1281"/>
      <c r="B13" s="1281"/>
      <c r="C13" s="1284" t="s">
        <v>519</v>
      </c>
      <c r="D13" s="1285" t="s">
        <v>972</v>
      </c>
      <c r="E13" s="1285"/>
      <c r="F13" s="1287" t="s">
        <v>227</v>
      </c>
      <c r="G13" s="1288"/>
      <c r="H13" s="1288"/>
      <c r="I13" s="1288"/>
    </row>
    <row r="14" spans="1:11" ht="19.5" customHeight="1">
      <c r="A14" s="1282"/>
      <c r="G14" s="14"/>
      <c r="H14" s="14"/>
      <c r="I14" s="14"/>
    </row>
    <row r="15" spans="1:11" ht="19.5" customHeight="1">
      <c r="A15" s="1260" t="s">
        <v>1110</v>
      </c>
    </row>
    <row r="16" spans="1:11" ht="19.5" customHeight="1">
      <c r="A16" s="1260" t="s">
        <v>1014</v>
      </c>
    </row>
    <row r="17" spans="1:9" ht="15" customHeight="1">
      <c r="A17" s="1260"/>
    </row>
    <row r="18" spans="1:9" ht="15" customHeight="1">
      <c r="A18" s="482" t="s">
        <v>1111</v>
      </c>
      <c r="B18" s="482"/>
      <c r="C18" s="482"/>
      <c r="D18" s="482"/>
      <c r="E18" s="482"/>
      <c r="F18" s="482"/>
      <c r="G18" s="482"/>
      <c r="H18" s="482"/>
      <c r="I18" s="482"/>
    </row>
    <row r="19" spans="1:9" ht="76.5" customHeight="1">
      <c r="A19" s="1283" t="s">
        <v>774</v>
      </c>
      <c r="B19" s="1283"/>
      <c r="C19" s="1283"/>
      <c r="D19" s="1283"/>
      <c r="E19" s="1283"/>
      <c r="F19" s="1283"/>
      <c r="G19" s="1283"/>
      <c r="H19" s="1283"/>
      <c r="I19" s="1283"/>
    </row>
    <row r="21" spans="1:9" ht="19.5" customHeight="1"/>
    <row r="22" spans="1:9" ht="19.5" customHeight="1"/>
    <row r="23" spans="1:9" ht="19.5" customHeight="1"/>
    <row r="24" spans="1:9" ht="19.5" customHeight="1"/>
    <row r="25" spans="1:9" ht="19.5" customHeight="1"/>
    <row r="26" spans="1:9" ht="19.5" customHeight="1"/>
    <row r="29" spans="1:9" ht="17.25" customHeight="1"/>
    <row r="30" spans="1:9" ht="17.25" customHeight="1"/>
  </sheetData>
  <mergeCells count="11">
    <mergeCell ref="G3:I3"/>
    <mergeCell ref="A5:I5"/>
    <mergeCell ref="F7:G7"/>
    <mergeCell ref="H7:I7"/>
    <mergeCell ref="F8:G8"/>
    <mergeCell ref="H8:I8"/>
    <mergeCell ref="A10:B10"/>
    <mergeCell ref="C10:I10"/>
    <mergeCell ref="A19:I19"/>
    <mergeCell ref="A11:B13"/>
    <mergeCell ref="G11:I13"/>
  </mergeCells>
  <phoneticPr fontId="5"/>
  <hyperlinks>
    <hyperlink ref="K2" location="チェック表!A1"/>
  </hyperlinks>
  <printOptions horizontalCentered="1"/>
  <pageMargins left="0.39374999999999999" right="0.39374999999999999" top="0.59027777777777801" bottom="0.47222222222222199" header="0.51180555555555496" footer="0.51180555555555496"/>
  <pageSetup paperSize="9" fitToWidth="1" fitToHeight="1" orientation="portrait" usePrinterDefaults="1"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dimension ref="A1:AMK35"/>
  <sheetViews>
    <sheetView workbookViewId="0">
      <selection activeCell="A34" sqref="A34:AI35"/>
    </sheetView>
  </sheetViews>
  <sheetFormatPr defaultRowHeight="14.25"/>
  <cols>
    <col min="1" max="2" width="1.875" style="551" customWidth="1"/>
    <col min="3" max="11" width="2.625" style="551" customWidth="1"/>
    <col min="12" max="21" width="2.375" style="551" customWidth="1"/>
    <col min="22" max="25" width="2.625" style="551" customWidth="1"/>
    <col min="26" max="26" width="2.25" style="551" customWidth="1"/>
    <col min="27" max="27" width="2" style="551" customWidth="1"/>
    <col min="28" max="39" width="2.625" style="551" customWidth="1"/>
    <col min="40" max="1025" width="9" style="551" customWidth="1"/>
  </cols>
  <sheetData>
    <row r="1" spans="1:38" ht="21" customHeight="1">
      <c r="A1" s="551" t="s">
        <v>917</v>
      </c>
    </row>
    <row r="2" spans="1:38" ht="10.5" customHeight="1"/>
    <row r="3" spans="1:38" ht="21" customHeight="1">
      <c r="A3" s="553" t="s">
        <v>226</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L3" s="736" t="s">
        <v>75</v>
      </c>
    </row>
    <row r="4" spans="1:38" ht="21" customHeight="1">
      <c r="A4" s="553" t="s">
        <v>552</v>
      </c>
      <c r="B4" s="553"/>
      <c r="C4" s="553"/>
      <c r="D4" s="553"/>
      <c r="E4" s="553"/>
      <c r="F4" s="553"/>
      <c r="G4" s="553"/>
      <c r="H4" s="553"/>
      <c r="I4" s="553"/>
      <c r="J4" s="553"/>
      <c r="K4" s="553"/>
      <c r="L4" s="553"/>
      <c r="M4" s="553"/>
      <c r="N4" s="553"/>
      <c r="O4" s="553"/>
      <c r="P4" s="553"/>
      <c r="Q4" s="553"/>
      <c r="R4" s="553"/>
      <c r="S4" s="553"/>
      <c r="T4" s="553"/>
      <c r="U4" s="553"/>
      <c r="V4" s="553"/>
      <c r="W4" s="553"/>
      <c r="X4" s="553"/>
      <c r="Y4" s="553"/>
      <c r="Z4" s="553"/>
      <c r="AA4" s="553"/>
      <c r="AB4" s="553"/>
      <c r="AC4" s="553"/>
      <c r="AD4" s="553"/>
      <c r="AE4" s="553"/>
      <c r="AF4" s="553"/>
      <c r="AG4" s="553"/>
      <c r="AH4" s="553"/>
      <c r="AI4" s="553"/>
    </row>
    <row r="5" spans="1:38" ht="14.25" customHeight="1">
      <c r="A5" s="1090"/>
      <c r="B5" s="1090"/>
      <c r="C5" s="1090"/>
      <c r="D5" s="1090"/>
      <c r="E5" s="1090"/>
      <c r="F5" s="1090"/>
      <c r="G5" s="1090"/>
      <c r="H5" s="1090"/>
      <c r="I5" s="1090"/>
      <c r="J5" s="1090"/>
      <c r="K5" s="1090"/>
      <c r="L5" s="1090"/>
      <c r="M5" s="1090"/>
      <c r="N5" s="1090"/>
      <c r="O5" s="1090"/>
      <c r="P5" s="1090"/>
      <c r="Q5" s="1090"/>
      <c r="R5" s="1090"/>
      <c r="S5" s="1090"/>
      <c r="T5" s="1090"/>
      <c r="U5" s="1090"/>
      <c r="V5" s="1090"/>
      <c r="W5" s="1090"/>
      <c r="X5" s="1090"/>
      <c r="Y5" s="1090"/>
      <c r="Z5" s="1090"/>
      <c r="AA5" s="1090"/>
      <c r="AB5" s="1090"/>
      <c r="AC5" s="1090"/>
      <c r="AD5" s="1090"/>
      <c r="AE5" s="1090"/>
      <c r="AF5" s="1090"/>
      <c r="AG5" s="1090"/>
      <c r="AH5" s="1090"/>
      <c r="AI5" s="1090"/>
    </row>
    <row r="6" spans="1:38" ht="21" customHeight="1">
      <c r="A6" s="1090"/>
      <c r="B6" s="1090"/>
      <c r="C6" s="1090"/>
      <c r="D6" s="1090"/>
      <c r="E6" s="1090"/>
      <c r="F6" s="1090"/>
      <c r="G6" s="1090"/>
      <c r="H6" s="1090"/>
      <c r="I6" s="1090"/>
      <c r="J6" s="1090"/>
      <c r="K6" s="1090"/>
      <c r="L6" s="1090"/>
      <c r="M6" s="1090"/>
      <c r="N6" s="1090"/>
      <c r="O6" s="1090"/>
      <c r="P6" s="1090"/>
      <c r="Q6" s="1090"/>
      <c r="R6" s="1090"/>
      <c r="S6" s="1090"/>
      <c r="T6" s="1298" t="s">
        <v>1001</v>
      </c>
      <c r="U6" s="1298"/>
      <c r="V6" s="1298"/>
      <c r="W6" s="1298"/>
      <c r="X6" s="1298"/>
      <c r="Y6" s="1298"/>
      <c r="Z6" s="1298"/>
      <c r="AA6" s="1298"/>
      <c r="AB6" s="1300"/>
      <c r="AC6" s="1300"/>
      <c r="AD6" s="1300"/>
      <c r="AE6" s="1300"/>
      <c r="AF6" s="1300"/>
      <c r="AG6" s="1300"/>
      <c r="AH6" s="1300"/>
      <c r="AI6" s="1300"/>
    </row>
    <row r="7" spans="1:38" ht="21" customHeight="1">
      <c r="A7" s="1090"/>
      <c r="B7" s="1090"/>
      <c r="C7" s="1090"/>
      <c r="D7" s="1090"/>
      <c r="E7" s="1090"/>
      <c r="F7" s="1090"/>
      <c r="G7" s="1090"/>
      <c r="H7" s="1090"/>
      <c r="I7" s="1090"/>
      <c r="J7" s="1090"/>
      <c r="K7" s="1090"/>
      <c r="L7" s="1090"/>
      <c r="M7" s="1090"/>
      <c r="N7" s="1090"/>
      <c r="O7" s="1090"/>
      <c r="P7" s="1090"/>
      <c r="Q7" s="1090"/>
      <c r="R7" s="1090"/>
      <c r="S7" s="1090"/>
      <c r="T7" s="1298" t="s">
        <v>737</v>
      </c>
      <c r="U7" s="1298"/>
      <c r="V7" s="1298"/>
      <c r="W7" s="1298"/>
      <c r="X7" s="1298"/>
      <c r="Y7" s="1298"/>
      <c r="Z7" s="1298"/>
      <c r="AA7" s="1298"/>
      <c r="AB7" s="1300"/>
      <c r="AC7" s="1300"/>
      <c r="AD7" s="1300"/>
      <c r="AE7" s="1300"/>
      <c r="AF7" s="1300"/>
      <c r="AG7" s="1300"/>
      <c r="AH7" s="1300"/>
      <c r="AI7" s="1300"/>
    </row>
    <row r="8" spans="1:38" ht="12" customHeight="1"/>
    <row r="9" spans="1:38" ht="21" customHeight="1">
      <c r="A9" s="1290" t="s">
        <v>812</v>
      </c>
      <c r="B9" s="1290"/>
      <c r="C9" s="1290"/>
      <c r="D9" s="1290"/>
      <c r="E9" s="1290"/>
      <c r="F9" s="1290"/>
      <c r="G9" s="1290"/>
      <c r="H9" s="1290"/>
      <c r="I9" s="1290"/>
      <c r="J9" s="1290"/>
      <c r="K9" s="1290"/>
      <c r="L9" s="1297"/>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row>
    <row r="10" spans="1:38" ht="21" customHeight="1">
      <c r="A10" s="1291" t="s">
        <v>320</v>
      </c>
      <c r="B10" s="1291"/>
      <c r="C10" s="1293" t="s">
        <v>811</v>
      </c>
      <c r="D10" s="1293"/>
      <c r="E10" s="1293"/>
      <c r="F10" s="1293"/>
      <c r="G10" s="1293"/>
      <c r="H10" s="1293"/>
      <c r="I10" s="1293"/>
      <c r="J10" s="1293"/>
      <c r="K10" s="1293"/>
      <c r="L10" s="1293"/>
      <c r="M10" s="1293"/>
      <c r="N10" s="1293"/>
      <c r="O10" s="1293"/>
      <c r="P10" s="1293"/>
      <c r="Q10" s="1293"/>
      <c r="R10" s="1293"/>
      <c r="S10" s="1293"/>
      <c r="T10" s="1293"/>
      <c r="U10" s="1293"/>
      <c r="V10" s="1299"/>
      <c r="W10" s="1299"/>
      <c r="X10" s="1299"/>
      <c r="Y10" s="1299"/>
      <c r="Z10" s="1299"/>
      <c r="AA10" s="1299"/>
      <c r="AB10" s="1299"/>
      <c r="AC10" s="1299"/>
      <c r="AD10" s="1299"/>
      <c r="AE10" s="1299"/>
      <c r="AF10" s="1299"/>
      <c r="AG10" s="1299"/>
      <c r="AH10" s="1299"/>
      <c r="AI10" s="1299"/>
    </row>
    <row r="11" spans="1:38" ht="21" customHeight="1">
      <c r="A11" s="1291"/>
      <c r="B11" s="1291"/>
      <c r="C11" s="1118"/>
      <c r="D11" s="337" t="s">
        <v>626</v>
      </c>
      <c r="E11" s="337"/>
      <c r="F11" s="337"/>
      <c r="G11" s="337"/>
      <c r="H11" s="337"/>
      <c r="I11" s="337"/>
      <c r="J11" s="337"/>
      <c r="K11" s="337"/>
      <c r="L11" s="337"/>
      <c r="M11" s="337"/>
      <c r="N11" s="337"/>
      <c r="O11" s="337"/>
      <c r="P11" s="337"/>
      <c r="Q11" s="337"/>
      <c r="R11" s="337"/>
      <c r="S11" s="337"/>
      <c r="T11" s="337"/>
      <c r="U11" s="337"/>
      <c r="V11" s="1294" t="s">
        <v>963</v>
      </c>
      <c r="W11" s="1294"/>
      <c r="X11" s="1294"/>
      <c r="Y11" s="1294"/>
      <c r="Z11" s="1294"/>
      <c r="AA11" s="1294"/>
      <c r="AB11" s="1294"/>
      <c r="AC11" s="1294"/>
      <c r="AD11" s="1294"/>
      <c r="AE11" s="1294"/>
      <c r="AF11" s="1294"/>
      <c r="AG11" s="1294"/>
      <c r="AH11" s="1294"/>
      <c r="AI11" s="1294"/>
    </row>
    <row r="12" spans="1:38" ht="21" customHeight="1">
      <c r="A12" s="1291"/>
      <c r="B12" s="1291"/>
      <c r="C12" s="1118"/>
      <c r="D12" s="820" t="s">
        <v>3</v>
      </c>
      <c r="E12" s="820"/>
      <c r="F12" s="820"/>
      <c r="G12" s="820"/>
      <c r="H12" s="820"/>
      <c r="I12" s="820"/>
      <c r="J12" s="820"/>
      <c r="K12" s="820"/>
      <c r="L12" s="337"/>
      <c r="M12" s="337"/>
      <c r="N12" s="337"/>
      <c r="O12" s="337"/>
      <c r="P12" s="337"/>
      <c r="Q12" s="337"/>
      <c r="R12" s="337"/>
      <c r="S12" s="337"/>
      <c r="T12" s="337"/>
      <c r="U12" s="337"/>
      <c r="V12" s="1294"/>
      <c r="W12" s="1294"/>
      <c r="X12" s="1294"/>
      <c r="Y12" s="1294"/>
      <c r="Z12" s="1294"/>
      <c r="AA12" s="1294"/>
      <c r="AB12" s="1294"/>
      <c r="AC12" s="1294"/>
      <c r="AD12" s="1294"/>
      <c r="AE12" s="1294"/>
      <c r="AF12" s="1294"/>
      <c r="AG12" s="1294"/>
      <c r="AH12" s="1294"/>
      <c r="AI12" s="1294"/>
    </row>
    <row r="13" spans="1:38" ht="21" customHeight="1">
      <c r="A13" s="1291"/>
      <c r="B13" s="1291"/>
      <c r="C13" s="1118"/>
      <c r="D13" s="820" t="s">
        <v>1112</v>
      </c>
      <c r="E13" s="820"/>
      <c r="F13" s="820"/>
      <c r="G13" s="820"/>
      <c r="H13" s="820"/>
      <c r="I13" s="820"/>
      <c r="J13" s="820"/>
      <c r="K13" s="820"/>
      <c r="L13" s="337"/>
      <c r="M13" s="337"/>
      <c r="N13" s="337"/>
      <c r="O13" s="337"/>
      <c r="P13" s="337"/>
      <c r="Q13" s="337"/>
      <c r="R13" s="337"/>
      <c r="S13" s="337"/>
      <c r="T13" s="337"/>
      <c r="U13" s="337"/>
      <c r="V13" s="1294"/>
      <c r="W13" s="1294"/>
      <c r="X13" s="1294"/>
      <c r="Y13" s="1294"/>
      <c r="Z13" s="1294"/>
      <c r="AA13" s="1294"/>
      <c r="AB13" s="1294"/>
      <c r="AC13" s="1294"/>
      <c r="AD13" s="1294"/>
      <c r="AE13" s="1294"/>
      <c r="AF13" s="1294"/>
      <c r="AG13" s="1294"/>
      <c r="AH13" s="1294"/>
      <c r="AI13" s="1294"/>
    </row>
    <row r="14" spans="1:38" ht="21" customHeight="1">
      <c r="A14" s="1291"/>
      <c r="B14" s="1291"/>
      <c r="C14" s="1118"/>
      <c r="D14" s="820" t="s">
        <v>101</v>
      </c>
      <c r="E14" s="820"/>
      <c r="F14" s="820"/>
      <c r="G14" s="820"/>
      <c r="H14" s="820"/>
      <c r="I14" s="820"/>
      <c r="J14" s="820"/>
      <c r="K14" s="820"/>
      <c r="L14" s="337"/>
      <c r="M14" s="337"/>
      <c r="N14" s="337"/>
      <c r="O14" s="337"/>
      <c r="P14" s="337"/>
      <c r="Q14" s="337"/>
      <c r="R14" s="337"/>
      <c r="S14" s="337"/>
      <c r="T14" s="337"/>
      <c r="U14" s="337"/>
      <c r="V14" s="1294"/>
      <c r="W14" s="1294"/>
      <c r="X14" s="1294"/>
      <c r="Y14" s="1294"/>
      <c r="Z14" s="1294"/>
      <c r="AA14" s="1294"/>
      <c r="AB14" s="1294"/>
      <c r="AC14" s="1294"/>
      <c r="AD14" s="1294"/>
      <c r="AE14" s="1294"/>
      <c r="AF14" s="1294"/>
      <c r="AG14" s="1294"/>
      <c r="AH14" s="1294"/>
      <c r="AI14" s="1294"/>
    </row>
    <row r="15" spans="1:38" ht="21" customHeight="1">
      <c r="A15" s="1291"/>
      <c r="B15" s="1291"/>
      <c r="C15" s="1118"/>
      <c r="D15" s="820" t="s">
        <v>1115</v>
      </c>
      <c r="E15" s="820"/>
      <c r="F15" s="820"/>
      <c r="G15" s="820"/>
      <c r="H15" s="820"/>
      <c r="I15" s="820"/>
      <c r="J15" s="820"/>
      <c r="K15" s="820"/>
      <c r="L15" s="337"/>
      <c r="M15" s="337"/>
      <c r="N15" s="337"/>
      <c r="O15" s="337"/>
      <c r="P15" s="337"/>
      <c r="Q15" s="337"/>
      <c r="R15" s="337"/>
      <c r="S15" s="337"/>
      <c r="T15" s="337"/>
      <c r="U15" s="337"/>
      <c r="V15" s="1294"/>
      <c r="W15" s="1294"/>
      <c r="X15" s="1294"/>
      <c r="Y15" s="1294"/>
      <c r="Z15" s="1294"/>
      <c r="AA15" s="1294"/>
      <c r="AB15" s="1294"/>
      <c r="AC15" s="1294"/>
      <c r="AD15" s="1294"/>
      <c r="AE15" s="1294"/>
      <c r="AF15" s="1294"/>
      <c r="AG15" s="1294"/>
      <c r="AH15" s="1294"/>
      <c r="AI15" s="1294"/>
    </row>
    <row r="16" spans="1:38" ht="21" customHeight="1">
      <c r="A16" s="1291"/>
      <c r="B16" s="1291"/>
      <c r="C16" s="1118"/>
      <c r="D16" s="820" t="s">
        <v>1116</v>
      </c>
      <c r="E16" s="820"/>
      <c r="F16" s="820"/>
      <c r="G16" s="820"/>
      <c r="H16" s="820"/>
      <c r="I16" s="820"/>
      <c r="J16" s="820"/>
      <c r="K16" s="820"/>
      <c r="L16" s="337"/>
      <c r="M16" s="337"/>
      <c r="N16" s="337"/>
      <c r="O16" s="337"/>
      <c r="P16" s="337"/>
      <c r="Q16" s="337"/>
      <c r="R16" s="337"/>
      <c r="S16" s="337"/>
      <c r="T16" s="337"/>
      <c r="U16" s="337"/>
      <c r="V16" s="1294"/>
      <c r="W16" s="1294"/>
      <c r="X16" s="1294"/>
      <c r="Y16" s="1294"/>
      <c r="Z16" s="1294"/>
      <c r="AA16" s="1294"/>
      <c r="AB16" s="1294"/>
      <c r="AC16" s="1294"/>
      <c r="AD16" s="1294"/>
      <c r="AE16" s="1294"/>
      <c r="AF16" s="1294"/>
      <c r="AG16" s="1294"/>
      <c r="AH16" s="1294"/>
      <c r="AI16" s="1294"/>
    </row>
    <row r="17" spans="1:35" ht="21" customHeight="1">
      <c r="A17" s="1291"/>
      <c r="B17" s="1291"/>
      <c r="C17" s="1294" t="s">
        <v>1117</v>
      </c>
      <c r="D17" s="1294"/>
      <c r="E17" s="1294"/>
      <c r="F17" s="1294"/>
      <c r="G17" s="1294"/>
      <c r="H17" s="1294"/>
      <c r="I17" s="1294"/>
      <c r="J17" s="1294"/>
      <c r="K17" s="1294"/>
      <c r="L17" s="1294"/>
      <c r="M17" s="1294"/>
      <c r="N17" s="1294"/>
      <c r="O17" s="1294"/>
      <c r="P17" s="1294"/>
      <c r="Q17" s="1294"/>
      <c r="R17" s="1294"/>
      <c r="S17" s="1294"/>
      <c r="T17" s="1294"/>
      <c r="U17" s="1294"/>
      <c r="V17" s="1294"/>
      <c r="W17" s="1294"/>
      <c r="X17" s="1294"/>
      <c r="Y17" s="1294"/>
      <c r="Z17" s="1294"/>
      <c r="AA17" s="1294"/>
      <c r="AB17" s="1294"/>
      <c r="AC17" s="1294"/>
      <c r="AD17" s="1294"/>
      <c r="AE17" s="1294"/>
      <c r="AF17" s="1294"/>
      <c r="AG17" s="1294"/>
      <c r="AH17" s="1294"/>
      <c r="AI17" s="1294"/>
    </row>
    <row r="18" spans="1:35" ht="21" customHeight="1">
      <c r="A18" s="1291"/>
      <c r="B18" s="1291"/>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row>
    <row r="19" spans="1:35" ht="21" customHeight="1">
      <c r="A19" s="1291"/>
      <c r="B19" s="1291"/>
      <c r="C19" s="1295"/>
      <c r="D19" s="1295"/>
      <c r="E19" s="1295"/>
      <c r="F19" s="1295"/>
      <c r="G19" s="1295"/>
      <c r="H19" s="1295"/>
      <c r="I19" s="1295"/>
      <c r="J19" s="1295"/>
      <c r="K19" s="1295"/>
      <c r="L19" s="1295"/>
      <c r="M19" s="1295"/>
      <c r="N19" s="1295"/>
      <c r="O19" s="1295"/>
      <c r="P19" s="1295"/>
      <c r="Q19" s="1295"/>
      <c r="R19" s="1295"/>
      <c r="S19" s="1295"/>
      <c r="T19" s="1295"/>
      <c r="U19" s="1295"/>
      <c r="V19" s="1295"/>
      <c r="W19" s="1295"/>
      <c r="X19" s="1295"/>
      <c r="Y19" s="1295"/>
      <c r="Z19" s="1295"/>
      <c r="AA19" s="1295"/>
      <c r="AB19" s="1295"/>
      <c r="AC19" s="1295"/>
      <c r="AD19" s="1295"/>
      <c r="AE19" s="1295"/>
      <c r="AF19" s="1295"/>
      <c r="AG19" s="1295"/>
      <c r="AH19" s="1295"/>
      <c r="AI19" s="1295"/>
    </row>
    <row r="20" spans="1:35" ht="21" customHeight="1">
      <c r="A20" s="1291"/>
      <c r="B20" s="1291"/>
      <c r="C20" s="1295"/>
      <c r="D20" s="1295"/>
      <c r="E20" s="1295"/>
      <c r="F20" s="1295"/>
      <c r="G20" s="1295"/>
      <c r="H20" s="1295"/>
      <c r="I20" s="1295"/>
      <c r="J20" s="1295"/>
      <c r="K20" s="1295"/>
      <c r="L20" s="1295"/>
      <c r="M20" s="1295"/>
      <c r="N20" s="1295"/>
      <c r="O20" s="1295"/>
      <c r="P20" s="1295"/>
      <c r="Q20" s="1295"/>
      <c r="R20" s="1295"/>
      <c r="S20" s="1295"/>
      <c r="T20" s="1295"/>
      <c r="U20" s="1295"/>
      <c r="V20" s="1295"/>
      <c r="W20" s="1295"/>
      <c r="X20" s="1295"/>
      <c r="Y20" s="1295"/>
      <c r="Z20" s="1295"/>
      <c r="AA20" s="1295"/>
      <c r="AB20" s="1295"/>
      <c r="AC20" s="1295"/>
      <c r="AD20" s="1295"/>
      <c r="AE20" s="1295"/>
      <c r="AF20" s="1295"/>
      <c r="AG20" s="1295"/>
      <c r="AH20" s="1295"/>
      <c r="AI20" s="1295"/>
    </row>
    <row r="21" spans="1:35" ht="21" customHeight="1">
      <c r="A21" s="1292" t="s">
        <v>1119</v>
      </c>
      <c r="B21" s="1292"/>
      <c r="C21" s="337" t="s">
        <v>459</v>
      </c>
      <c r="D21" s="337"/>
      <c r="E21" s="337"/>
      <c r="F21" s="337"/>
      <c r="G21" s="337"/>
      <c r="H21" s="337"/>
      <c r="I21" s="337"/>
      <c r="J21" s="337"/>
      <c r="K21" s="337"/>
      <c r="L21" s="337"/>
      <c r="M21" s="337" t="s">
        <v>183</v>
      </c>
      <c r="N21" s="337"/>
      <c r="O21" s="337"/>
      <c r="P21" s="337"/>
      <c r="Q21" s="337"/>
      <c r="R21" s="337"/>
      <c r="S21" s="337"/>
      <c r="T21" s="337"/>
      <c r="U21" s="337"/>
      <c r="V21" s="337"/>
      <c r="W21" s="337"/>
      <c r="X21" s="337"/>
      <c r="Y21" s="337"/>
      <c r="Z21" s="942" t="s">
        <v>1120</v>
      </c>
      <c r="AA21" s="942"/>
      <c r="AB21" s="942"/>
      <c r="AC21" s="942"/>
      <c r="AD21" s="942"/>
      <c r="AE21" s="942"/>
      <c r="AF21" s="942"/>
      <c r="AG21" s="942"/>
      <c r="AH21" s="942"/>
      <c r="AI21" s="942"/>
    </row>
    <row r="22" spans="1:35" ht="21" customHeight="1">
      <c r="A22" s="1292"/>
      <c r="B22" s="1292"/>
      <c r="C22" s="337" t="s">
        <v>901</v>
      </c>
      <c r="D22" s="337"/>
      <c r="E22" s="337"/>
      <c r="F22" s="337"/>
      <c r="G22" s="337"/>
      <c r="H22" s="337" t="s">
        <v>438</v>
      </c>
      <c r="I22" s="337"/>
      <c r="J22" s="337"/>
      <c r="K22" s="337"/>
      <c r="L22" s="337"/>
      <c r="M22" s="337"/>
      <c r="N22" s="337"/>
      <c r="O22" s="337"/>
      <c r="P22" s="337"/>
      <c r="Q22" s="337"/>
      <c r="R22" s="337"/>
      <c r="S22" s="337"/>
      <c r="T22" s="337"/>
      <c r="U22" s="337"/>
      <c r="V22" s="337"/>
      <c r="W22" s="337"/>
      <c r="X22" s="337"/>
      <c r="Y22" s="337"/>
      <c r="Z22" s="820"/>
      <c r="AA22" s="820"/>
      <c r="AB22" s="820"/>
      <c r="AC22" s="820"/>
      <c r="AD22" s="820"/>
      <c r="AE22" s="820"/>
      <c r="AF22" s="820"/>
      <c r="AG22" s="820"/>
      <c r="AH22" s="1135" t="s">
        <v>227</v>
      </c>
      <c r="AI22" s="1301"/>
    </row>
    <row r="23" spans="1:35" ht="21" customHeight="1">
      <c r="A23" s="1292"/>
      <c r="B23" s="1292"/>
      <c r="C23" s="337"/>
      <c r="D23" s="337"/>
      <c r="E23" s="337"/>
      <c r="F23" s="337"/>
      <c r="G23" s="337"/>
      <c r="H23" s="337" t="s">
        <v>441</v>
      </c>
      <c r="I23" s="337"/>
      <c r="J23" s="337"/>
      <c r="K23" s="337"/>
      <c r="L23" s="337"/>
      <c r="M23" s="337"/>
      <c r="N23" s="337"/>
      <c r="O23" s="337"/>
      <c r="P23" s="337"/>
      <c r="Q23" s="337"/>
      <c r="R23" s="337"/>
      <c r="S23" s="337"/>
      <c r="T23" s="337"/>
      <c r="U23" s="337"/>
      <c r="V23" s="337"/>
      <c r="W23" s="337"/>
      <c r="X23" s="337"/>
      <c r="Y23" s="337"/>
      <c r="Z23" s="820"/>
      <c r="AA23" s="820"/>
      <c r="AB23" s="820"/>
      <c r="AC23" s="820"/>
      <c r="AD23" s="820"/>
      <c r="AE23" s="820"/>
      <c r="AF23" s="820"/>
      <c r="AG23" s="820"/>
      <c r="AH23" s="1135" t="s">
        <v>227</v>
      </c>
      <c r="AI23" s="1301"/>
    </row>
    <row r="24" spans="1:35" ht="21" customHeight="1">
      <c r="A24" s="1292"/>
      <c r="B24" s="1292"/>
      <c r="C24" s="337" t="s">
        <v>907</v>
      </c>
      <c r="D24" s="337"/>
      <c r="E24" s="337"/>
      <c r="F24" s="337"/>
      <c r="G24" s="337"/>
      <c r="H24" s="337" t="s">
        <v>438</v>
      </c>
      <c r="I24" s="337"/>
      <c r="J24" s="337"/>
      <c r="K24" s="337"/>
      <c r="L24" s="337"/>
      <c r="M24" s="337"/>
      <c r="N24" s="337"/>
      <c r="O24" s="337"/>
      <c r="P24" s="337"/>
      <c r="Q24" s="337"/>
      <c r="R24" s="337"/>
      <c r="S24" s="337"/>
      <c r="T24" s="337"/>
      <c r="U24" s="337"/>
      <c r="V24" s="337"/>
      <c r="W24" s="337"/>
      <c r="X24" s="337"/>
      <c r="Y24" s="337"/>
      <c r="Z24" s="820"/>
      <c r="AA24" s="820"/>
      <c r="AB24" s="820"/>
      <c r="AC24" s="820"/>
      <c r="AD24" s="820"/>
      <c r="AE24" s="820"/>
      <c r="AF24" s="820"/>
      <c r="AG24" s="820"/>
      <c r="AH24" s="1135" t="s">
        <v>227</v>
      </c>
      <c r="AI24" s="1301"/>
    </row>
    <row r="25" spans="1:35" ht="21" customHeight="1">
      <c r="A25" s="1292"/>
      <c r="B25" s="1292"/>
      <c r="C25" s="337"/>
      <c r="D25" s="337"/>
      <c r="E25" s="337"/>
      <c r="F25" s="337"/>
      <c r="G25" s="337"/>
      <c r="H25" s="337" t="s">
        <v>441</v>
      </c>
      <c r="I25" s="337"/>
      <c r="J25" s="337"/>
      <c r="K25" s="337"/>
      <c r="L25" s="337"/>
      <c r="M25" s="337"/>
      <c r="N25" s="337"/>
      <c r="O25" s="337"/>
      <c r="P25" s="337"/>
      <c r="Q25" s="337"/>
      <c r="R25" s="337"/>
      <c r="S25" s="337"/>
      <c r="T25" s="337"/>
      <c r="U25" s="337"/>
      <c r="V25" s="337"/>
      <c r="W25" s="337"/>
      <c r="X25" s="337"/>
      <c r="Y25" s="337"/>
      <c r="Z25" s="820"/>
      <c r="AA25" s="820"/>
      <c r="AB25" s="820"/>
      <c r="AC25" s="820"/>
      <c r="AD25" s="820"/>
      <c r="AE25" s="820"/>
      <c r="AF25" s="820"/>
      <c r="AG25" s="820"/>
      <c r="AH25" s="1135" t="s">
        <v>227</v>
      </c>
      <c r="AI25" s="1301"/>
    </row>
    <row r="26" spans="1:35" ht="21" customHeight="1">
      <c r="A26" s="1292"/>
      <c r="B26" s="1292"/>
      <c r="C26" s="337" t="s">
        <v>1121</v>
      </c>
      <c r="D26" s="337"/>
      <c r="E26" s="337"/>
      <c r="F26" s="337"/>
      <c r="G26" s="337"/>
      <c r="H26" s="337"/>
      <c r="I26" s="337"/>
      <c r="J26" s="337"/>
      <c r="K26" s="337"/>
      <c r="L26" s="337"/>
      <c r="M26" s="337"/>
      <c r="N26" s="337"/>
      <c r="O26" s="337"/>
      <c r="P26" s="337"/>
      <c r="Q26" s="337"/>
      <c r="R26" s="337"/>
      <c r="S26" s="337"/>
      <c r="T26" s="337"/>
      <c r="U26" s="337"/>
      <c r="V26" s="1294"/>
      <c r="W26" s="1294"/>
      <c r="X26" s="1294"/>
      <c r="Y26" s="1294"/>
      <c r="Z26" s="1294"/>
      <c r="AA26" s="1294"/>
      <c r="AB26" s="1294"/>
      <c r="AC26" s="1294"/>
      <c r="AD26" s="1294"/>
      <c r="AE26" s="1294"/>
      <c r="AF26" s="1294"/>
      <c r="AG26" s="1294"/>
      <c r="AH26" s="1294"/>
      <c r="AI26" s="1294"/>
    </row>
    <row r="27" spans="1:35" ht="21" customHeight="1">
      <c r="A27" s="1292"/>
      <c r="B27" s="1292"/>
      <c r="C27" s="1294" t="s">
        <v>1122</v>
      </c>
      <c r="D27" s="1294"/>
      <c r="E27" s="1294"/>
      <c r="F27" s="1294"/>
      <c r="G27" s="1294"/>
      <c r="H27" s="1294"/>
      <c r="I27" s="1294"/>
      <c r="J27" s="1294"/>
      <c r="K27" s="1294"/>
      <c r="L27" s="1294"/>
      <c r="M27" s="1294"/>
      <c r="N27" s="1294"/>
      <c r="O27" s="1294"/>
      <c r="P27" s="1294"/>
      <c r="Q27" s="1294"/>
      <c r="R27" s="1294"/>
      <c r="S27" s="1294"/>
      <c r="T27" s="1294"/>
      <c r="U27" s="1294"/>
      <c r="V27" s="1294"/>
      <c r="W27" s="1294"/>
      <c r="X27" s="1294"/>
      <c r="Y27" s="1294"/>
      <c r="Z27" s="1294"/>
      <c r="AA27" s="1294"/>
      <c r="AB27" s="1294"/>
      <c r="AC27" s="1294"/>
      <c r="AD27" s="1294"/>
      <c r="AE27" s="1294"/>
      <c r="AF27" s="1294"/>
      <c r="AG27" s="1294"/>
      <c r="AH27" s="1294"/>
      <c r="AI27" s="1294"/>
    </row>
    <row r="28" spans="1:35" ht="21" customHeight="1">
      <c r="A28" s="1292"/>
      <c r="B28" s="1292"/>
      <c r="C28" s="1296"/>
      <c r="D28" s="1296"/>
      <c r="E28" s="1296"/>
      <c r="F28" s="1296"/>
      <c r="G28" s="1296"/>
      <c r="H28" s="1296"/>
      <c r="I28" s="1296"/>
      <c r="J28" s="1296"/>
      <c r="K28" s="1296"/>
      <c r="L28" s="1296"/>
      <c r="M28" s="1296"/>
      <c r="N28" s="1296"/>
      <c r="O28" s="1296"/>
      <c r="P28" s="1296"/>
      <c r="Q28" s="1296"/>
      <c r="R28" s="1296"/>
      <c r="S28" s="1296"/>
      <c r="T28" s="1296"/>
      <c r="U28" s="1296"/>
      <c r="V28" s="1296"/>
      <c r="W28" s="1296"/>
      <c r="X28" s="1296"/>
      <c r="Y28" s="1296"/>
      <c r="Z28" s="1296"/>
      <c r="AA28" s="1296"/>
      <c r="AB28" s="1296"/>
      <c r="AC28" s="1296"/>
      <c r="AD28" s="1296"/>
      <c r="AE28" s="1296"/>
      <c r="AF28" s="1296"/>
      <c r="AG28" s="1296"/>
      <c r="AH28" s="1296"/>
      <c r="AI28" s="1296"/>
    </row>
    <row r="29" spans="1:35" ht="21" customHeight="1">
      <c r="A29" s="1292"/>
      <c r="B29" s="1292"/>
      <c r="C29" s="1296"/>
      <c r="D29" s="1296"/>
      <c r="E29" s="1296"/>
      <c r="F29" s="1296"/>
      <c r="G29" s="1296"/>
      <c r="H29" s="1296"/>
      <c r="I29" s="1296"/>
      <c r="J29" s="1296"/>
      <c r="K29" s="1296"/>
      <c r="L29" s="1296"/>
      <c r="M29" s="1296"/>
      <c r="N29" s="1296"/>
      <c r="O29" s="1296"/>
      <c r="P29" s="1296"/>
      <c r="Q29" s="1296"/>
      <c r="R29" s="1296"/>
      <c r="S29" s="1296"/>
      <c r="T29" s="1296"/>
      <c r="U29" s="1296"/>
      <c r="V29" s="1296"/>
      <c r="W29" s="1296"/>
      <c r="X29" s="1296"/>
      <c r="Y29" s="1296"/>
      <c r="Z29" s="1296"/>
      <c r="AA29" s="1296"/>
      <c r="AB29" s="1296"/>
      <c r="AC29" s="1296"/>
      <c r="AD29" s="1296"/>
      <c r="AE29" s="1296"/>
      <c r="AF29" s="1296"/>
      <c r="AG29" s="1296"/>
      <c r="AH29" s="1296"/>
      <c r="AI29" s="1296"/>
    </row>
    <row r="30" spans="1:35" ht="21" customHeight="1">
      <c r="A30" s="1292"/>
      <c r="B30" s="1292"/>
      <c r="C30" s="1296"/>
      <c r="D30" s="1296"/>
      <c r="E30" s="1296"/>
      <c r="F30" s="1296"/>
      <c r="G30" s="1296"/>
      <c r="H30" s="1296"/>
      <c r="I30" s="1296"/>
      <c r="J30" s="1296"/>
      <c r="K30" s="1296"/>
      <c r="L30" s="1296"/>
      <c r="M30" s="1296"/>
      <c r="N30" s="1296"/>
      <c r="O30" s="1296"/>
      <c r="P30" s="1296"/>
      <c r="Q30" s="1296"/>
      <c r="R30" s="1296"/>
      <c r="S30" s="1296"/>
      <c r="T30" s="1296"/>
      <c r="U30" s="1296"/>
      <c r="V30" s="1296"/>
      <c r="W30" s="1296"/>
      <c r="X30" s="1296"/>
      <c r="Y30" s="1296"/>
      <c r="Z30" s="1296"/>
      <c r="AA30" s="1296"/>
      <c r="AB30" s="1296"/>
      <c r="AC30" s="1296"/>
      <c r="AD30" s="1296"/>
      <c r="AE30" s="1296"/>
      <c r="AF30" s="1296"/>
      <c r="AG30" s="1296"/>
      <c r="AH30" s="1296"/>
      <c r="AI30" s="1296"/>
    </row>
    <row r="31" spans="1:35" ht="13.5" customHeight="1">
      <c r="A31" s="563" t="s">
        <v>221</v>
      </c>
      <c r="B31" s="563"/>
      <c r="C31" s="563"/>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row>
    <row r="32" spans="1:35" ht="19.5" customHeight="1">
      <c r="A32" s="563"/>
      <c r="B32" s="563"/>
      <c r="C32" s="563"/>
      <c r="D32" s="563"/>
      <c r="E32" s="563"/>
      <c r="F32" s="563"/>
      <c r="G32" s="563"/>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row>
    <row r="33" spans="1:35" ht="30.75" customHeight="1">
      <c r="A33" s="811" t="s">
        <v>1123</v>
      </c>
      <c r="B33" s="811"/>
      <c r="C33" s="811"/>
      <c r="D33" s="811"/>
      <c r="E33" s="811"/>
      <c r="F33" s="811"/>
      <c r="G33" s="811"/>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row>
    <row r="34" spans="1:35" ht="16.5" customHeight="1">
      <c r="A34" s="811" t="s">
        <v>1124</v>
      </c>
      <c r="B34" s="811"/>
      <c r="C34" s="811"/>
      <c r="D34" s="811"/>
      <c r="E34" s="811"/>
      <c r="F34" s="811"/>
      <c r="G34" s="811"/>
      <c r="H34" s="811"/>
      <c r="I34" s="811"/>
      <c r="J34" s="811"/>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1"/>
      <c r="AI34" s="811"/>
    </row>
    <row r="35" spans="1:35" ht="14.25" customHeight="1">
      <c r="A35" s="551"/>
      <c r="B35" s="551"/>
      <c r="C35" s="551"/>
      <c r="D35" s="551"/>
      <c r="E35" s="551"/>
      <c r="F35" s="551"/>
      <c r="G35" s="551"/>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E35" s="551"/>
      <c r="AF35" s="551"/>
      <c r="AG35" s="551"/>
      <c r="AH35" s="551"/>
      <c r="AI35" s="551"/>
    </row>
    <row r="36" spans="1:35" ht="15" customHeight="1"/>
    <row r="37" spans="1:35" ht="14.25" customHeight="1"/>
    <row r="38" spans="1:35" ht="21" customHeight="1"/>
  </sheetData>
  <mergeCells count="56">
    <mergeCell ref="A3:AI3"/>
    <mergeCell ref="A4:AI4"/>
    <mergeCell ref="T6:AA6"/>
    <mergeCell ref="AB6:AI6"/>
    <mergeCell ref="T7:AA7"/>
    <mergeCell ref="AB7:AI7"/>
    <mergeCell ref="A9:K9"/>
    <mergeCell ref="L9:AI9"/>
    <mergeCell ref="C10:U10"/>
    <mergeCell ref="V10:AI10"/>
    <mergeCell ref="D11:U11"/>
    <mergeCell ref="V11:AI11"/>
    <mergeCell ref="D12:K12"/>
    <mergeCell ref="L12:U12"/>
    <mergeCell ref="V12:AI12"/>
    <mergeCell ref="D13:K13"/>
    <mergeCell ref="L13:U13"/>
    <mergeCell ref="V13:AI13"/>
    <mergeCell ref="D14:K14"/>
    <mergeCell ref="L14:U14"/>
    <mergeCell ref="V14:AI14"/>
    <mergeCell ref="D15:K15"/>
    <mergeCell ref="L15:U15"/>
    <mergeCell ref="V15:AI15"/>
    <mergeCell ref="D16:K16"/>
    <mergeCell ref="L16:U16"/>
    <mergeCell ref="V16:AI16"/>
    <mergeCell ref="C17:AI17"/>
    <mergeCell ref="C21:L21"/>
    <mergeCell ref="M21:Y21"/>
    <mergeCell ref="Z21:AI21"/>
    <mergeCell ref="H22:L22"/>
    <mergeCell ref="M22:Y22"/>
    <mergeCell ref="Z22:AG22"/>
    <mergeCell ref="H23:L23"/>
    <mergeCell ref="M23:Y23"/>
    <mergeCell ref="Z23:AG23"/>
    <mergeCell ref="H24:L24"/>
    <mergeCell ref="M24:Y24"/>
    <mergeCell ref="Z24:AG24"/>
    <mergeCell ref="H25:L25"/>
    <mergeCell ref="M25:Y25"/>
    <mergeCell ref="Z25:AG25"/>
    <mergeCell ref="C26:U26"/>
    <mergeCell ref="V26:AI26"/>
    <mergeCell ref="C27:AI27"/>
    <mergeCell ref="A33:AI33"/>
    <mergeCell ref="C11:C16"/>
    <mergeCell ref="C18:AI20"/>
    <mergeCell ref="C22:G23"/>
    <mergeCell ref="C24:G25"/>
    <mergeCell ref="C28:AI30"/>
    <mergeCell ref="A31:AI32"/>
    <mergeCell ref="A34:AI35"/>
    <mergeCell ref="A10:B20"/>
    <mergeCell ref="A21:B30"/>
  </mergeCells>
  <phoneticPr fontId="5"/>
  <hyperlinks>
    <hyperlink ref="AL3" location="チェック表!A1"/>
  </hyperlinks>
  <printOptions horizontalCentered="1"/>
  <pageMargins left="0.70833333333333304" right="0.70833333333333304" top="0.94513888888888897" bottom="0.74791666666666701" header="0.51180555555555496" footer="0.51180555555555496"/>
  <pageSetup paperSize="9" fitToWidth="1" fitToHeight="1" orientation="portrait" usePrinterDefaults="1"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dimension ref="A1:AMK25"/>
  <sheetViews>
    <sheetView workbookViewId="0">
      <selection activeCell="B25" sqref="B25:I25"/>
    </sheetView>
  </sheetViews>
  <sheetFormatPr defaultRowHeight="13.5"/>
  <cols>
    <col min="1" max="1" width="1.875" style="1" customWidth="1"/>
    <col min="2" max="2" width="10.125" style="1" customWidth="1"/>
    <col min="3" max="3" width="3.625" style="1" customWidth="1"/>
    <col min="4" max="4" width="18.75" style="1" customWidth="1"/>
    <col min="5" max="9" width="12.625" style="1" customWidth="1"/>
    <col min="10" max="1025" width="9" style="1" customWidth="1"/>
  </cols>
  <sheetData>
    <row r="1" spans="2:11">
      <c r="B1" s="1" t="s">
        <v>1125</v>
      </c>
    </row>
    <row r="2" spans="2:11" ht="17.25" customHeight="1">
      <c r="B2" s="1302"/>
      <c r="C2" s="1302"/>
      <c r="G2" s="1340" t="s">
        <v>737</v>
      </c>
      <c r="H2" s="1344"/>
      <c r="I2" s="1344"/>
      <c r="K2" s="736" t="s">
        <v>75</v>
      </c>
    </row>
    <row r="3" spans="2:11" ht="7.5" customHeight="1">
      <c r="B3" s="1302"/>
      <c r="C3" s="1302"/>
      <c r="I3" s="1348"/>
    </row>
    <row r="4" spans="2:11" ht="17.25">
      <c r="B4" s="527" t="s">
        <v>682</v>
      </c>
      <c r="C4" s="527"/>
      <c r="D4" s="527"/>
      <c r="E4" s="527"/>
      <c r="F4" s="527"/>
      <c r="G4" s="527"/>
      <c r="H4" s="527"/>
      <c r="I4" s="527"/>
    </row>
    <row r="5" spans="2:11" ht="30" customHeight="1">
      <c r="B5" s="1303" t="s">
        <v>326</v>
      </c>
      <c r="C5" s="1303"/>
      <c r="D5" s="1303"/>
      <c r="E5" s="1325"/>
      <c r="F5" s="1325"/>
      <c r="G5" s="1325"/>
      <c r="H5" s="1325"/>
      <c r="I5" s="1325"/>
    </row>
    <row r="6" spans="2:11" ht="30" customHeight="1">
      <c r="B6" s="1304" t="s">
        <v>17</v>
      </c>
      <c r="C6" s="1304"/>
      <c r="D6" s="1304"/>
      <c r="E6" s="1326"/>
      <c r="F6" s="1326"/>
      <c r="G6" s="1326"/>
      <c r="H6" s="1326"/>
      <c r="I6" s="1326"/>
    </row>
    <row r="7" spans="2:11" ht="30" customHeight="1">
      <c r="B7" s="1305" t="s">
        <v>118</v>
      </c>
      <c r="C7" s="1305"/>
      <c r="D7" s="1305"/>
      <c r="E7" s="1327"/>
      <c r="F7" s="1327"/>
      <c r="G7" s="1327"/>
      <c r="H7" s="1327"/>
      <c r="I7" s="1327"/>
    </row>
    <row r="8" spans="2:11" ht="30" customHeight="1">
      <c r="B8" s="1306" t="s">
        <v>295</v>
      </c>
      <c r="C8" s="1306"/>
      <c r="D8" s="1318" t="s">
        <v>300</v>
      </c>
      <c r="E8" s="1328"/>
      <c r="F8" s="1328"/>
      <c r="G8" s="1341" t="s">
        <v>164</v>
      </c>
      <c r="H8" s="1345"/>
      <c r="I8" s="1345"/>
    </row>
    <row r="9" spans="2:11" ht="30" customHeight="1">
      <c r="B9" s="1306"/>
      <c r="C9" s="1306"/>
      <c r="D9" s="1319" t="s">
        <v>404</v>
      </c>
      <c r="E9" s="1329"/>
      <c r="F9" s="1329"/>
      <c r="G9" s="1341"/>
      <c r="H9" s="1345"/>
      <c r="I9" s="1345"/>
    </row>
    <row r="10" spans="2:11" ht="30" customHeight="1">
      <c r="B10" s="1307" t="s">
        <v>576</v>
      </c>
      <c r="C10" s="1312">
        <v>1</v>
      </c>
      <c r="D10" s="1320" t="s">
        <v>767</v>
      </c>
      <c r="E10" s="1330"/>
      <c r="F10" s="1330"/>
      <c r="G10" s="1330"/>
      <c r="H10" s="1330"/>
      <c r="I10" s="1330"/>
    </row>
    <row r="11" spans="2:11" ht="30" customHeight="1">
      <c r="B11" s="1307"/>
      <c r="C11" s="1313">
        <v>2</v>
      </c>
      <c r="D11" s="1321" t="s">
        <v>1126</v>
      </c>
      <c r="E11" s="1331" t="s">
        <v>1127</v>
      </c>
      <c r="F11" s="1315" t="s">
        <v>1113</v>
      </c>
      <c r="G11" s="1315"/>
      <c r="H11" s="1315"/>
      <c r="I11" s="1349" t="s">
        <v>1128</v>
      </c>
      <c r="J11" s="1302"/>
    </row>
    <row r="12" spans="2:11" ht="30" customHeight="1">
      <c r="B12" s="1307"/>
      <c r="C12" s="1313"/>
      <c r="D12" s="1321"/>
      <c r="E12" s="1331"/>
      <c r="F12" s="1338" t="s">
        <v>1077</v>
      </c>
      <c r="G12" s="1342" t="s">
        <v>900</v>
      </c>
      <c r="H12" s="1346" t="s">
        <v>12</v>
      </c>
      <c r="I12" s="1349"/>
      <c r="J12" s="1302"/>
    </row>
    <row r="13" spans="2:11" ht="49.5" customHeight="1">
      <c r="B13" s="1307"/>
      <c r="C13" s="1313"/>
      <c r="D13" s="1321"/>
      <c r="E13" s="1332"/>
      <c r="F13" s="1339"/>
      <c r="G13" s="1343"/>
      <c r="H13" s="1347"/>
      <c r="I13" s="1350"/>
      <c r="J13" s="1302"/>
    </row>
    <row r="14" spans="2:11" ht="30" customHeight="1">
      <c r="B14" s="1307"/>
      <c r="C14" s="1313">
        <v>3</v>
      </c>
      <c r="D14" s="1322" t="s">
        <v>1129</v>
      </c>
      <c r="E14" s="1333"/>
      <c r="F14" s="1333"/>
      <c r="G14" s="1333"/>
      <c r="H14" s="1333"/>
      <c r="I14" s="1333"/>
    </row>
    <row r="15" spans="2:11" ht="30" customHeight="1">
      <c r="B15" s="1307"/>
      <c r="C15" s="1313"/>
      <c r="D15" s="1322"/>
      <c r="E15" s="1333"/>
      <c r="F15" s="1333"/>
      <c r="G15" s="1333"/>
      <c r="H15" s="1333"/>
      <c r="I15" s="1333"/>
    </row>
    <row r="16" spans="2:11" ht="30" customHeight="1">
      <c r="B16" s="1307"/>
      <c r="C16" s="1314">
        <v>4</v>
      </c>
      <c r="D16" s="1323" t="s">
        <v>1130</v>
      </c>
      <c r="E16" s="1334"/>
      <c r="F16" s="1334"/>
      <c r="G16" s="1334"/>
      <c r="H16" s="1334"/>
      <c r="I16" s="1334"/>
    </row>
    <row r="17" spans="1:9" ht="30" customHeight="1">
      <c r="B17" s="1307"/>
      <c r="C17" s="1314"/>
      <c r="D17" s="1323"/>
      <c r="E17" s="1334"/>
      <c r="F17" s="1334"/>
      <c r="G17" s="1334"/>
      <c r="H17" s="1334"/>
      <c r="I17" s="1334"/>
    </row>
    <row r="18" spans="1:9" ht="42" customHeight="1">
      <c r="A18" s="1302"/>
      <c r="B18" s="1308" t="s">
        <v>1132</v>
      </c>
      <c r="C18" s="1315">
        <v>1</v>
      </c>
      <c r="D18" s="1324" t="s">
        <v>311</v>
      </c>
      <c r="E18" s="1335"/>
      <c r="F18" s="1335"/>
      <c r="G18" s="1335"/>
      <c r="H18" s="1335"/>
      <c r="I18" s="1335"/>
    </row>
    <row r="19" spans="1:9" ht="54" customHeight="1">
      <c r="A19" s="1302"/>
      <c r="B19" s="1308"/>
      <c r="C19" s="1316">
        <v>2</v>
      </c>
      <c r="D19" s="1322" t="s">
        <v>954</v>
      </c>
      <c r="E19" s="1336"/>
      <c r="F19" s="1336"/>
      <c r="G19" s="1336"/>
      <c r="H19" s="1336"/>
      <c r="I19" s="1336"/>
    </row>
    <row r="20" spans="1:9" ht="54" customHeight="1">
      <c r="A20" s="1302"/>
      <c r="B20" s="1308"/>
      <c r="C20" s="1317">
        <v>3</v>
      </c>
      <c r="D20" s="1317" t="s">
        <v>1130</v>
      </c>
      <c r="E20" s="1337"/>
      <c r="F20" s="1337"/>
      <c r="G20" s="1337"/>
      <c r="H20" s="1337"/>
      <c r="I20" s="1337"/>
    </row>
    <row r="21" spans="1:9" ht="24.75" customHeight="1">
      <c r="B21" s="1309" t="s">
        <v>1053</v>
      </c>
      <c r="C21" s="1309"/>
      <c r="D21" s="1309"/>
      <c r="E21" s="1309"/>
      <c r="F21" s="1309"/>
      <c r="G21" s="1309"/>
      <c r="H21" s="1309"/>
      <c r="I21" s="1309"/>
    </row>
    <row r="22" spans="1:9" ht="48" customHeight="1">
      <c r="B22" s="1310" t="s">
        <v>182</v>
      </c>
      <c r="C22" s="1310"/>
      <c r="D22" s="1310"/>
      <c r="E22" s="1310"/>
      <c r="F22" s="1310"/>
      <c r="G22" s="1310"/>
      <c r="H22" s="1310"/>
      <c r="I22" s="1310"/>
    </row>
    <row r="23" spans="1:9" ht="39.75" customHeight="1">
      <c r="B23" s="1310" t="s">
        <v>1133</v>
      </c>
      <c r="C23" s="1310"/>
      <c r="D23" s="1310"/>
      <c r="E23" s="1310"/>
      <c r="F23" s="1310"/>
      <c r="G23" s="1310"/>
      <c r="H23" s="1310"/>
      <c r="I23" s="1310"/>
    </row>
    <row r="24" spans="1:9" ht="24.75" customHeight="1">
      <c r="B24" s="1311" t="s">
        <v>635</v>
      </c>
      <c r="C24" s="1311"/>
      <c r="D24" s="1311"/>
      <c r="E24" s="1311"/>
      <c r="F24" s="1311"/>
      <c r="G24" s="1311"/>
      <c r="H24" s="1311"/>
      <c r="I24" s="1311"/>
    </row>
    <row r="25" spans="1:9" ht="24.75" customHeight="1">
      <c r="B25" s="1311" t="s">
        <v>893</v>
      </c>
      <c r="C25" s="1311"/>
      <c r="D25" s="1311"/>
      <c r="E25" s="1311"/>
      <c r="F25" s="1311"/>
      <c r="G25" s="1311"/>
      <c r="H25" s="1311"/>
      <c r="I25" s="1311"/>
    </row>
  </sheetData>
  <mergeCells count="35">
    <mergeCell ref="H2:I2"/>
    <mergeCell ref="B4:I4"/>
    <mergeCell ref="B5:D5"/>
    <mergeCell ref="E5:I5"/>
    <mergeCell ref="B6:D6"/>
    <mergeCell ref="E6:I6"/>
    <mergeCell ref="B7:D7"/>
    <mergeCell ref="E7:I7"/>
    <mergeCell ref="E8:F8"/>
    <mergeCell ref="E9:F9"/>
    <mergeCell ref="E10:I10"/>
    <mergeCell ref="F11:H11"/>
    <mergeCell ref="E18:I18"/>
    <mergeCell ref="E19:I19"/>
    <mergeCell ref="E20:I20"/>
    <mergeCell ref="B21:I21"/>
    <mergeCell ref="B22:I22"/>
    <mergeCell ref="B23:I23"/>
    <mergeCell ref="B24:I24"/>
    <mergeCell ref="B25:I25"/>
    <mergeCell ref="B8:C9"/>
    <mergeCell ref="G8:G9"/>
    <mergeCell ref="H8:I9"/>
    <mergeCell ref="C11:C13"/>
    <mergeCell ref="D11:D13"/>
    <mergeCell ref="E11:E12"/>
    <mergeCell ref="I11:I12"/>
    <mergeCell ref="C14:C15"/>
    <mergeCell ref="D14:D15"/>
    <mergeCell ref="E14:I15"/>
    <mergeCell ref="C16:C17"/>
    <mergeCell ref="D16:D17"/>
    <mergeCell ref="E16:I17"/>
    <mergeCell ref="B18:B20"/>
    <mergeCell ref="B10:B17"/>
  </mergeCells>
  <phoneticPr fontId="5"/>
  <hyperlinks>
    <hyperlink ref="K2" location="チェック表!A1"/>
  </hyperlinks>
  <printOptions horizontalCentered="1"/>
  <pageMargins left="0.70833333333333304" right="0.70833333333333304" top="0.94513888888888897" bottom="0.74791666666666701" header="0.51180555555555496" footer="0.51180555555555496"/>
  <pageSetup paperSize="9" scale="83" fitToWidth="1" fitToHeight="1" orientation="portrait" usePrinterDefaults="1"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dimension ref="A1:AMK24"/>
  <sheetViews>
    <sheetView workbookViewId="0">
      <selection activeCell="L5" sqref="L5"/>
    </sheetView>
  </sheetViews>
  <sheetFormatPr defaultRowHeight="13.5"/>
  <cols>
    <col min="1" max="1" width="1.875" style="1" customWidth="1"/>
    <col min="2" max="2" width="10.125" style="1" customWidth="1"/>
    <col min="3" max="3" width="3.625" style="1" customWidth="1"/>
    <col min="4" max="4" width="18.75" style="1" customWidth="1"/>
    <col min="5" max="9" width="12.625" style="1" customWidth="1"/>
    <col min="10" max="1025" width="9" style="1" customWidth="1"/>
  </cols>
  <sheetData>
    <row r="1" spans="2:9" ht="14.25">
      <c r="B1" s="1302"/>
      <c r="C1" s="1302"/>
      <c r="I1" s="1348" t="s">
        <v>197</v>
      </c>
    </row>
    <row r="2" spans="2:9" ht="9" customHeight="1">
      <c r="B2" s="1302"/>
      <c r="C2" s="1302"/>
      <c r="I2" s="1348"/>
    </row>
    <row r="3" spans="2:9" ht="17.25">
      <c r="B3" s="527" t="s">
        <v>682</v>
      </c>
      <c r="C3" s="527"/>
      <c r="D3" s="527"/>
      <c r="E3" s="527"/>
      <c r="F3" s="527"/>
      <c r="G3" s="527"/>
      <c r="H3" s="527"/>
      <c r="I3" s="527"/>
    </row>
    <row r="4" spans="2:9" ht="30" customHeight="1">
      <c r="B4" s="1303" t="s">
        <v>326</v>
      </c>
      <c r="C4" s="1303"/>
      <c r="D4" s="1303"/>
      <c r="E4" s="1325" t="s">
        <v>192</v>
      </c>
      <c r="F4" s="1325"/>
      <c r="G4" s="1325"/>
      <c r="H4" s="1325"/>
      <c r="I4" s="1325"/>
    </row>
    <row r="5" spans="2:9" ht="30" customHeight="1">
      <c r="B5" s="1304" t="s">
        <v>17</v>
      </c>
      <c r="C5" s="1304"/>
      <c r="D5" s="1304"/>
      <c r="E5" s="1326" t="s">
        <v>1134</v>
      </c>
      <c r="F5" s="1326"/>
      <c r="G5" s="1326"/>
      <c r="H5" s="1326"/>
      <c r="I5" s="1326"/>
    </row>
    <row r="6" spans="2:9" ht="30" customHeight="1">
      <c r="B6" s="1305" t="s">
        <v>118</v>
      </c>
      <c r="C6" s="1305"/>
      <c r="D6" s="1305"/>
      <c r="E6" s="1327" t="s">
        <v>259</v>
      </c>
      <c r="F6" s="1327"/>
      <c r="G6" s="1327"/>
      <c r="H6" s="1327"/>
      <c r="I6" s="1327"/>
    </row>
    <row r="7" spans="2:9" ht="30" customHeight="1">
      <c r="B7" s="1306" t="s">
        <v>295</v>
      </c>
      <c r="C7" s="1306"/>
      <c r="D7" s="1318" t="s">
        <v>300</v>
      </c>
      <c r="E7" s="1328" t="s">
        <v>628</v>
      </c>
      <c r="F7" s="1328"/>
      <c r="G7" s="1341" t="s">
        <v>164</v>
      </c>
      <c r="H7" s="1345" t="s">
        <v>1135</v>
      </c>
      <c r="I7" s="1345"/>
    </row>
    <row r="8" spans="2:9" ht="30" customHeight="1">
      <c r="B8" s="1306"/>
      <c r="C8" s="1306"/>
      <c r="D8" s="1319" t="s">
        <v>404</v>
      </c>
      <c r="E8" s="1329" t="s">
        <v>628</v>
      </c>
      <c r="F8" s="1329"/>
      <c r="G8" s="1341"/>
      <c r="H8" s="1345"/>
      <c r="I8" s="1345"/>
    </row>
    <row r="9" spans="2:9" ht="30" customHeight="1">
      <c r="B9" s="1307" t="s">
        <v>576</v>
      </c>
      <c r="C9" s="1312">
        <v>1</v>
      </c>
      <c r="D9" s="1320" t="s">
        <v>767</v>
      </c>
      <c r="E9" s="1330" t="s">
        <v>229</v>
      </c>
      <c r="F9" s="1330"/>
      <c r="G9" s="1330"/>
      <c r="H9" s="1330"/>
      <c r="I9" s="1330"/>
    </row>
    <row r="10" spans="2:9" ht="30" customHeight="1">
      <c r="B10" s="1307"/>
      <c r="C10" s="1313">
        <v>2</v>
      </c>
      <c r="D10" s="1321" t="s">
        <v>1126</v>
      </c>
      <c r="E10" s="1331" t="s">
        <v>1127</v>
      </c>
      <c r="F10" s="1315" t="s">
        <v>1113</v>
      </c>
      <c r="G10" s="1315"/>
      <c r="H10" s="1315"/>
      <c r="I10" s="1349" t="s">
        <v>1128</v>
      </c>
    </row>
    <row r="11" spans="2:9" ht="30" customHeight="1">
      <c r="B11" s="1307"/>
      <c r="C11" s="1313"/>
      <c r="D11" s="1321"/>
      <c r="E11" s="1331"/>
      <c r="F11" s="1338" t="s">
        <v>1077</v>
      </c>
      <c r="G11" s="1342" t="s">
        <v>900</v>
      </c>
      <c r="H11" s="1346" t="s">
        <v>12</v>
      </c>
      <c r="I11" s="1349"/>
    </row>
    <row r="12" spans="2:9" ht="49.5" customHeight="1">
      <c r="B12" s="1307"/>
      <c r="C12" s="1313"/>
      <c r="D12" s="1321"/>
      <c r="E12" s="1332">
        <v>20</v>
      </c>
      <c r="F12" s="1339">
        <v>10</v>
      </c>
      <c r="G12" s="1343">
        <v>10</v>
      </c>
      <c r="H12" s="1347"/>
      <c r="I12" s="1350" t="s">
        <v>1136</v>
      </c>
    </row>
    <row r="13" spans="2:9" ht="30" customHeight="1">
      <c r="B13" s="1307"/>
      <c r="C13" s="1313">
        <v>3</v>
      </c>
      <c r="D13" s="1322" t="s">
        <v>1129</v>
      </c>
      <c r="E13" s="1333" t="s">
        <v>1137</v>
      </c>
      <c r="F13" s="1333"/>
      <c r="G13" s="1333"/>
      <c r="H13" s="1333"/>
      <c r="I13" s="1333"/>
    </row>
    <row r="14" spans="2:9" ht="30" customHeight="1">
      <c r="B14" s="1307"/>
      <c r="C14" s="1313"/>
      <c r="D14" s="1322"/>
      <c r="E14" s="1333"/>
      <c r="F14" s="1333"/>
      <c r="G14" s="1333"/>
      <c r="H14" s="1333"/>
      <c r="I14" s="1333"/>
    </row>
    <row r="15" spans="2:9" ht="30" customHeight="1">
      <c r="B15" s="1307"/>
      <c r="C15" s="1314">
        <v>4</v>
      </c>
      <c r="D15" s="1323" t="s">
        <v>1130</v>
      </c>
      <c r="E15" s="1334"/>
      <c r="F15" s="1334"/>
      <c r="G15" s="1334"/>
      <c r="H15" s="1334"/>
      <c r="I15" s="1334"/>
    </row>
    <row r="16" spans="2:9" ht="30" customHeight="1">
      <c r="B16" s="1307"/>
      <c r="C16" s="1314"/>
      <c r="D16" s="1323"/>
      <c r="E16" s="1334"/>
      <c r="F16" s="1334"/>
      <c r="G16" s="1334"/>
      <c r="H16" s="1334"/>
      <c r="I16" s="1334"/>
    </row>
    <row r="17" spans="1:9" ht="42" customHeight="1">
      <c r="A17" s="1302"/>
      <c r="B17" s="1308" t="s">
        <v>1132</v>
      </c>
      <c r="C17" s="1315">
        <v>1</v>
      </c>
      <c r="D17" s="1324" t="s">
        <v>311</v>
      </c>
      <c r="E17" s="1335" t="s">
        <v>1138</v>
      </c>
      <c r="F17" s="1335"/>
      <c r="G17" s="1335"/>
      <c r="H17" s="1335"/>
      <c r="I17" s="1335"/>
    </row>
    <row r="18" spans="1:9" ht="54" customHeight="1">
      <c r="A18" s="1302"/>
      <c r="B18" s="1308"/>
      <c r="C18" s="1316">
        <v>2</v>
      </c>
      <c r="D18" s="1322" t="s">
        <v>954</v>
      </c>
      <c r="E18" s="1336" t="s">
        <v>745</v>
      </c>
      <c r="F18" s="1336"/>
      <c r="G18" s="1336"/>
      <c r="H18" s="1336"/>
      <c r="I18" s="1336"/>
    </row>
    <row r="19" spans="1:9" ht="54" customHeight="1">
      <c r="A19" s="1302"/>
      <c r="B19" s="1308"/>
      <c r="C19" s="1317">
        <v>3</v>
      </c>
      <c r="D19" s="1317" t="s">
        <v>1130</v>
      </c>
      <c r="E19" s="1337"/>
      <c r="F19" s="1337"/>
      <c r="G19" s="1337"/>
      <c r="H19" s="1337"/>
      <c r="I19" s="1337"/>
    </row>
    <row r="20" spans="1:9" ht="24.75" customHeight="1">
      <c r="B20" s="1309" t="s">
        <v>1053</v>
      </c>
      <c r="C20" s="1309"/>
      <c r="D20" s="1309"/>
      <c r="E20" s="1309"/>
      <c r="F20" s="1309"/>
      <c r="G20" s="1309"/>
      <c r="H20" s="1309"/>
      <c r="I20" s="1309"/>
    </row>
    <row r="21" spans="1:9" ht="48" customHeight="1">
      <c r="B21" s="1310" t="s">
        <v>182</v>
      </c>
      <c r="C21" s="1310"/>
      <c r="D21" s="1310"/>
      <c r="E21" s="1310"/>
      <c r="F21" s="1310"/>
      <c r="G21" s="1310"/>
      <c r="H21" s="1310"/>
      <c r="I21" s="1310"/>
    </row>
    <row r="22" spans="1:9" ht="39.75" customHeight="1">
      <c r="B22" s="1310" t="s">
        <v>1133</v>
      </c>
      <c r="C22" s="1310"/>
      <c r="D22" s="1310"/>
      <c r="E22" s="1310"/>
      <c r="F22" s="1310"/>
      <c r="G22" s="1310"/>
      <c r="H22" s="1310"/>
      <c r="I22" s="1310"/>
    </row>
    <row r="23" spans="1:9" ht="24.75" customHeight="1">
      <c r="B23" s="1311" t="s">
        <v>635</v>
      </c>
      <c r="C23" s="1311"/>
      <c r="D23" s="1311"/>
      <c r="E23" s="1311"/>
      <c r="F23" s="1311"/>
      <c r="G23" s="1311"/>
      <c r="H23" s="1311"/>
      <c r="I23" s="1311"/>
    </row>
    <row r="24" spans="1:9" ht="24.75" customHeight="1">
      <c r="B24" s="1311" t="s">
        <v>893</v>
      </c>
      <c r="C24" s="1311"/>
      <c r="D24" s="1311"/>
      <c r="E24" s="1311"/>
      <c r="F24" s="1311"/>
      <c r="G24" s="1311"/>
      <c r="H24" s="1311"/>
      <c r="I24" s="1311"/>
    </row>
  </sheetData>
  <mergeCells count="34">
    <mergeCell ref="B3:I3"/>
    <mergeCell ref="B4:D4"/>
    <mergeCell ref="E4:I4"/>
    <mergeCell ref="B5:D5"/>
    <mergeCell ref="E5:I5"/>
    <mergeCell ref="B6:D6"/>
    <mergeCell ref="E6:I6"/>
    <mergeCell ref="E7:F7"/>
    <mergeCell ref="E8:F8"/>
    <mergeCell ref="E9:I9"/>
    <mergeCell ref="F10:H10"/>
    <mergeCell ref="E17:I17"/>
    <mergeCell ref="E18:I18"/>
    <mergeCell ref="E19:I19"/>
    <mergeCell ref="B20:I20"/>
    <mergeCell ref="B21:I21"/>
    <mergeCell ref="B22:I22"/>
    <mergeCell ref="B23:I23"/>
    <mergeCell ref="B24:I24"/>
    <mergeCell ref="B7:C8"/>
    <mergeCell ref="G7:G8"/>
    <mergeCell ref="H7:I8"/>
    <mergeCell ref="C10:C12"/>
    <mergeCell ref="D10:D12"/>
    <mergeCell ref="E10:E11"/>
    <mergeCell ref="I10:I11"/>
    <mergeCell ref="C13:C14"/>
    <mergeCell ref="D13:D14"/>
    <mergeCell ref="E13:I14"/>
    <mergeCell ref="C15:C16"/>
    <mergeCell ref="D15:D16"/>
    <mergeCell ref="E15:I16"/>
    <mergeCell ref="B17:B19"/>
    <mergeCell ref="B9:B16"/>
  </mergeCells>
  <phoneticPr fontId="5"/>
  <printOptions horizontalCentered="1"/>
  <pageMargins left="0.70833333333333304" right="0.70833333333333304" top="0.94513888888888897" bottom="0.74791666666666701" header="0.51180555555555496" footer="0.51180555555555496"/>
  <pageSetup paperSize="9" scale="83" fitToWidth="1" fitToHeight="1" orientation="portrait" usePrinterDefaults="1"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dimension ref="A1:AMK24"/>
  <sheetViews>
    <sheetView workbookViewId="0">
      <selection activeCell="L7" sqref="L7"/>
    </sheetView>
  </sheetViews>
  <sheetFormatPr defaultRowHeight="13.5"/>
  <cols>
    <col min="1" max="1" width="1.875" style="1" customWidth="1"/>
    <col min="2" max="2" width="10.125" style="1" customWidth="1"/>
    <col min="3" max="3" width="3.625" style="1" customWidth="1"/>
    <col min="4" max="4" width="18.75" style="1" customWidth="1"/>
    <col min="5" max="9" width="12.625" style="1" customWidth="1"/>
    <col min="10" max="256" width="9" style="1" customWidth="1"/>
    <col min="257" max="257" width="1.875" style="1" customWidth="1"/>
    <col min="258" max="258" width="10.125" style="1" customWidth="1"/>
    <col min="259" max="259" width="3.625" style="1" customWidth="1"/>
    <col min="260" max="260" width="18.75" style="1" customWidth="1"/>
    <col min="261" max="265" width="12.625" style="1" customWidth="1"/>
    <col min="266" max="512" width="9" style="1" customWidth="1"/>
    <col min="513" max="513" width="1.875" style="1" customWidth="1"/>
    <col min="514" max="514" width="10.125" style="1" customWidth="1"/>
    <col min="515" max="515" width="3.625" style="1" customWidth="1"/>
    <col min="516" max="516" width="18.75" style="1" customWidth="1"/>
    <col min="517" max="521" width="12.625" style="1" customWidth="1"/>
    <col min="522" max="768" width="9" style="1" customWidth="1"/>
    <col min="769" max="769" width="1.875" style="1" customWidth="1"/>
    <col min="770" max="770" width="10.125" style="1" customWidth="1"/>
    <col min="771" max="771" width="3.625" style="1" customWidth="1"/>
    <col min="772" max="772" width="18.75" style="1" customWidth="1"/>
    <col min="773" max="777" width="12.625" style="1" customWidth="1"/>
    <col min="778" max="1025" width="9" style="1" customWidth="1"/>
  </cols>
  <sheetData>
    <row r="1" spans="2:9" ht="14.25">
      <c r="B1" s="1302"/>
      <c r="C1" s="1302"/>
      <c r="I1" s="1348" t="s">
        <v>197</v>
      </c>
    </row>
    <row r="2" spans="2:9" ht="7.5" customHeight="1">
      <c r="B2" s="1302"/>
      <c r="C2" s="1302"/>
      <c r="I2" s="1348"/>
    </row>
    <row r="3" spans="2:9" ht="17.25">
      <c r="B3" s="1351" t="s">
        <v>682</v>
      </c>
      <c r="C3" s="1351"/>
      <c r="D3" s="1351"/>
      <c r="E3" s="1351"/>
      <c r="F3" s="1351"/>
      <c r="G3" s="1351"/>
      <c r="H3" s="1351"/>
      <c r="I3" s="1351"/>
    </row>
    <row r="4" spans="2:9" ht="30" customHeight="1">
      <c r="B4" s="1352" t="s">
        <v>326</v>
      </c>
      <c r="C4" s="1352"/>
      <c r="D4" s="1352"/>
      <c r="E4" s="1358" t="s">
        <v>192</v>
      </c>
      <c r="F4" s="1358"/>
      <c r="G4" s="1358"/>
      <c r="H4" s="1358"/>
      <c r="I4" s="1358"/>
    </row>
    <row r="5" spans="2:9" ht="30" customHeight="1">
      <c r="B5" s="1353" t="s">
        <v>17</v>
      </c>
      <c r="C5" s="1353"/>
      <c r="D5" s="1353"/>
      <c r="E5" s="1359" t="s">
        <v>1134</v>
      </c>
      <c r="F5" s="1359"/>
      <c r="G5" s="1359"/>
      <c r="H5" s="1359"/>
      <c r="I5" s="1359"/>
    </row>
    <row r="6" spans="2:9" ht="30" customHeight="1">
      <c r="B6" s="1354" t="s">
        <v>118</v>
      </c>
      <c r="C6" s="1354"/>
      <c r="D6" s="1354"/>
      <c r="E6" s="1360" t="s">
        <v>259</v>
      </c>
      <c r="F6" s="1360"/>
      <c r="G6" s="1360"/>
      <c r="H6" s="1360"/>
      <c r="I6" s="1360"/>
    </row>
    <row r="7" spans="2:9" ht="30" customHeight="1">
      <c r="B7" s="1355" t="s">
        <v>295</v>
      </c>
      <c r="C7" s="1355"/>
      <c r="D7" s="1318" t="s">
        <v>300</v>
      </c>
      <c r="E7" s="1328" t="s">
        <v>628</v>
      </c>
      <c r="F7" s="1328"/>
      <c r="G7" s="1341" t="s">
        <v>164</v>
      </c>
      <c r="H7" s="1364" t="s">
        <v>1135</v>
      </c>
      <c r="I7" s="1364"/>
    </row>
    <row r="8" spans="2:9" ht="30" customHeight="1">
      <c r="B8" s="1355"/>
      <c r="C8" s="1355"/>
      <c r="D8" s="1319" t="s">
        <v>404</v>
      </c>
      <c r="E8" s="1329" t="s">
        <v>628</v>
      </c>
      <c r="F8" s="1329"/>
      <c r="G8" s="1341"/>
      <c r="H8" s="1364"/>
      <c r="I8" s="1364"/>
    </row>
    <row r="9" spans="2:9" ht="30" customHeight="1">
      <c r="B9" s="1356" t="s">
        <v>576</v>
      </c>
      <c r="C9" s="1312">
        <v>1</v>
      </c>
      <c r="D9" s="1320" t="s">
        <v>767</v>
      </c>
      <c r="E9" s="1361" t="s">
        <v>229</v>
      </c>
      <c r="F9" s="1361"/>
      <c r="G9" s="1361"/>
      <c r="H9" s="1361"/>
      <c r="I9" s="1361"/>
    </row>
    <row r="10" spans="2:9" ht="30" customHeight="1">
      <c r="B10" s="1356"/>
      <c r="C10" s="1313">
        <v>2</v>
      </c>
      <c r="D10" s="1321" t="s">
        <v>1126</v>
      </c>
      <c r="E10" s="1331" t="s">
        <v>1127</v>
      </c>
      <c r="F10" s="1315" t="s">
        <v>1113</v>
      </c>
      <c r="G10" s="1315"/>
      <c r="H10" s="1315"/>
      <c r="I10" s="1365" t="s">
        <v>1128</v>
      </c>
    </row>
    <row r="11" spans="2:9" ht="30" customHeight="1">
      <c r="B11" s="1356"/>
      <c r="C11" s="1313"/>
      <c r="D11" s="1321"/>
      <c r="E11" s="1331"/>
      <c r="F11" s="1338" t="s">
        <v>1077</v>
      </c>
      <c r="G11" s="1342" t="s">
        <v>900</v>
      </c>
      <c r="H11" s="1346" t="s">
        <v>12</v>
      </c>
      <c r="I11" s="1365"/>
    </row>
    <row r="12" spans="2:9" ht="49.5" customHeight="1">
      <c r="B12" s="1356"/>
      <c r="C12" s="1313"/>
      <c r="D12" s="1321"/>
      <c r="E12" s="1332">
        <v>20</v>
      </c>
      <c r="F12" s="1339">
        <v>10</v>
      </c>
      <c r="G12" s="1343">
        <v>10</v>
      </c>
      <c r="H12" s="1347"/>
      <c r="I12" s="1366" t="s">
        <v>1136</v>
      </c>
    </row>
    <row r="13" spans="2:9" ht="30" customHeight="1">
      <c r="B13" s="1356"/>
      <c r="C13" s="1313">
        <v>3</v>
      </c>
      <c r="D13" s="1322" t="s">
        <v>1129</v>
      </c>
      <c r="E13" s="1362" t="s">
        <v>1139</v>
      </c>
      <c r="F13" s="1362"/>
      <c r="G13" s="1362"/>
      <c r="H13" s="1362"/>
      <c r="I13" s="1362"/>
    </row>
    <row r="14" spans="2:9" ht="30" customHeight="1">
      <c r="B14" s="1356"/>
      <c r="C14" s="1313"/>
      <c r="D14" s="1322"/>
      <c r="E14" s="1362"/>
      <c r="F14" s="1362"/>
      <c r="G14" s="1362"/>
      <c r="H14" s="1362"/>
      <c r="I14" s="1362"/>
    </row>
    <row r="15" spans="2:9" ht="30" customHeight="1">
      <c r="B15" s="1356"/>
      <c r="C15" s="1357">
        <v>4</v>
      </c>
      <c r="D15" s="1317" t="s">
        <v>1130</v>
      </c>
      <c r="E15" s="1363"/>
      <c r="F15" s="1363"/>
      <c r="G15" s="1363"/>
      <c r="H15" s="1363"/>
      <c r="I15" s="1363"/>
    </row>
    <row r="16" spans="2:9" ht="30" customHeight="1">
      <c r="B16" s="1356"/>
      <c r="C16" s="1357"/>
      <c r="D16" s="1317"/>
      <c r="E16" s="1363"/>
      <c r="F16" s="1363"/>
      <c r="G16" s="1363"/>
      <c r="H16" s="1363"/>
      <c r="I16" s="1363"/>
    </row>
    <row r="17" spans="1:9" ht="42" customHeight="1">
      <c r="A17" s="1302"/>
      <c r="B17" s="1308" t="s">
        <v>1132</v>
      </c>
      <c r="C17" s="1315">
        <v>1</v>
      </c>
      <c r="D17" s="1324" t="s">
        <v>311</v>
      </c>
      <c r="E17" s="1335" t="s">
        <v>1138</v>
      </c>
      <c r="F17" s="1335"/>
      <c r="G17" s="1335"/>
      <c r="H17" s="1335"/>
      <c r="I17" s="1335"/>
    </row>
    <row r="18" spans="1:9" ht="54" customHeight="1">
      <c r="A18" s="1302"/>
      <c r="B18" s="1308"/>
      <c r="C18" s="1316">
        <v>2</v>
      </c>
      <c r="D18" s="1322" t="s">
        <v>954</v>
      </c>
      <c r="E18" s="1336" t="s">
        <v>745</v>
      </c>
      <c r="F18" s="1336"/>
      <c r="G18" s="1336"/>
      <c r="H18" s="1336"/>
      <c r="I18" s="1336"/>
    </row>
    <row r="19" spans="1:9" ht="54" customHeight="1">
      <c r="A19" s="1302"/>
      <c r="B19" s="1308"/>
      <c r="C19" s="1317">
        <v>3</v>
      </c>
      <c r="D19" s="1317" t="s">
        <v>1130</v>
      </c>
      <c r="E19" s="1337"/>
      <c r="F19" s="1337"/>
      <c r="G19" s="1337"/>
      <c r="H19" s="1337"/>
      <c r="I19" s="1337"/>
    </row>
    <row r="20" spans="1:9" ht="24.75" customHeight="1">
      <c r="B20" s="1309" t="s">
        <v>1053</v>
      </c>
      <c r="C20" s="1309"/>
      <c r="D20" s="1309"/>
      <c r="E20" s="1309"/>
      <c r="F20" s="1309"/>
      <c r="G20" s="1309"/>
      <c r="H20" s="1309"/>
      <c r="I20" s="1309"/>
    </row>
    <row r="21" spans="1:9" ht="48" customHeight="1">
      <c r="B21" s="1310" t="s">
        <v>182</v>
      </c>
      <c r="C21" s="1310"/>
      <c r="D21" s="1310"/>
      <c r="E21" s="1310"/>
      <c r="F21" s="1310"/>
      <c r="G21" s="1310"/>
      <c r="H21" s="1310"/>
      <c r="I21" s="1310"/>
    </row>
    <row r="22" spans="1:9" ht="39.75" customHeight="1">
      <c r="B22" s="1310" t="s">
        <v>1133</v>
      </c>
      <c r="C22" s="1310"/>
      <c r="D22" s="1310"/>
      <c r="E22" s="1310"/>
      <c r="F22" s="1310"/>
      <c r="G22" s="1310"/>
      <c r="H22" s="1310"/>
      <c r="I22" s="1310"/>
    </row>
    <row r="23" spans="1:9" ht="24.75" customHeight="1">
      <c r="B23" s="1311" t="s">
        <v>796</v>
      </c>
      <c r="C23" s="1311"/>
      <c r="D23" s="1311"/>
      <c r="E23" s="1311"/>
      <c r="F23" s="1311"/>
      <c r="G23" s="1311"/>
      <c r="H23" s="1311"/>
      <c r="I23" s="1311"/>
    </row>
    <row r="24" spans="1:9" ht="24.75" customHeight="1">
      <c r="B24" s="1311" t="s">
        <v>893</v>
      </c>
      <c r="C24" s="1311"/>
      <c r="D24" s="1311"/>
      <c r="E24" s="1311"/>
      <c r="F24" s="1311"/>
      <c r="G24" s="1311"/>
      <c r="H24" s="1311"/>
      <c r="I24" s="1311"/>
    </row>
  </sheetData>
  <mergeCells count="34">
    <mergeCell ref="B3:I3"/>
    <mergeCell ref="B4:D4"/>
    <mergeCell ref="E4:I4"/>
    <mergeCell ref="B5:D5"/>
    <mergeCell ref="E5:I5"/>
    <mergeCell ref="B6:D6"/>
    <mergeCell ref="E6:I6"/>
    <mergeCell ref="E7:F7"/>
    <mergeCell ref="E8:F8"/>
    <mergeCell ref="E9:I9"/>
    <mergeCell ref="F10:H10"/>
    <mergeCell ref="E17:I17"/>
    <mergeCell ref="E18:I18"/>
    <mergeCell ref="E19:I19"/>
    <mergeCell ref="B20:I20"/>
    <mergeCell ref="B21:I21"/>
    <mergeCell ref="B22:I22"/>
    <mergeCell ref="B23:I23"/>
    <mergeCell ref="B24:I24"/>
    <mergeCell ref="B7:C8"/>
    <mergeCell ref="G7:G8"/>
    <mergeCell ref="H7:I8"/>
    <mergeCell ref="C10:C12"/>
    <mergeCell ref="D10:D12"/>
    <mergeCell ref="E10:E11"/>
    <mergeCell ref="I10:I11"/>
    <mergeCell ref="C13:C14"/>
    <mergeCell ref="D13:D14"/>
    <mergeCell ref="E13:I14"/>
    <mergeCell ref="C15:C16"/>
    <mergeCell ref="D15:D16"/>
    <mergeCell ref="E15:I16"/>
    <mergeCell ref="B17:B19"/>
    <mergeCell ref="B9:B16"/>
  </mergeCells>
  <phoneticPr fontId="5"/>
  <printOptions horizontalCentered="1"/>
  <pageMargins left="0.70833333333333304" right="0.70833333333333304" top="0.94513888888888897" bottom="0.74791666666666701" header="0.51180555555555496" footer="0.51180555555555496"/>
  <pageSetup paperSize="9" scale="83" fitToWidth="1" fitToHeight="1" orientation="portrait" usePrinterDefaults="1" horizontalDpi="300" verticalDpi="3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dimension ref="A1:AMK14"/>
  <sheetViews>
    <sheetView showGridLines="0" workbookViewId="0">
      <selection activeCell="C7" sqref="C7:G7"/>
    </sheetView>
  </sheetViews>
  <sheetFormatPr defaultRowHeight="13.5"/>
  <cols>
    <col min="1" max="1" width="0.75" style="1" customWidth="1"/>
    <col min="2" max="2" width="24.25" style="1" customWidth="1"/>
    <col min="3" max="3" width="4" style="1" customWidth="1"/>
    <col min="4" max="6" width="20.125" style="1" customWidth="1"/>
    <col min="7" max="7" width="3.125" style="1" customWidth="1"/>
    <col min="8" max="8" width="3.75" style="1" customWidth="1"/>
    <col min="9" max="9" width="2.5" style="1" customWidth="1"/>
    <col min="10" max="10" width="9" style="1" customWidth="1"/>
    <col min="11" max="11" width="14" style="1" customWidth="1"/>
    <col min="12" max="1025" width="9" style="1" customWidth="1"/>
  </cols>
  <sheetData>
    <row r="1" spans="1:12" ht="27.75" customHeight="1">
      <c r="A1" s="1367"/>
      <c r="B1" s="1368" t="s">
        <v>1118</v>
      </c>
    </row>
    <row r="2" spans="1:12" ht="27.75" customHeight="1">
      <c r="A2" s="1367"/>
      <c r="F2" s="1374" t="s">
        <v>197</v>
      </c>
      <c r="G2" s="1374"/>
      <c r="J2" s="736" t="s">
        <v>75</v>
      </c>
      <c r="K2" s="1302"/>
      <c r="L2" s="1302"/>
    </row>
    <row r="3" spans="1:12" ht="27.75" customHeight="1">
      <c r="A3" s="1367"/>
      <c r="F3" s="1375"/>
      <c r="G3" s="1375"/>
      <c r="K3" s="1302"/>
      <c r="L3" s="1302"/>
    </row>
    <row r="4" spans="1:12" ht="36" customHeight="1">
      <c r="B4" s="944" t="s">
        <v>237</v>
      </c>
      <c r="C4" s="944"/>
      <c r="D4" s="944"/>
      <c r="E4" s="944"/>
      <c r="F4" s="944"/>
      <c r="G4" s="944"/>
      <c r="K4" s="1302"/>
      <c r="L4" s="1302"/>
    </row>
    <row r="5" spans="1:12" ht="36" customHeight="1">
      <c r="A5" s="944"/>
      <c r="B5" s="944"/>
      <c r="C5" s="944"/>
      <c r="D5" s="944"/>
      <c r="E5" s="944"/>
      <c r="F5" s="944"/>
      <c r="G5" s="944"/>
      <c r="K5" s="1302"/>
      <c r="L5" s="1302"/>
    </row>
    <row r="6" spans="1:12" ht="36" customHeight="1">
      <c r="A6" s="944"/>
      <c r="B6" s="1169" t="s">
        <v>1140</v>
      </c>
      <c r="C6" s="948"/>
      <c r="D6" s="948"/>
      <c r="E6" s="948"/>
      <c r="F6" s="948"/>
      <c r="G6" s="948"/>
      <c r="K6" s="1302"/>
      <c r="L6" s="1302"/>
    </row>
    <row r="7" spans="1:12" ht="55.5" customHeight="1">
      <c r="B7" s="1369" t="s">
        <v>283</v>
      </c>
      <c r="C7" s="1371" t="s">
        <v>607</v>
      </c>
      <c r="D7" s="1371"/>
      <c r="E7" s="1371"/>
      <c r="F7" s="1371"/>
      <c r="G7" s="1371"/>
      <c r="K7" s="1302"/>
      <c r="L7" s="1302"/>
    </row>
    <row r="8" spans="1:12" ht="55.5" customHeight="1">
      <c r="B8" s="1370" t="s">
        <v>1141</v>
      </c>
      <c r="C8" s="1372" t="s">
        <v>1142</v>
      </c>
      <c r="D8" s="1372"/>
      <c r="E8" s="1372"/>
      <c r="F8" s="1372"/>
      <c r="G8" s="1372"/>
    </row>
    <row r="9" spans="1:12" ht="117" customHeight="1">
      <c r="B9" s="1370" t="s">
        <v>1143</v>
      </c>
      <c r="C9" s="1373" t="s">
        <v>1114</v>
      </c>
      <c r="D9" s="1373"/>
      <c r="E9" s="1373"/>
      <c r="F9" s="1373"/>
      <c r="G9" s="1373"/>
    </row>
    <row r="11" spans="1:12" ht="17.25" customHeight="1">
      <c r="B11" s="1095" t="s">
        <v>1110</v>
      </c>
      <c r="C11" s="1095"/>
      <c r="D11" s="1095"/>
      <c r="E11" s="1095"/>
      <c r="F11" s="1095"/>
      <c r="G11" s="1095"/>
      <c r="H11" s="1376"/>
      <c r="I11" s="1376"/>
    </row>
    <row r="12" spans="1:12" ht="34.5" customHeight="1">
      <c r="B12" s="487" t="s">
        <v>83</v>
      </c>
      <c r="C12" s="487"/>
      <c r="D12" s="487"/>
      <c r="E12" s="487"/>
      <c r="F12" s="487"/>
      <c r="G12" s="487"/>
      <c r="H12" s="1376"/>
      <c r="I12" s="1376"/>
    </row>
    <row r="13" spans="1:12" ht="34.5" customHeight="1">
      <c r="B13" s="811" t="s">
        <v>372</v>
      </c>
      <c r="C13" s="811"/>
      <c r="D13" s="811"/>
      <c r="E13" s="811"/>
      <c r="F13" s="811"/>
      <c r="G13" s="811"/>
      <c r="H13" s="1376"/>
      <c r="I13" s="1376"/>
    </row>
    <row r="14" spans="1:12">
      <c r="B14" s="564" t="s">
        <v>30</v>
      </c>
      <c r="C14" s="564"/>
      <c r="D14" s="564"/>
      <c r="E14" s="564"/>
      <c r="F14" s="564"/>
      <c r="G14" s="564"/>
    </row>
  </sheetData>
  <mergeCells count="10">
    <mergeCell ref="F2:G2"/>
    <mergeCell ref="B4:G4"/>
    <mergeCell ref="C6:G6"/>
    <mergeCell ref="C7:G7"/>
    <mergeCell ref="C8:G8"/>
    <mergeCell ref="C9:G9"/>
    <mergeCell ref="B11:G11"/>
    <mergeCell ref="B12:G12"/>
    <mergeCell ref="B13:G13"/>
    <mergeCell ref="B14:G14"/>
  </mergeCells>
  <phoneticPr fontId="5"/>
  <hyperlinks>
    <hyperlink ref="J2" location="チェック表!A1"/>
  </hyperlinks>
  <printOptions horizontalCentered="1"/>
  <pageMargins left="0.70833333333333304" right="0.70833333333333304" top="0.94513888888888897" bottom="0.74791666666666701" header="0.51180555555555496" footer="0.51180555555555496"/>
  <pageSetup paperSize="9" scale="94" fitToWidth="1" fitToHeight="1" orientation="portrait" usePrinterDefaults="1"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A1:AMK35"/>
  <sheetViews>
    <sheetView showGridLines="0" workbookViewId="0">
      <selection activeCell="P22" sqref="P22"/>
    </sheetView>
  </sheetViews>
  <sheetFormatPr defaultRowHeight="13.5"/>
  <cols>
    <col min="1" max="1" width="1.125" style="482" customWidth="1"/>
    <col min="2" max="14" width="2.625" style="482" customWidth="1"/>
    <col min="15" max="16" width="26.625" style="482" customWidth="1"/>
    <col min="17" max="45" width="2.625" style="482" customWidth="1"/>
    <col min="46" max="1025" width="9" style="482" customWidth="1"/>
  </cols>
  <sheetData>
    <row r="1" spans="1:18" s="1" customFormat="1" ht="33" customHeight="1">
      <c r="A1" s="1367"/>
      <c r="B1" s="1377" t="s">
        <v>1144</v>
      </c>
      <c r="C1" s="1377"/>
      <c r="D1" s="1377"/>
      <c r="E1" s="1377"/>
      <c r="F1" s="1377"/>
      <c r="G1" s="1377"/>
      <c r="H1" s="1377"/>
      <c r="I1" s="1377"/>
      <c r="J1" s="1377"/>
      <c r="K1" s="1377"/>
      <c r="L1" s="1377"/>
      <c r="M1" s="1377"/>
      <c r="N1" s="1377"/>
      <c r="O1" s="1377"/>
      <c r="P1" s="1377"/>
      <c r="R1" s="1"/>
    </row>
    <row r="2" spans="1:18" s="1" customFormat="1" ht="21.75" customHeight="1">
      <c r="A2" s="1367"/>
      <c r="B2" s="1374" t="s">
        <v>197</v>
      </c>
      <c r="C2" s="1374"/>
      <c r="D2" s="1374"/>
      <c r="E2" s="1374"/>
      <c r="F2" s="1374"/>
      <c r="G2" s="1374"/>
      <c r="H2" s="1374"/>
      <c r="I2" s="1374"/>
      <c r="J2" s="1374"/>
      <c r="K2" s="1374"/>
      <c r="L2" s="1374"/>
      <c r="M2" s="1374"/>
      <c r="N2" s="1374"/>
      <c r="O2" s="1374"/>
      <c r="P2" s="1374"/>
      <c r="R2" s="736" t="s">
        <v>75</v>
      </c>
    </row>
    <row r="3" spans="1:18" s="551" customFormat="1" ht="21" customHeight="1">
      <c r="B3" s="944" t="s">
        <v>243</v>
      </c>
      <c r="C3" s="944"/>
      <c r="D3" s="944"/>
      <c r="E3" s="944"/>
      <c r="F3" s="944"/>
      <c r="G3" s="944"/>
      <c r="H3" s="944"/>
      <c r="I3" s="944"/>
      <c r="J3" s="944"/>
      <c r="K3" s="944"/>
      <c r="L3" s="944"/>
      <c r="M3" s="944"/>
      <c r="N3" s="944"/>
      <c r="O3" s="944"/>
      <c r="P3" s="944"/>
    </row>
    <row r="4" spans="1:18" s="1" customFormat="1" ht="27" customHeight="1">
      <c r="A4" s="944"/>
      <c r="B4" s="1378"/>
      <c r="C4" s="1378"/>
      <c r="D4" s="1378"/>
      <c r="E4" s="1378"/>
      <c r="F4" s="1378"/>
      <c r="G4" s="1378"/>
      <c r="H4" s="1378"/>
      <c r="I4" s="1378"/>
      <c r="J4" s="1378"/>
      <c r="K4" s="1378"/>
      <c r="L4" s="1378"/>
      <c r="M4" s="1378"/>
      <c r="N4" s="1378"/>
      <c r="O4" s="1378"/>
      <c r="P4" s="1378"/>
      <c r="R4" s="1"/>
    </row>
    <row r="5" spans="1:18" s="1" customFormat="1" ht="36" customHeight="1">
      <c r="A5" s="944"/>
      <c r="B5" s="1379" t="s">
        <v>1140</v>
      </c>
      <c r="C5" s="1379"/>
      <c r="D5" s="1379"/>
      <c r="E5" s="1379"/>
      <c r="F5" s="1379"/>
      <c r="G5" s="1379"/>
      <c r="H5" s="1379"/>
      <c r="I5" s="1379"/>
      <c r="J5" s="1379"/>
      <c r="K5" s="1379"/>
      <c r="L5" s="1379"/>
      <c r="M5" s="1379"/>
      <c r="N5" s="1379"/>
      <c r="O5" s="1391"/>
      <c r="P5" s="1391"/>
      <c r="R5" s="1"/>
    </row>
    <row r="6" spans="1:18" s="1" customFormat="1" ht="36" customHeight="1">
      <c r="A6" s="1"/>
      <c r="B6" s="1380" t="s">
        <v>1029</v>
      </c>
      <c r="C6" s="1380"/>
      <c r="D6" s="1380"/>
      <c r="E6" s="1380"/>
      <c r="F6" s="1380"/>
      <c r="G6" s="1380"/>
      <c r="H6" s="1380"/>
      <c r="I6" s="1380"/>
      <c r="J6" s="1380"/>
      <c r="K6" s="1380"/>
      <c r="L6" s="1380"/>
      <c r="M6" s="1380"/>
      <c r="N6" s="1380"/>
      <c r="O6" s="1392" t="s">
        <v>607</v>
      </c>
      <c r="P6" s="1392"/>
      <c r="R6" s="1"/>
    </row>
    <row r="7" spans="1:18" ht="36" customHeight="1">
      <c r="B7" s="1381" t="s">
        <v>911</v>
      </c>
      <c r="C7" s="1381"/>
      <c r="D7" s="1381"/>
      <c r="E7" s="1381"/>
      <c r="F7" s="1381"/>
      <c r="G7" s="1381"/>
      <c r="H7" s="1381"/>
      <c r="I7" s="1381"/>
      <c r="J7" s="1381"/>
      <c r="K7" s="1381"/>
      <c r="L7" s="1381"/>
      <c r="M7" s="1381"/>
      <c r="N7" s="1381"/>
      <c r="O7" s="1392" t="s">
        <v>643</v>
      </c>
      <c r="P7" s="1392"/>
    </row>
    <row r="8" spans="1:18" ht="21" customHeight="1">
      <c r="B8" s="1382" t="s">
        <v>183</v>
      </c>
      <c r="C8" s="1382"/>
      <c r="D8" s="1382"/>
      <c r="E8" s="1382"/>
      <c r="F8" s="1382"/>
      <c r="G8" s="73" t="s">
        <v>636</v>
      </c>
      <c r="H8" s="73"/>
      <c r="I8" s="73"/>
      <c r="J8" s="73"/>
      <c r="K8" s="73"/>
      <c r="L8" s="73"/>
      <c r="M8" s="73"/>
      <c r="N8" s="73"/>
      <c r="O8" s="1393" t="s">
        <v>1145</v>
      </c>
      <c r="P8" s="1397" t="s">
        <v>1146</v>
      </c>
    </row>
    <row r="9" spans="1:18" ht="21" customHeight="1">
      <c r="B9" s="1382"/>
      <c r="C9" s="1382"/>
      <c r="D9" s="1382"/>
      <c r="E9" s="1382"/>
      <c r="F9" s="1382"/>
      <c r="G9" s="73"/>
      <c r="H9" s="73"/>
      <c r="I9" s="73"/>
      <c r="J9" s="73"/>
      <c r="K9" s="73"/>
      <c r="L9" s="73"/>
      <c r="M9" s="73"/>
      <c r="N9" s="73"/>
      <c r="O9" s="1393"/>
      <c r="P9" s="1397"/>
    </row>
    <row r="10" spans="1:18" ht="21" customHeight="1">
      <c r="B10" s="1382"/>
      <c r="C10" s="1382"/>
      <c r="D10" s="1382"/>
      <c r="E10" s="1382"/>
      <c r="F10" s="1382"/>
      <c r="G10" s="73"/>
      <c r="H10" s="73"/>
      <c r="I10" s="73"/>
      <c r="J10" s="73"/>
      <c r="K10" s="73"/>
      <c r="L10" s="73"/>
      <c r="M10" s="73"/>
      <c r="N10" s="73"/>
      <c r="O10" s="1393"/>
      <c r="P10" s="1397"/>
    </row>
    <row r="11" spans="1:18" ht="21" customHeight="1">
      <c r="B11" s="1383"/>
      <c r="C11" s="1383"/>
      <c r="D11" s="1383"/>
      <c r="E11" s="1383"/>
      <c r="F11" s="1383"/>
      <c r="G11" s="1389"/>
      <c r="H11" s="1389"/>
      <c r="I11" s="1389"/>
      <c r="J11" s="1389"/>
      <c r="K11" s="1389"/>
      <c r="L11" s="1389"/>
      <c r="M11" s="1389"/>
      <c r="N11" s="1389"/>
      <c r="O11" s="1389"/>
      <c r="P11" s="1398"/>
    </row>
    <row r="12" spans="1:18" ht="21" customHeight="1">
      <c r="B12" s="1383"/>
      <c r="C12" s="1383"/>
      <c r="D12" s="1383"/>
      <c r="E12" s="1383"/>
      <c r="F12" s="1383"/>
      <c r="G12" s="1389"/>
      <c r="H12" s="1389"/>
      <c r="I12" s="1389"/>
      <c r="J12" s="1389"/>
      <c r="K12" s="1389"/>
      <c r="L12" s="1389"/>
      <c r="M12" s="1389"/>
      <c r="N12" s="1389"/>
      <c r="O12" s="1389"/>
      <c r="P12" s="1398"/>
    </row>
    <row r="13" spans="1:18" ht="21" customHeight="1">
      <c r="B13" s="1383"/>
      <c r="C13" s="1383"/>
      <c r="D13" s="1383"/>
      <c r="E13" s="1383"/>
      <c r="F13" s="1383"/>
      <c r="G13" s="1389"/>
      <c r="H13" s="1389"/>
      <c r="I13" s="1389"/>
      <c r="J13" s="1389"/>
      <c r="K13" s="1389"/>
      <c r="L13" s="1389"/>
      <c r="M13" s="1389"/>
      <c r="N13" s="1389"/>
      <c r="O13" s="1389"/>
      <c r="P13" s="1398"/>
    </row>
    <row r="14" spans="1:18" ht="21" customHeight="1">
      <c r="B14" s="1383"/>
      <c r="C14" s="1383"/>
      <c r="D14" s="1383"/>
      <c r="E14" s="1383"/>
      <c r="F14" s="1383"/>
      <c r="G14" s="1389"/>
      <c r="H14" s="1389"/>
      <c r="I14" s="1389"/>
      <c r="J14" s="1389"/>
      <c r="K14" s="1389"/>
      <c r="L14" s="1389"/>
      <c r="M14" s="1389"/>
      <c r="N14" s="1389"/>
      <c r="O14" s="1389"/>
      <c r="P14" s="1399"/>
    </row>
    <row r="15" spans="1:18" ht="21" customHeight="1">
      <c r="B15" s="1383"/>
      <c r="C15" s="1383"/>
      <c r="D15" s="1383"/>
      <c r="E15" s="1383"/>
      <c r="F15" s="1383"/>
      <c r="G15" s="1389"/>
      <c r="H15" s="1389"/>
      <c r="I15" s="1389"/>
      <c r="J15" s="1389"/>
      <c r="K15" s="1389"/>
      <c r="L15" s="1389"/>
      <c r="M15" s="1389"/>
      <c r="N15" s="1389"/>
      <c r="O15" s="1389"/>
      <c r="P15" s="1399"/>
    </row>
    <row r="16" spans="1:18" ht="21" customHeight="1">
      <c r="B16" s="1383"/>
      <c r="C16" s="1383"/>
      <c r="D16" s="1383"/>
      <c r="E16" s="1383"/>
      <c r="F16" s="1383"/>
      <c r="G16" s="1389"/>
      <c r="H16" s="1389"/>
      <c r="I16" s="1389"/>
      <c r="J16" s="1389"/>
      <c r="K16" s="1389"/>
      <c r="L16" s="1389"/>
      <c r="M16" s="1389"/>
      <c r="N16" s="1389"/>
      <c r="O16" s="1389"/>
      <c r="P16" s="1399"/>
    </row>
    <row r="17" spans="2:16" ht="21" customHeight="1">
      <c r="B17" s="1383"/>
      <c r="C17" s="1383"/>
      <c r="D17" s="1383"/>
      <c r="E17" s="1383"/>
      <c r="F17" s="1383"/>
      <c r="G17" s="1389"/>
      <c r="H17" s="1389"/>
      <c r="I17" s="1389"/>
      <c r="J17" s="1389"/>
      <c r="K17" s="1389"/>
      <c r="L17" s="1389"/>
      <c r="M17" s="1389"/>
      <c r="N17" s="1389"/>
      <c r="O17" s="1389"/>
      <c r="P17" s="1399"/>
    </row>
    <row r="18" spans="2:16" ht="21" customHeight="1">
      <c r="B18" s="1383"/>
      <c r="C18" s="1383"/>
      <c r="D18" s="1383"/>
      <c r="E18" s="1383"/>
      <c r="F18" s="1383"/>
      <c r="G18" s="1389"/>
      <c r="H18" s="1389"/>
      <c r="I18" s="1389"/>
      <c r="J18" s="1389"/>
      <c r="K18" s="1389"/>
      <c r="L18" s="1389"/>
      <c r="M18" s="1389"/>
      <c r="N18" s="1389"/>
      <c r="O18" s="1389"/>
      <c r="P18" s="1399"/>
    </row>
    <row r="19" spans="2:16" ht="21" customHeight="1">
      <c r="B19" s="1383"/>
      <c r="C19" s="1383"/>
      <c r="D19" s="1383"/>
      <c r="E19" s="1383"/>
      <c r="F19" s="1383"/>
      <c r="G19" s="1389"/>
      <c r="H19" s="1389"/>
      <c r="I19" s="1389"/>
      <c r="J19" s="1389"/>
      <c r="K19" s="1389"/>
      <c r="L19" s="1389"/>
      <c r="M19" s="1389"/>
      <c r="N19" s="1389"/>
      <c r="O19" s="1389"/>
      <c r="P19" s="1399"/>
    </row>
    <row r="20" spans="2:16" ht="21" customHeight="1">
      <c r="B20" s="1384"/>
      <c r="C20" s="1384"/>
      <c r="D20" s="1384"/>
      <c r="E20" s="1384"/>
      <c r="F20" s="1384"/>
      <c r="G20" s="655"/>
      <c r="H20" s="655"/>
      <c r="I20" s="655"/>
      <c r="J20" s="655"/>
      <c r="K20" s="655"/>
      <c r="L20" s="655"/>
      <c r="M20" s="655"/>
      <c r="N20" s="655"/>
      <c r="O20" s="655"/>
      <c r="P20" s="733"/>
    </row>
    <row r="21" spans="2:16" ht="21" customHeight="1">
      <c r="B21" s="1384"/>
      <c r="C21" s="1384"/>
      <c r="D21" s="1384"/>
      <c r="E21" s="1384"/>
      <c r="F21" s="1384"/>
      <c r="G21" s="655"/>
      <c r="H21" s="655"/>
      <c r="I21" s="655"/>
      <c r="J21" s="655"/>
      <c r="K21" s="655"/>
      <c r="L21" s="655"/>
      <c r="M21" s="655"/>
      <c r="N21" s="655"/>
      <c r="O21" s="655"/>
      <c r="P21" s="733"/>
    </row>
    <row r="22" spans="2:16" ht="21" customHeight="1">
      <c r="B22" s="1385"/>
      <c r="C22" s="1385"/>
      <c r="D22" s="1385"/>
      <c r="E22" s="1385"/>
      <c r="F22" s="1385"/>
      <c r="G22" s="1390"/>
      <c r="H22" s="1390"/>
      <c r="I22" s="1390"/>
      <c r="J22" s="1390"/>
      <c r="K22" s="1390"/>
      <c r="L22" s="1390"/>
      <c r="M22" s="1390"/>
      <c r="N22" s="1390"/>
      <c r="O22" s="1390"/>
      <c r="P22" s="1400"/>
    </row>
    <row r="23" spans="2:16" ht="21" customHeight="1">
      <c r="B23" s="1386"/>
      <c r="C23" s="1386"/>
      <c r="D23" s="1386"/>
      <c r="E23" s="1386"/>
      <c r="F23" s="1386"/>
      <c r="G23" s="1386"/>
      <c r="H23" s="1386"/>
      <c r="I23" s="1386"/>
      <c r="J23" s="1386"/>
      <c r="K23" s="1386"/>
      <c r="L23" s="1386"/>
      <c r="M23" s="1386"/>
      <c r="N23" s="1386"/>
      <c r="O23" s="1386"/>
      <c r="P23" s="1386"/>
    </row>
    <row r="24" spans="2:16" ht="21" customHeight="1">
      <c r="B24" s="1387" t="s">
        <v>1147</v>
      </c>
      <c r="C24" s="1387"/>
      <c r="D24" s="1387"/>
      <c r="E24" s="1387"/>
      <c r="F24" s="1387"/>
      <c r="G24" s="1387"/>
      <c r="H24" s="1387"/>
      <c r="I24" s="1387"/>
      <c r="J24" s="1387"/>
      <c r="K24" s="1387"/>
      <c r="L24" s="1387"/>
      <c r="M24" s="1387"/>
      <c r="N24" s="1387"/>
      <c r="O24" s="1394" t="s">
        <v>926</v>
      </c>
      <c r="P24" s="1401"/>
    </row>
    <row r="25" spans="2:16" ht="42.75" customHeight="1">
      <c r="B25" s="1387"/>
      <c r="C25" s="1387"/>
      <c r="D25" s="1387"/>
      <c r="E25" s="1387"/>
      <c r="F25" s="1387"/>
      <c r="G25" s="1387"/>
      <c r="H25" s="1387"/>
      <c r="I25" s="1387"/>
      <c r="J25" s="1387"/>
      <c r="K25" s="1387"/>
      <c r="L25" s="1387"/>
      <c r="M25" s="1387"/>
      <c r="N25" s="1387"/>
      <c r="O25" s="1394"/>
      <c r="P25" s="1402" t="s">
        <v>1148</v>
      </c>
    </row>
    <row r="26" spans="2:16" ht="24.75" customHeight="1">
      <c r="B26" s="1385"/>
      <c r="C26" s="1385"/>
      <c r="D26" s="1385"/>
      <c r="E26" s="1385"/>
      <c r="F26" s="1385"/>
      <c r="G26" s="1385"/>
      <c r="H26" s="1385"/>
      <c r="I26" s="1385"/>
      <c r="J26" s="1385"/>
      <c r="K26" s="1385"/>
      <c r="L26" s="1385"/>
      <c r="M26" s="1385"/>
      <c r="N26" s="1385"/>
      <c r="O26" s="1395"/>
      <c r="P26" s="1403"/>
    </row>
    <row r="27" spans="2:16" ht="13.5" customHeight="1">
      <c r="B27" s="1386"/>
      <c r="C27" s="1386"/>
      <c r="D27" s="1386"/>
      <c r="E27" s="1386"/>
      <c r="F27" s="1386"/>
      <c r="G27" s="1386"/>
      <c r="H27" s="1386"/>
      <c r="I27" s="1386"/>
      <c r="J27" s="1386"/>
      <c r="K27" s="1386"/>
      <c r="L27" s="1386"/>
      <c r="M27" s="1386"/>
      <c r="N27" s="1386"/>
      <c r="O27" s="1396"/>
      <c r="P27" s="1396"/>
    </row>
    <row r="28" spans="2:16" ht="27" customHeight="1">
      <c r="B28" s="1388" t="s">
        <v>381</v>
      </c>
      <c r="C28" s="1388"/>
      <c r="D28" s="1388"/>
      <c r="E28" s="1388"/>
      <c r="F28" s="1388"/>
      <c r="G28" s="1388"/>
      <c r="H28" s="1388"/>
      <c r="I28" s="1388"/>
      <c r="J28" s="1388"/>
      <c r="K28" s="1388"/>
      <c r="L28" s="1388"/>
      <c r="M28" s="1388"/>
      <c r="N28" s="1388"/>
      <c r="O28" s="1388"/>
      <c r="P28" s="1388"/>
    </row>
    <row r="29" spans="2:16" ht="20.25" customHeight="1">
      <c r="B29" s="1388" t="s">
        <v>132</v>
      </c>
      <c r="C29" s="1388"/>
      <c r="D29" s="1388"/>
      <c r="E29" s="1388"/>
      <c r="F29" s="1388"/>
      <c r="G29" s="1388"/>
      <c r="H29" s="1388"/>
      <c r="I29" s="1388"/>
      <c r="J29" s="1388"/>
      <c r="K29" s="1388"/>
      <c r="L29" s="1388"/>
      <c r="M29" s="1388"/>
      <c r="N29" s="1388"/>
      <c r="O29" s="1388"/>
      <c r="P29" s="1388"/>
    </row>
    <row r="30" spans="2:16" ht="13.5" customHeight="1">
      <c r="B30" s="1388"/>
      <c r="C30" s="693"/>
      <c r="D30" s="693"/>
      <c r="E30" s="693"/>
      <c r="F30" s="693"/>
      <c r="G30" s="693"/>
      <c r="H30" s="693"/>
      <c r="I30" s="693"/>
      <c r="J30" s="693"/>
      <c r="K30" s="693"/>
      <c r="L30" s="693"/>
      <c r="M30" s="693"/>
      <c r="N30" s="693"/>
      <c r="O30" s="693"/>
      <c r="P30" s="693"/>
    </row>
    <row r="31" spans="2:16" ht="21" customHeight="1">
      <c r="B31" s="811" t="s">
        <v>1149</v>
      </c>
      <c r="C31" s="811"/>
      <c r="D31" s="811"/>
      <c r="E31" s="811"/>
      <c r="F31" s="811"/>
      <c r="G31" s="811"/>
      <c r="H31" s="811"/>
      <c r="I31" s="811"/>
      <c r="J31" s="811"/>
      <c r="K31" s="811"/>
      <c r="L31" s="811"/>
      <c r="M31" s="811"/>
      <c r="N31" s="811"/>
      <c r="O31" s="811"/>
      <c r="P31" s="811"/>
    </row>
    <row r="32" spans="2:16" ht="21" customHeight="1">
      <c r="B32" s="482"/>
      <c r="C32" s="482"/>
      <c r="D32" s="482"/>
      <c r="E32" s="482"/>
      <c r="F32" s="482"/>
      <c r="G32" s="482"/>
      <c r="H32" s="482"/>
      <c r="I32" s="482"/>
      <c r="J32" s="482"/>
      <c r="K32" s="482"/>
      <c r="L32" s="482"/>
      <c r="M32" s="482"/>
      <c r="N32" s="482"/>
      <c r="O32" s="482"/>
      <c r="P32" s="482"/>
    </row>
    <row r="33" spans="2:16" ht="21" customHeight="1">
      <c r="B33" s="482"/>
      <c r="C33" s="482"/>
      <c r="D33" s="482"/>
      <c r="E33" s="482"/>
      <c r="F33" s="482"/>
      <c r="G33" s="482"/>
      <c r="H33" s="482"/>
      <c r="I33" s="482"/>
      <c r="J33" s="482"/>
      <c r="K33" s="482"/>
      <c r="L33" s="482"/>
      <c r="M33" s="482"/>
      <c r="N33" s="482"/>
      <c r="O33" s="482"/>
      <c r="P33" s="482"/>
    </row>
    <row r="34" spans="2:16" ht="21" customHeight="1">
      <c r="B34" s="482"/>
      <c r="C34" s="482"/>
      <c r="D34" s="482"/>
      <c r="E34" s="482"/>
      <c r="F34" s="482"/>
      <c r="G34" s="482"/>
      <c r="H34" s="482"/>
      <c r="I34" s="482"/>
      <c r="J34" s="482"/>
      <c r="K34" s="482"/>
      <c r="L34" s="482"/>
      <c r="M34" s="482"/>
      <c r="N34" s="482"/>
      <c r="O34" s="482"/>
      <c r="P34" s="482"/>
    </row>
    <row r="35" spans="2:16" ht="21" customHeight="1">
      <c r="B35" s="482"/>
      <c r="C35" s="482"/>
      <c r="D35" s="482"/>
      <c r="E35" s="482"/>
      <c r="F35" s="482"/>
      <c r="G35" s="482"/>
      <c r="H35" s="482"/>
      <c r="I35" s="482"/>
      <c r="J35" s="482"/>
      <c r="K35" s="482"/>
      <c r="L35" s="482"/>
      <c r="M35" s="482"/>
      <c r="N35" s="482"/>
      <c r="O35" s="482"/>
      <c r="P35" s="482"/>
    </row>
    <row r="36" spans="2:16" ht="21" customHeight="1"/>
    <row r="37" spans="2:16" ht="21" customHeight="1"/>
    <row r="38" spans="2:16" ht="21" customHeight="1"/>
    <row r="39" spans="2:16" ht="21" customHeight="1"/>
    <row r="40" spans="2:16" ht="21" customHeight="1"/>
    <row r="41" spans="2:16" ht="16.5" customHeight="1"/>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1:P1"/>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B8:F10"/>
    <mergeCell ref="G8:N10"/>
    <mergeCell ref="O8:O10"/>
    <mergeCell ref="P8:P10"/>
    <mergeCell ref="B24:N25"/>
    <mergeCell ref="O24:O25"/>
    <mergeCell ref="B31:P35"/>
  </mergeCells>
  <phoneticPr fontId="5"/>
  <hyperlinks>
    <hyperlink ref="R2" location="チェック表!A1"/>
  </hyperlinks>
  <printOptions horizontalCentered="1" verticalCentered="1"/>
  <pageMargins left="0.70833333333333304" right="0.70833333333333304" top="0.74791666666666701" bottom="0.74791666666666701" header="0.51180555555555496" footer="0.51180555555555496"/>
  <pageSetup paperSize="9" scale="98" fitToWidth="1" fitToHeight="1" orientation="portrait" usePrinterDefaults="1"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dimension ref="A1:AMK17"/>
  <sheetViews>
    <sheetView workbookViewId="0">
      <selection activeCell="E3" sqref="E3"/>
    </sheetView>
  </sheetViews>
  <sheetFormatPr defaultRowHeight="13.5"/>
  <cols>
    <col min="1" max="1" width="2.125" style="1" customWidth="1"/>
    <col min="2" max="2" width="24.25" style="1" customWidth="1"/>
    <col min="3" max="3" width="4" style="1" customWidth="1"/>
    <col min="4" max="5" width="20.125" style="1" customWidth="1"/>
    <col min="6" max="7" width="10.375" style="1" customWidth="1"/>
    <col min="8" max="8" width="3.125" style="1" customWidth="1"/>
    <col min="9" max="9" width="3.75" style="1" customWidth="1"/>
    <col min="10" max="10" width="2.5" style="1" customWidth="1"/>
    <col min="11" max="1025" width="9" style="1" customWidth="1"/>
  </cols>
  <sheetData>
    <row r="1" spans="1:10" ht="27.75" customHeight="1">
      <c r="A1" s="1367"/>
      <c r="B1" s="1368" t="s">
        <v>1150</v>
      </c>
    </row>
    <row r="2" spans="1:10" ht="27.75" customHeight="1">
      <c r="A2" s="1367"/>
      <c r="F2" s="1374" t="s">
        <v>197</v>
      </c>
      <c r="G2" s="1374"/>
      <c r="H2" s="1374"/>
      <c r="J2" s="736" t="s">
        <v>75</v>
      </c>
    </row>
    <row r="3" spans="1:10" ht="27.75" customHeight="1">
      <c r="A3" s="1367"/>
      <c r="F3" s="1375"/>
    </row>
    <row r="4" spans="1:10" ht="36" customHeight="1">
      <c r="B4" s="944" t="s">
        <v>245</v>
      </c>
      <c r="C4" s="944"/>
      <c r="D4" s="944"/>
      <c r="E4" s="944"/>
      <c r="F4" s="944"/>
      <c r="G4" s="944"/>
      <c r="H4" s="944"/>
    </row>
    <row r="5" spans="1:10" ht="36" customHeight="1">
      <c r="A5" s="944"/>
      <c r="B5" s="944"/>
      <c r="C5" s="944"/>
      <c r="D5" s="944"/>
      <c r="E5" s="944"/>
      <c r="F5" s="944"/>
      <c r="G5" s="944"/>
      <c r="H5" s="944"/>
    </row>
    <row r="6" spans="1:10" ht="36" customHeight="1">
      <c r="A6" s="944"/>
      <c r="B6" s="1169" t="s">
        <v>1140</v>
      </c>
      <c r="C6" s="948"/>
      <c r="D6" s="948"/>
      <c r="E6" s="948"/>
      <c r="F6" s="948"/>
      <c r="G6" s="948"/>
      <c r="H6" s="948"/>
    </row>
    <row r="7" spans="1:10" ht="36.75" customHeight="1">
      <c r="B7" s="1369" t="s">
        <v>283</v>
      </c>
      <c r="C7" s="1371" t="s">
        <v>607</v>
      </c>
      <c r="D7" s="1371"/>
      <c r="E7" s="1371"/>
      <c r="F7" s="1371"/>
      <c r="G7" s="1371"/>
      <c r="H7" s="1371"/>
    </row>
    <row r="8" spans="1:10" ht="75" customHeight="1">
      <c r="B8" s="1373" t="s">
        <v>880</v>
      </c>
      <c r="C8" s="1373" t="s">
        <v>1151</v>
      </c>
      <c r="D8" s="1373"/>
      <c r="E8" s="1373"/>
      <c r="F8" s="1373"/>
      <c r="G8" s="1278" t="s">
        <v>951</v>
      </c>
      <c r="H8" s="1278"/>
    </row>
    <row r="9" spans="1:10" ht="75" customHeight="1">
      <c r="B9" s="1373"/>
      <c r="C9" s="1373" t="s">
        <v>1153</v>
      </c>
      <c r="D9" s="1373"/>
      <c r="E9" s="1373"/>
      <c r="F9" s="1373"/>
      <c r="G9" s="1278" t="s">
        <v>951</v>
      </c>
      <c r="H9" s="1278"/>
    </row>
    <row r="10" spans="1:10" ht="75" customHeight="1">
      <c r="B10" s="1404" t="s">
        <v>1154</v>
      </c>
      <c r="C10" s="1373" t="s">
        <v>1155</v>
      </c>
      <c r="D10" s="1373"/>
      <c r="E10" s="1373"/>
      <c r="F10" s="1373"/>
      <c r="G10" s="1278" t="s">
        <v>951</v>
      </c>
      <c r="H10" s="1278"/>
    </row>
    <row r="11" spans="1:10" ht="75" customHeight="1">
      <c r="B11" s="1404"/>
      <c r="C11" s="1373" t="s">
        <v>1156</v>
      </c>
      <c r="D11" s="1373"/>
      <c r="E11" s="1373"/>
      <c r="F11" s="1373"/>
      <c r="G11" s="1278" t="s">
        <v>951</v>
      </c>
      <c r="H11" s="1278"/>
    </row>
    <row r="12" spans="1:10" ht="75" customHeight="1">
      <c r="B12" s="1373" t="s">
        <v>1157</v>
      </c>
      <c r="C12" s="1373" t="s">
        <v>1158</v>
      </c>
      <c r="D12" s="1373"/>
      <c r="E12" s="1373"/>
      <c r="F12" s="1373"/>
      <c r="G12" s="1289" t="s">
        <v>951</v>
      </c>
      <c r="H12" s="1289"/>
    </row>
    <row r="13" spans="1:10" ht="75" customHeight="1">
      <c r="B13" s="1373"/>
      <c r="C13" s="1373" t="s">
        <v>1159</v>
      </c>
      <c r="D13" s="1373"/>
      <c r="E13" s="1373"/>
      <c r="F13" s="1373"/>
      <c r="G13" s="1289"/>
      <c r="H13" s="1289"/>
    </row>
    <row r="15" spans="1:10" ht="17.25" customHeight="1">
      <c r="B15" s="481" t="s">
        <v>1110</v>
      </c>
      <c r="C15" s="1376"/>
      <c r="D15" s="1376"/>
      <c r="E15" s="1376"/>
      <c r="F15" s="1376"/>
      <c r="G15" s="1376"/>
      <c r="H15" s="1376"/>
      <c r="I15" s="1376"/>
      <c r="J15" s="1376"/>
    </row>
    <row r="16" spans="1:10" ht="17.25" customHeight="1">
      <c r="B16" s="1405" t="s">
        <v>55</v>
      </c>
      <c r="C16" s="1376"/>
      <c r="D16" s="1376"/>
      <c r="E16" s="1376"/>
      <c r="F16" s="1376"/>
      <c r="G16" s="1376"/>
      <c r="H16" s="1376"/>
      <c r="I16" s="1376"/>
      <c r="J16" s="1376"/>
    </row>
    <row r="17" spans="2:10" ht="17.25" customHeight="1">
      <c r="B17" s="1405" t="s">
        <v>546</v>
      </c>
      <c r="C17" s="1376"/>
      <c r="D17" s="1376"/>
      <c r="E17" s="1376"/>
      <c r="F17" s="1376"/>
      <c r="G17" s="1376"/>
      <c r="H17" s="1376"/>
      <c r="I17" s="1376"/>
      <c r="J17" s="1376"/>
    </row>
  </sheetData>
  <mergeCells count="18">
    <mergeCell ref="F2:H2"/>
    <mergeCell ref="B4:H4"/>
    <mergeCell ref="C6:H6"/>
    <mergeCell ref="C7:H7"/>
    <mergeCell ref="C8:F8"/>
    <mergeCell ref="G8:H8"/>
    <mergeCell ref="C9:F9"/>
    <mergeCell ref="G9:H9"/>
    <mergeCell ref="C10:F10"/>
    <mergeCell ref="G10:H10"/>
    <mergeCell ref="C11:F11"/>
    <mergeCell ref="G11:H11"/>
    <mergeCell ref="C12:F12"/>
    <mergeCell ref="C13:F13"/>
    <mergeCell ref="B8:B9"/>
    <mergeCell ref="B10:B11"/>
    <mergeCell ref="B12:B13"/>
    <mergeCell ref="G12:H13"/>
  </mergeCells>
  <phoneticPr fontId="5"/>
  <hyperlinks>
    <hyperlink ref="J2" location="チェック表!A1"/>
  </hyperlinks>
  <printOptions horizontalCentered="1"/>
  <pageMargins left="0.70833333333333304" right="0.70833333333333304" top="0.94513888888888897" bottom="0.74791666666666701" header="0.51180555555555496" footer="0.51180555555555496"/>
  <pageSetup paperSize="9" scale="92" fitToWidth="1" fitToHeight="1" orientation="portrait" usePrinterDefaults="1"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dimension ref="A1:AMK15"/>
  <sheetViews>
    <sheetView showGridLines="0" workbookViewId="0">
      <selection activeCell="N8" sqref="N8"/>
    </sheetView>
  </sheetViews>
  <sheetFormatPr defaultRowHeight="13.5"/>
  <cols>
    <col min="1" max="1" width="1.25" style="1" customWidth="1"/>
    <col min="2" max="2" width="24.25" style="1" customWidth="1"/>
    <col min="3" max="3" width="4" style="1" customWidth="1"/>
    <col min="4" max="5" width="20.125" style="1" customWidth="1"/>
    <col min="6" max="6" width="12.75" style="1" customWidth="1"/>
    <col min="7" max="7" width="11.25" style="1" customWidth="1"/>
    <col min="8" max="8" width="3.125" style="1" customWidth="1"/>
    <col min="9" max="9" width="3.75" style="1" customWidth="1"/>
    <col min="10" max="10" width="2.5" style="1" customWidth="1"/>
    <col min="11" max="256" width="9" style="1" customWidth="1"/>
    <col min="257" max="257" width="1.25" style="1" customWidth="1"/>
    <col min="258" max="258" width="24.25" style="1" customWidth="1"/>
    <col min="259" max="259" width="4" style="1" customWidth="1"/>
    <col min="260" max="261" width="20.125" style="1" customWidth="1"/>
    <col min="262" max="262" width="12.75" style="1" customWidth="1"/>
    <col min="263" max="263" width="11.25" style="1" customWidth="1"/>
    <col min="264" max="264" width="3.125" style="1" customWidth="1"/>
    <col min="265" max="265" width="3.75" style="1" customWidth="1"/>
    <col min="266" max="266" width="2.5" style="1" customWidth="1"/>
    <col min="267" max="512" width="9" style="1" customWidth="1"/>
    <col min="513" max="513" width="1.25" style="1" customWidth="1"/>
    <col min="514" max="514" width="24.25" style="1" customWidth="1"/>
    <col min="515" max="515" width="4" style="1" customWidth="1"/>
    <col min="516" max="517" width="20.125" style="1" customWidth="1"/>
    <col min="518" max="518" width="12.75" style="1" customWidth="1"/>
    <col min="519" max="519" width="11.25" style="1" customWidth="1"/>
    <col min="520" max="520" width="3.125" style="1" customWidth="1"/>
    <col min="521" max="521" width="3.75" style="1" customWidth="1"/>
    <col min="522" max="522" width="2.5" style="1" customWidth="1"/>
    <col min="523" max="768" width="9" style="1" customWidth="1"/>
    <col min="769" max="769" width="1.25" style="1" customWidth="1"/>
    <col min="770" max="770" width="24.25" style="1" customWidth="1"/>
    <col min="771" max="771" width="4" style="1" customWidth="1"/>
    <col min="772" max="773" width="20.125" style="1" customWidth="1"/>
    <col min="774" max="774" width="12.75" style="1" customWidth="1"/>
    <col min="775" max="775" width="11.25" style="1" customWidth="1"/>
    <col min="776" max="776" width="3.125" style="1" customWidth="1"/>
    <col min="777" max="777" width="3.75" style="1" customWidth="1"/>
    <col min="778" max="778" width="2.5" style="1" customWidth="1"/>
    <col min="779" max="1025" width="9" style="1" customWidth="1"/>
  </cols>
  <sheetData>
    <row r="1" spans="1:10" ht="27.75" customHeight="1">
      <c r="A1" s="1367"/>
      <c r="B1" s="1" t="s">
        <v>139</v>
      </c>
      <c r="F1" s="1374" t="s">
        <v>197</v>
      </c>
      <c r="G1" s="1374"/>
      <c r="H1" s="1374"/>
    </row>
    <row r="2" spans="1:10" ht="21" customHeight="1">
      <c r="A2" s="1367"/>
      <c r="F2" s="1375"/>
      <c r="J2" s="736" t="s">
        <v>75</v>
      </c>
    </row>
    <row r="3" spans="1:10" ht="36" customHeight="1">
      <c r="B3" s="944" t="s">
        <v>67</v>
      </c>
      <c r="C3" s="944"/>
      <c r="D3" s="944"/>
      <c r="E3" s="944"/>
      <c r="F3" s="944"/>
      <c r="G3" s="944"/>
      <c r="H3" s="944"/>
    </row>
    <row r="4" spans="1:10" ht="28.5" customHeight="1">
      <c r="A4" s="944"/>
      <c r="B4" s="944"/>
      <c r="C4" s="944"/>
      <c r="D4" s="944"/>
      <c r="E4" s="944"/>
      <c r="F4" s="944"/>
      <c r="G4" s="944"/>
      <c r="H4" s="944"/>
    </row>
    <row r="5" spans="1:10" ht="36" customHeight="1">
      <c r="A5" s="944"/>
      <c r="B5" s="1169" t="s">
        <v>1140</v>
      </c>
      <c r="C5" s="948"/>
      <c r="D5" s="948"/>
      <c r="E5" s="948"/>
      <c r="F5" s="948"/>
      <c r="G5" s="948"/>
      <c r="H5" s="948"/>
    </row>
    <row r="6" spans="1:10" ht="36.75" customHeight="1">
      <c r="B6" s="1369" t="s">
        <v>283</v>
      </c>
      <c r="C6" s="1371" t="s">
        <v>607</v>
      </c>
      <c r="D6" s="1371"/>
      <c r="E6" s="1371"/>
      <c r="F6" s="1371"/>
      <c r="G6" s="1371"/>
      <c r="H6" s="1371"/>
    </row>
    <row r="7" spans="1:10" ht="81" customHeight="1">
      <c r="B7" s="1373" t="s">
        <v>1160</v>
      </c>
      <c r="C7" s="1373" t="s">
        <v>54</v>
      </c>
      <c r="D7" s="1373"/>
      <c r="E7" s="1373"/>
      <c r="F7" s="1373"/>
      <c r="G7" s="1278" t="s">
        <v>951</v>
      </c>
      <c r="H7" s="1278"/>
    </row>
    <row r="8" spans="1:10" ht="238.5" customHeight="1">
      <c r="B8" s="1406" t="s">
        <v>1161</v>
      </c>
      <c r="C8" s="1373" t="s">
        <v>1162</v>
      </c>
      <c r="D8" s="1373"/>
      <c r="E8" s="1373"/>
      <c r="F8" s="1373"/>
      <c r="G8" s="1278" t="s">
        <v>951</v>
      </c>
      <c r="H8" s="1278"/>
    </row>
    <row r="9" spans="1:10" ht="75" customHeight="1">
      <c r="B9" s="1373" t="s">
        <v>1163</v>
      </c>
      <c r="C9" s="1373" t="s">
        <v>1164</v>
      </c>
      <c r="D9" s="1373"/>
      <c r="E9" s="1373"/>
      <c r="F9" s="1373"/>
      <c r="G9" s="1278" t="s">
        <v>951</v>
      </c>
      <c r="H9" s="1278"/>
    </row>
    <row r="10" spans="1:10" ht="120.75" customHeight="1">
      <c r="B10" s="1406" t="s">
        <v>462</v>
      </c>
      <c r="C10" s="1373" t="s">
        <v>1165</v>
      </c>
      <c r="D10" s="1373"/>
      <c r="E10" s="1373"/>
      <c r="F10" s="1373"/>
      <c r="G10" s="1278" t="s">
        <v>951</v>
      </c>
      <c r="H10" s="1278"/>
    </row>
    <row r="12" spans="1:10" ht="17.25" customHeight="1">
      <c r="B12" s="481" t="s">
        <v>1110</v>
      </c>
      <c r="C12" s="1376"/>
      <c r="D12" s="1376"/>
      <c r="E12" s="1376"/>
      <c r="F12" s="1376"/>
      <c r="G12" s="1376"/>
      <c r="H12" s="1376"/>
      <c r="I12" s="1376"/>
      <c r="J12" s="1376"/>
    </row>
    <row r="13" spans="1:10" ht="35.25" customHeight="1">
      <c r="B13" s="811" t="s">
        <v>910</v>
      </c>
      <c r="C13" s="811"/>
      <c r="D13" s="811"/>
      <c r="E13" s="811"/>
      <c r="F13" s="811"/>
      <c r="G13" s="811"/>
      <c r="H13" s="811"/>
      <c r="I13" s="1376"/>
      <c r="J13" s="1376"/>
    </row>
    <row r="14" spans="1:10" ht="17.25" customHeight="1">
      <c r="B14" s="1405" t="s">
        <v>1167</v>
      </c>
      <c r="C14" s="1376"/>
      <c r="D14" s="1376"/>
      <c r="E14" s="1376"/>
      <c r="F14" s="1376"/>
      <c r="G14" s="1376"/>
      <c r="H14" s="1376"/>
      <c r="I14" s="1376"/>
      <c r="J14" s="1376"/>
    </row>
    <row r="15" spans="1:10" ht="17.25" customHeight="1">
      <c r="B15" s="1405" t="s">
        <v>1168</v>
      </c>
      <c r="C15" s="1376"/>
      <c r="D15" s="1376"/>
      <c r="E15" s="1376"/>
      <c r="F15" s="1376"/>
      <c r="G15" s="1376"/>
      <c r="H15" s="1376"/>
      <c r="I15" s="1376"/>
      <c r="J15" s="1376"/>
    </row>
  </sheetData>
  <mergeCells count="13">
    <mergeCell ref="F1:H1"/>
    <mergeCell ref="B3:H3"/>
    <mergeCell ref="C5:H5"/>
    <mergeCell ref="C6:H6"/>
    <mergeCell ref="C7:F7"/>
    <mergeCell ref="G7:H7"/>
    <mergeCell ref="C8:F8"/>
    <mergeCell ref="G8:H8"/>
    <mergeCell ref="C9:F9"/>
    <mergeCell ref="G9:H9"/>
    <mergeCell ref="C10:F10"/>
    <mergeCell ref="G10:H10"/>
    <mergeCell ref="B13:H13"/>
  </mergeCells>
  <phoneticPr fontId="5"/>
  <hyperlinks>
    <hyperlink ref="J2" location="チェック表!A1"/>
  </hyperlinks>
  <printOptions horizontalCentered="1" verticalCentered="1"/>
  <pageMargins left="0.70833333333333304" right="0.70833333333333304" top="0.74791666666666701" bottom="0.74791666666666701" header="0.51180555555555496" footer="0.51180555555555496"/>
  <pageSetup paperSize="9" scale="92" fitToWidth="1" fitToHeight="1" orientation="portrait" usePrinterDefaults="1" horizontalDpi="300" verticalDpi="30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dimension ref="A1:AMK28"/>
  <sheetViews>
    <sheetView showGridLines="0" zoomScale="80" zoomScaleNormal="80" workbookViewId="0">
      <selection activeCell="J2" sqref="J2"/>
    </sheetView>
  </sheetViews>
  <sheetFormatPr defaultRowHeight="13.5"/>
  <cols>
    <col min="1" max="1" width="47.5" style="482" customWidth="1"/>
    <col min="2" max="3" width="3.125" style="482" customWidth="1"/>
    <col min="4" max="4" width="23.625" style="482" customWidth="1"/>
    <col min="5" max="5" width="10.375" style="482" customWidth="1"/>
    <col min="6" max="6" width="7.5" style="482" customWidth="1"/>
    <col min="7" max="7" width="17.375" style="482" customWidth="1"/>
    <col min="8" max="8" width="13.75" style="482" customWidth="1"/>
    <col min="9" max="1025" width="9" style="482" customWidth="1"/>
  </cols>
  <sheetData>
    <row r="1" spans="1:1025" ht="17.25">
      <c r="A1" s="1407" t="s">
        <v>489</v>
      </c>
    </row>
    <row r="2" spans="1:1025" ht="27.75" customHeight="1">
      <c r="A2" s="1408"/>
      <c r="G2" s="232" t="s">
        <v>197</v>
      </c>
      <c r="H2" s="232"/>
      <c r="J2" s="736" t="s">
        <v>75</v>
      </c>
    </row>
    <row r="3" spans="1:1025" ht="70.5" customHeight="1">
      <c r="A3" s="1409" t="s">
        <v>1169</v>
      </c>
      <c r="B3" s="1409"/>
      <c r="C3" s="1409"/>
      <c r="D3" s="1409"/>
      <c r="E3" s="1409"/>
      <c r="F3" s="1409"/>
      <c r="G3" s="1409"/>
      <c r="H3" s="1409"/>
    </row>
    <row r="4" spans="1:1025" ht="12" customHeight="1">
      <c r="A4" s="553"/>
      <c r="B4" s="553"/>
      <c r="C4" s="553"/>
      <c r="D4" s="553"/>
      <c r="E4" s="553"/>
      <c r="F4" s="553"/>
      <c r="G4" s="553"/>
      <c r="H4" s="553"/>
    </row>
    <row r="5" spans="1:1025" ht="36" customHeight="1">
      <c r="A5" s="1410" t="s">
        <v>133</v>
      </c>
      <c r="B5" s="1415"/>
      <c r="C5" s="1415"/>
      <c r="D5" s="1415"/>
      <c r="E5" s="1415"/>
      <c r="F5" s="1415"/>
      <c r="G5" s="1415"/>
      <c r="H5" s="1415"/>
    </row>
    <row r="6" spans="1:1025" ht="46.5" customHeight="1">
      <c r="A6" s="1411" t="s">
        <v>945</v>
      </c>
      <c r="B6" s="1416" t="s">
        <v>1170</v>
      </c>
      <c r="C6" s="1416"/>
      <c r="D6" s="1416"/>
      <c r="E6" s="1416"/>
      <c r="F6" s="1416"/>
      <c r="G6" s="1416"/>
      <c r="H6" s="1416"/>
    </row>
    <row r="7" spans="1:1025" s="489" customFormat="1" ht="23.25" customHeight="1">
      <c r="A7" s="1412"/>
      <c r="B7" s="900"/>
      <c r="C7" s="900"/>
      <c r="D7" s="900"/>
      <c r="E7" s="900"/>
      <c r="F7" s="900"/>
      <c r="G7" s="900"/>
    </row>
    <row r="8" spans="1:1025" s="489" customFormat="1" ht="13.5" customHeight="1">
      <c r="A8" s="899" t="s">
        <v>706</v>
      </c>
      <c r="B8" s="568" t="s">
        <v>951</v>
      </c>
      <c r="C8" s="568"/>
      <c r="D8" s="568"/>
      <c r="E8" s="568"/>
      <c r="F8" s="568"/>
      <c r="G8" s="568"/>
      <c r="H8" s="568"/>
    </row>
    <row r="9" spans="1:1025">
      <c r="A9" s="899"/>
      <c r="B9" s="568"/>
      <c r="C9" s="568"/>
      <c r="D9" s="568"/>
      <c r="E9" s="568"/>
      <c r="F9" s="568"/>
      <c r="G9" s="568"/>
      <c r="H9" s="568"/>
    </row>
    <row r="10" spans="1:1025" ht="52.5" customHeight="1">
      <c r="A10" s="899"/>
      <c r="B10" s="568"/>
      <c r="C10" s="568"/>
      <c r="D10" s="568"/>
      <c r="E10" s="568"/>
      <c r="F10" s="568"/>
      <c r="G10" s="568"/>
      <c r="H10" s="568"/>
    </row>
    <row r="11" spans="1:1025" ht="52.5" customHeight="1">
      <c r="A11" s="899"/>
      <c r="B11" s="568"/>
      <c r="C11" s="568"/>
      <c r="D11" s="568"/>
      <c r="E11" s="568"/>
      <c r="F11" s="568"/>
      <c r="G11" s="568"/>
      <c r="H11" s="568"/>
    </row>
    <row r="12" spans="1:1025" ht="13.5" customHeight="1">
      <c r="A12" s="899"/>
      <c r="B12" s="568"/>
      <c r="C12" s="568"/>
      <c r="D12" s="568"/>
      <c r="E12" s="568"/>
      <c r="F12" s="568"/>
      <c r="G12" s="568"/>
      <c r="H12" s="568"/>
    </row>
    <row r="13" spans="1:1025" ht="13.5" customHeight="1">
      <c r="A13" s="899"/>
      <c r="B13" s="568"/>
      <c r="C13" s="568"/>
      <c r="D13" s="568"/>
      <c r="E13" s="568"/>
      <c r="F13" s="568"/>
      <c r="G13" s="568"/>
      <c r="H13" s="568"/>
    </row>
    <row r="14" spans="1:1025" s="489" customFormat="1">
      <c r="A14" s="1413" t="s">
        <v>670</v>
      </c>
      <c r="B14" s="1416"/>
      <c r="C14" s="1416"/>
      <c r="D14" s="1416"/>
      <c r="E14" s="1416"/>
      <c r="F14" s="1416"/>
      <c r="G14" s="1416"/>
      <c r="H14" s="585" t="s">
        <v>951</v>
      </c>
    </row>
    <row r="15" spans="1:1025">
      <c r="A15" s="1413"/>
      <c r="B15" s="1416"/>
      <c r="C15" s="1416"/>
      <c r="D15" s="1416"/>
      <c r="E15" s="1416"/>
      <c r="F15" s="1416"/>
      <c r="G15" s="1416"/>
      <c r="H15" s="585"/>
    </row>
    <row r="16" spans="1:1025" ht="53.1" customHeight="1">
      <c r="A16" s="1413"/>
      <c r="B16" s="1416"/>
      <c r="C16" s="1416"/>
      <c r="D16" s="1416"/>
      <c r="E16" s="1416"/>
      <c r="F16" s="1416"/>
      <c r="G16" s="1416"/>
      <c r="H16" s="585"/>
    </row>
    <row r="17" spans="1:8" ht="53.1" customHeight="1">
      <c r="A17" s="1413"/>
      <c r="B17" s="1416"/>
      <c r="C17" s="1416"/>
      <c r="D17" s="1416"/>
      <c r="E17" s="1416"/>
      <c r="F17" s="1416"/>
      <c r="G17" s="1416"/>
      <c r="H17" s="585"/>
    </row>
    <row r="18" spans="1:8">
      <c r="A18" s="1413"/>
      <c r="B18" s="1416"/>
      <c r="C18" s="1416"/>
      <c r="D18" s="1416"/>
      <c r="E18" s="1416"/>
      <c r="F18" s="1416"/>
      <c r="G18" s="1416"/>
      <c r="H18" s="585"/>
    </row>
    <row r="19" spans="1:8">
      <c r="A19" s="1413"/>
      <c r="B19" s="1416"/>
      <c r="C19" s="1416"/>
      <c r="D19" s="1416"/>
      <c r="E19" s="1416"/>
      <c r="F19" s="1416"/>
      <c r="G19" s="1416"/>
      <c r="H19" s="585"/>
    </row>
    <row r="21" spans="1:8" ht="17.25" customHeight="1">
      <c r="A21" s="558" t="s">
        <v>208</v>
      </c>
      <c r="B21" s="558"/>
      <c r="C21" s="558"/>
      <c r="D21" s="558"/>
      <c r="E21" s="558"/>
      <c r="F21" s="558"/>
      <c r="G21" s="558"/>
      <c r="H21" s="558"/>
    </row>
    <row r="22" spans="1:8" ht="16.5" customHeight="1">
      <c r="A22" s="558" t="s">
        <v>1171</v>
      </c>
      <c r="B22" s="558"/>
      <c r="C22" s="558"/>
      <c r="D22" s="558"/>
      <c r="E22" s="558"/>
      <c r="F22" s="558"/>
      <c r="G22" s="558"/>
      <c r="H22" s="558"/>
    </row>
    <row r="23" spans="1:8" ht="17.25" customHeight="1">
      <c r="A23" s="558" t="s">
        <v>35</v>
      </c>
      <c r="B23" s="558"/>
      <c r="C23" s="558"/>
      <c r="D23" s="558"/>
      <c r="E23" s="558"/>
      <c r="F23" s="558"/>
      <c r="G23" s="558"/>
      <c r="H23" s="558"/>
    </row>
    <row r="24" spans="1:8" ht="17.25" customHeight="1">
      <c r="A24" s="1414" t="s">
        <v>1172</v>
      </c>
      <c r="B24" s="1414"/>
      <c r="C24" s="1414"/>
      <c r="D24" s="1414"/>
      <c r="E24" s="1414"/>
      <c r="F24" s="1414"/>
      <c r="G24" s="1414"/>
      <c r="H24" s="1414"/>
    </row>
    <row r="25" spans="1:8" ht="17.25" customHeight="1">
      <c r="A25" s="558" t="s">
        <v>1173</v>
      </c>
      <c r="B25" s="558"/>
      <c r="C25" s="558"/>
      <c r="D25" s="558"/>
      <c r="E25" s="558"/>
      <c r="F25" s="558"/>
      <c r="G25" s="558"/>
      <c r="H25" s="558"/>
    </row>
    <row r="26" spans="1:8" ht="17.25" customHeight="1">
      <c r="A26" s="558" t="s">
        <v>352</v>
      </c>
      <c r="B26" s="558"/>
      <c r="C26" s="558"/>
      <c r="D26" s="558"/>
      <c r="E26" s="558"/>
      <c r="F26" s="558"/>
      <c r="G26" s="558"/>
      <c r="H26" s="558"/>
    </row>
    <row r="27" spans="1:8" ht="17.25" customHeight="1">
      <c r="A27" s="558" t="s">
        <v>1174</v>
      </c>
      <c r="B27" s="558"/>
      <c r="C27" s="558"/>
      <c r="D27" s="558"/>
      <c r="E27" s="558"/>
      <c r="F27" s="558"/>
      <c r="G27" s="558"/>
      <c r="H27" s="558"/>
    </row>
    <row r="28" spans="1:8" ht="17.25" customHeight="1">
      <c r="A28" s="558" t="s">
        <v>997</v>
      </c>
      <c r="B28" s="558"/>
      <c r="C28" s="558"/>
      <c r="D28" s="558"/>
      <c r="E28" s="558"/>
      <c r="F28" s="558"/>
      <c r="G28" s="558"/>
      <c r="H28" s="558"/>
    </row>
    <row r="29" spans="1:8" ht="17.25" customHeight="1"/>
    <row r="30" spans="1:8" ht="17.25" customHeight="1"/>
    <row r="31" spans="1:8" ht="17.25" customHeight="1"/>
    <row r="32" spans="1:8" ht="17.25" customHeight="1"/>
    <row r="33" ht="17.25" customHeight="1"/>
    <row r="34" ht="17.25" customHeight="1"/>
  </sheetData>
  <mergeCells count="16">
    <mergeCell ref="G2:H2"/>
    <mergeCell ref="A3:H3"/>
    <mergeCell ref="B5:H5"/>
    <mergeCell ref="B6:H6"/>
    <mergeCell ref="A21:H21"/>
    <mergeCell ref="A22:H22"/>
    <mergeCell ref="A23:H23"/>
    <mergeCell ref="A25:H25"/>
    <mergeCell ref="A26:H26"/>
    <mergeCell ref="A27:H27"/>
    <mergeCell ref="A28:H28"/>
    <mergeCell ref="A8:A13"/>
    <mergeCell ref="B8:H13"/>
    <mergeCell ref="A14:A19"/>
    <mergeCell ref="B14:G19"/>
    <mergeCell ref="H14:H19"/>
  </mergeCells>
  <phoneticPr fontId="5"/>
  <hyperlinks>
    <hyperlink ref="J2" location="チェック表!A1"/>
  </hyperlinks>
  <printOptions horizontalCentered="1"/>
  <pageMargins left="0.70833333333333304" right="0.70833333333333304" top="0.94513888888888897" bottom="0.74791666666666701" header="0.51180555555555496" footer="0.51180555555555496"/>
  <pageSetup paperSize="9" scale="70" fitToWidth="1" fitToHeight="1" orientation="portrait"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55</vt:i4>
      </vt:variant>
    </vt:vector>
  </HeadingPairs>
  <TitlesOfParts>
    <vt:vector size="55" baseType="lpstr">
      <vt:lpstr>チェック表</vt:lpstr>
      <vt:lpstr>様式第１号</vt:lpstr>
      <vt:lpstr>第1号別紙</vt:lpstr>
      <vt:lpstr>付表９</vt:lpstr>
      <vt:lpstr>付表９ｰ２</vt:lpstr>
      <vt:lpstr>付表１０</vt:lpstr>
      <vt:lpstr>付表１０－２</vt:lpstr>
      <vt:lpstr>付表１３その１</vt:lpstr>
      <vt:lpstr>付表１３その２</vt:lpstr>
      <vt:lpstr>参考様式１</vt:lpstr>
      <vt:lpstr>参考様式２</vt:lpstr>
      <vt:lpstr>参考様式３</vt:lpstr>
      <vt:lpstr>参考様式４</vt:lpstr>
      <vt:lpstr>参考様式５</vt:lpstr>
      <vt:lpstr>参考様式６</vt:lpstr>
      <vt:lpstr>参考様式７</vt:lpstr>
      <vt:lpstr>参考様式８</vt:lpstr>
      <vt:lpstr>参考様式９</vt:lpstr>
      <vt:lpstr>参考様式１０</vt:lpstr>
      <vt:lpstr>施設内防災計画</vt:lpstr>
      <vt:lpstr>参考様式１２</vt:lpstr>
      <vt:lpstr>様式第５号</vt:lpstr>
      <vt:lpstr>（別紙1-5)介護給付費等　体制等状況一覧 (自立訓練）)</vt:lpstr>
      <vt:lpstr>(別紙2-1)平均利用者数</vt:lpstr>
      <vt:lpstr>(別紙2-1)平均利用者数 (記載例)</vt:lpstr>
      <vt:lpstr>(別紙2-2)平均利用者数</vt:lpstr>
      <vt:lpstr>(別紙2-2)平均利用者数 (記載例)</vt:lpstr>
      <vt:lpstr>(別紙4-1)勤務形態一覧表</vt:lpstr>
      <vt:lpstr>別紙4-1の記入例</vt:lpstr>
      <vt:lpstr>（別紙5-1）福祉専門職員配置等加算</vt:lpstr>
      <vt:lpstr xml:space="preserve">別紙5-1の別紙 </vt:lpstr>
      <vt:lpstr>別紙5-1の別紙 (記載例)</vt:lpstr>
      <vt:lpstr>別紙5-1の別紙 (注釈入り)</vt:lpstr>
      <vt:lpstr>(別紙5-2)福祉専門職員配置加算(Ⅰ)福祉専門職員状況</vt:lpstr>
      <vt:lpstr>(別紙5-3)福祉専門職員配置等加算(Ⅲ)勤続年数3年以上</vt:lpstr>
      <vt:lpstr>(別紙5-4)福祉専門職員（勤続3年以上）経歴書</vt:lpstr>
      <vt:lpstr>（別紙６）視覚・聴覚言語障害者支援体制加算</vt:lpstr>
      <vt:lpstr>(別紙7)リハビリテーション実施に関する届出書</vt:lpstr>
      <vt:lpstr>(別紙8)食事提供体制に関する届出書</vt:lpstr>
      <vt:lpstr>(別紙10-1)送迎加算に関する届出書</vt:lpstr>
      <vt:lpstr>送迎加算に係るチェックシート</vt:lpstr>
      <vt:lpstr>送迎加算に係るチェックシート（記入例）</vt:lpstr>
      <vt:lpstr>送迎実施状況報告書</vt:lpstr>
      <vt:lpstr>(別紙13)地域生活移行個別支援特別加算</vt:lpstr>
      <vt:lpstr>(別紙14)地域移行支援体制強化加算及び通勤者生活支援加算</vt:lpstr>
      <vt:lpstr>(別紙15)看護職員配置加算</vt:lpstr>
      <vt:lpstr>(別紙16)短期滞在及び精神障害者退院支援施設</vt:lpstr>
      <vt:lpstr>(別紙17)夜間支援体制等加算（新規・宿泊型自立訓練）</vt:lpstr>
      <vt:lpstr>夜間支援体制等加算　記入例（宿泊型自立訓練）</vt:lpstr>
      <vt:lpstr>夜間支援体制等加算　注釈付き（宿泊型自立訓練）</vt:lpstr>
      <vt:lpstr>（別紙28）精神障害者地域移行特別加算</vt:lpstr>
      <vt:lpstr>（別紙29）強度行動障害者地域移行支援加算</vt:lpstr>
      <vt:lpstr>（別紙30）個別計画訓練支援加算（自立訓練（生活訓練）</vt:lpstr>
      <vt:lpstr>（別紙31）社会生活支援特別加算（就労系・訓練系サービス）</vt:lpstr>
      <vt:lpstr>（別紙39）サービス管理責任者配置等加算</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Administrator</cp:lastModifiedBy>
  <cp:lastPrinted>2022-09-02T05:21:32Z</cp:lastPrinted>
  <dcterms:created xsi:type="dcterms:W3CDTF">2006-06-21T15:17:56Z</dcterms:created>
  <dcterms:modified xsi:type="dcterms:W3CDTF">2022-09-05T06:23:45Z</dcterms:modified>
  <cp:revision>2</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14.0300</vt:lpwstr>
  </property>
  <property fmtid="{D5CDD505-2E9C-101B-9397-08002B2CF9AE}" pid="3" name="Company">
    <vt:lpwstr>厚生労働省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2022-09-05T06:23:45Z</vt:filetime>
  </property>
</Properties>
</file>