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a102700\a102700(障害者支援課）\0711事業所管理（権利擁護係）\071101指定事務\07110111処遇改善\R6年度事務処理\□処遇改善実績報告書（令和６年度）\□令和６年度様式\"/>
    </mc:Choice>
  </mc:AlternateContent>
  <bookViews>
    <workbookView xWindow="20190" yWindow="-163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<sst xmlns="http://schemas.openxmlformats.org/spreadsheetml/2006/main" count="5447" uniqueCount="2333">
  <si>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</si>
  <si>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</si>
  <si>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</si>
  <si>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</si>
  <si>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</si>
  <si>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</si>
  <si>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</si>
  <si>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</si>
  <si>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</si>
  <si>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</si>
  <si>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</si>
  <si>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</si>
  <si>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</si>
  <si>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</si>
  <si>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</si>
  <si>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</si>
  <si>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</si>
  <si>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</si>
  <si>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</si>
  <si>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</si>
  <si>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</si>
  <si>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</si>
  <si>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</si>
  <si>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</si>
  <si>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</si>
  <si>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</si>
  <si>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</si>
  <si>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</si>
  <si>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</si>
  <si>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</si>
  <si>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</si>
  <si>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</si>
  <si>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</si>
  <si>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</si>
  <si>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</si>
  <si>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</si>
  <si>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</si>
  <si>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</si>
  <si>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</si>
  <si>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</si>
  <si>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</si>
  <si>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</si>
  <si>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</si>
  <si>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</si>
  <si>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</si>
  <si>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</si>
  <si>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</si>
  <si>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</si>
  <si>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</si>
  <si>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</si>
  <si>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</si>
  <si>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</si>
  <si>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</si>
  <si>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</si>
  <si>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</si>
  <si>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</si>
  <si>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</si>
  <si>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</si>
  <si>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</si>
  <si>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</si>
  <si>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</si>
  <si>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</si>
  <si>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</si>
  <si>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</si>
  <si>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</si>
  <si>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</si>
  <si>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</si>
  <si>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</si>
  <si>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</si>
  <si>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</si>
  <si>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</si>
  <si>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</si>
  <si>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</si>
  <si>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</si>
  <si>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</si>
  <si>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</si>
  <si>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</si>
  <si>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</si>
  <si>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</si>
  <si>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</si>
  <si>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</si>
  <si>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</si>
  <si>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</si>
  <si>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</si>
  <si>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</si>
  <si>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</si>
  <si>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</si>
  <si>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</si>
  <si>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</si>
  <si>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</si>
  <si>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</si>
  <si>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</si>
  <si>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</si>
  <si>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</si>
  <si>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</si>
  <si>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</si>
  <si>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</si>
  <si>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</si>
  <si>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</si>
  <si>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</si>
  <si>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</si>
  <si>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</si>
  <si>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</si>
  <si>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</si>
  <si>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</si>
  <si>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</si>
  <si>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</si>
  <si>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</si>
  <si>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</si>
  <si>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</si>
  <si>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</si>
  <si>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</si>
  <si>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</si>
  <si>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</si>
  <si>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</si>
  <si>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</si>
  <si>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</si>
  <si>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</si>
  <si>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</si>
  <si>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</si>
  <si>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</si>
  <si>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</si>
  <si>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</si>
  <si>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</si>
  <si>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</si>
  <si>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</si>
  <si>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</si>
  <si>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</si>
  <si>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</si>
  <si>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</si>
  <si>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</si>
  <si>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</si>
  <si>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</si>
  <si>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</si>
  <si>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</si>
  <si>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</si>
  <si>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</si>
  <si>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</si>
  <si>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</si>
  <si>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</si>
  <si>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</si>
  <si>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</si>
  <si>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</si>
  <si>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</si>
  <si>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</si>
  <si>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</si>
  <si>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</si>
  <si>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</si>
  <si>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</si>
  <si>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</si>
  <si>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</si>
  <si>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</si>
  <si>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</si>
  <si>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</si>
  <si>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</si>
  <si>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</si>
  <si>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</si>
  <si>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</si>
  <si>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</si>
  <si>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</si>
  <si>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</si>
  <si>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</si>
  <si>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</si>
  <si>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</si>
  <si>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</si>
  <si>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</si>
  <si>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</si>
  <si>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</si>
  <si>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</si>
  <si>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</si>
  <si>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</si>
  <si>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</si>
  <si>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</si>
  <si>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</si>
  <si>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</si>
  <si>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</si>
  <si>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</si>
  <si>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</si>
  <si>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</si>
  <si>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</si>
  <si>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</si>
  <si>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</si>
  <si>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</si>
  <si>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</si>
  <si>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</si>
  <si>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</si>
  <si>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</si>
  <si>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</si>
  <si>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</si>
  <si>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</si>
  <si>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</si>
  <si>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</si>
  <si>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</si>
  <si>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</si>
  <si>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</si>
  <si>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</si>
  <si>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</si>
  <si>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</si>
  <si>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</si>
  <si>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</si>
  <si>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</si>
  <si>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</si>
  <si>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</si>
  <si>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</si>
  <si>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</si>
  <si>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</si>
  <si>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</si>
  <si>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</si>
  <si>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</si>
  <si>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</si>
  <si>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</si>
  <si>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</si>
  <si>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</si>
  <si>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</si>
  <si>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</si>
  <si>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</si>
  <si>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</si>
  <si>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</si>
  <si>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</si>
  <si>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</si>
  <si>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</si>
  <si>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</si>
  <si>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</si>
  <si>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</si>
  <si>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</si>
  <si>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</si>
  <si>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</si>
  <si>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</si>
  <si>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</si>
  <si>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</si>
  <si>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</si>
  <si>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</si>
  <si>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</si>
  <si>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</si>
  <si>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</si>
  <si>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</si>
  <si>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</si>
  <si>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</si>
  <si>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</si>
  <si>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</si>
  <si>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</si>
  <si>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</si>
  <si>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</si>
  <si>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</si>
  <si>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</si>
  <si>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</si>
  <si>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</si>
  <si>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</si>
  <si>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</si>
  <si>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</si>
  <si>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</si>
  <si>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</si>
  <si>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</si>
  <si>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</si>
  <si>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</si>
  <si>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</si>
  <si>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</si>
  <si>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</si>
  <si>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</si>
  <si>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</si>
  <si>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</si>
  <si>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</si>
  <si>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</si>
  <si>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</si>
  <si>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</si>
  <si>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</si>
  <si>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</si>
  <si>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</si>
  <si>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</si>
  <si>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</si>
  <si>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</si>
  <si>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</si>
  <si>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</si>
  <si>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</si>
  <si>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</si>
  <si>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</si>
  <si>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</si>
  <si>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</si>
  <si>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</si>
  <si>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</si>
  <si>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</si>
  <si>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</si>
  <si>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</si>
  <si>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</si>
  <si>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</si>
  <si>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</si>
  <si>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</si>
  <si>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</si>
  <si>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</si>
  <si>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</si>
  <si>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</si>
  <si>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</si>
  <si>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</si>
  <si>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</si>
  <si>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</si>
  <si>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</si>
  <si>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</si>
  <si>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</si>
  <si>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</si>
  <si>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</si>
  <si>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</si>
  <si>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</si>
  <si>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</si>
  <si>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</si>
  <si>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</si>
  <si>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</si>
  <si>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</si>
  <si>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</si>
  <si>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</si>
  <si>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</si>
  <si>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</si>
  <si>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</si>
  <si>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</si>
  <si>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</si>
  <si>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</si>
  <si>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</si>
  <si>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</si>
  <si>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</si>
  <si>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</si>
  <si>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</si>
  <si>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</si>
  <si>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</si>
  <si>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</si>
  <si>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</si>
  <si>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</si>
  <si>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</si>
  <si>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</si>
  <si>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</si>
  <si>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</si>
  <si>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</si>
  <si>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</si>
  <si>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</si>
  <si>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</si>
  <si>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</si>
  <si>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</si>
  <si>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</si>
  <si>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</si>
  <si>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</si>
  <si>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</si>
  <si>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</si>
  <si>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</si>
  <si>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</si>
  <si>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</si>
  <si>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</si>
  <si>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</si>
  <si>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</si>
  <si>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</si>
  <si>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</si>
  <si>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</si>
  <si>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</si>
  <si>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</si>
  <si>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</si>
  <si>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</si>
  <si>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</si>
  <si>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</si>
  <si>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</si>
  <si>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</si>
  <si>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</si>
  <si>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</si>
  <si>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</si>
  <si>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</si>
  <si>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</si>
  <si>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</si>
  <si>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</si>
  <si>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</si>
  <si>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</si>
  <si>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</si>
  <si>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</si>
  <si>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</si>
  <si>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</si>
  <si>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</si>
  <si>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</si>
  <si>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</si>
  <si>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</si>
  <si>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</si>
  <si>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</si>
  <si>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</si>
  <si>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</si>
  <si>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</si>
  <si>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</si>
  <si>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</si>
  <si>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</si>
  <si>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</si>
  <si>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</si>
  <si>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</si>
  <si>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</si>
  <si>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</si>
  <si>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</si>
  <si>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</si>
  <si>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</si>
  <si>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</si>
  <si>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</si>
  <si>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</si>
  <si>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</si>
  <si>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</si>
  <si>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</si>
  <si>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</si>
  <si>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</si>
  <si>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</si>
  <si>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</si>
  <si>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</si>
  <si>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</si>
  <si>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</si>
  <si>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</si>
  <si>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</si>
  <si>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</si>
  <si>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</si>
  <si>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</si>
  <si>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</si>
  <si>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</si>
  <si>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</si>
  <si>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</si>
  <si>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</si>
  <si>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</si>
  <si>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</si>
  <si>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</si>
  <si>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</si>
  <si>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</si>
  <si>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</si>
  <si>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</si>
  <si>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</si>
  <si>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</si>
  <si>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</si>
  <si>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</si>
  <si>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</si>
  <si>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</si>
  <si>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</si>
  <si>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</si>
  <si>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</si>
  <si>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</si>
  <si>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</si>
  <si>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</si>
  <si>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</si>
  <si>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</si>
  <si>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</si>
  <si>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</si>
  <si>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</si>
  <si>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</si>
  <si>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</si>
  <si>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</si>
  <si>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</si>
  <si>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</si>
  <si>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</si>
  <si>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</si>
  <si>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</si>
  <si>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</si>
  <si>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</si>
  <si>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</si>
  <si>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</si>
  <si>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</si>
  <si>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</si>
  <si>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</si>
  <si>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</si>
  <si>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</si>
  <si>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</si>
  <si>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</si>
  <si>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</si>
  <si>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</si>
  <si>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</si>
  <si>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</si>
  <si>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</si>
  <si>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</si>
  <si>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</si>
  <si>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</si>
  <si>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</si>
  <si>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</si>
  <si>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</si>
  <si>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</si>
  <si>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</si>
  <si>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</si>
  <si>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</si>
  <si>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</si>
  <si>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</si>
  <si>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</si>
  <si>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</si>
  <si>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</si>
  <si>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</si>
  <si>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</si>
  <si>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</si>
  <si>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</si>
  <si>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</si>
  <si>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</si>
  <si>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</si>
  <si>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</si>
  <si>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</si>
  <si>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</si>
  <si>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</si>
  <si>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</si>
  <si>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</si>
  <si>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</si>
  <si>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</si>
  <si>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</si>
  <si>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</si>
  <si>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</si>
  <si>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</si>
  <si>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</si>
  <si>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</si>
  <si>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</si>
  <si>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</si>
  <si>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</si>
  <si>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</si>
  <si>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</si>
  <si>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</si>
  <si>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</si>
  <si>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</si>
  <si>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</si>
  <si>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</si>
  <si>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</si>
  <si>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</si>
  <si>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</si>
  <si>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</si>
  <si>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</si>
  <si>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</si>
  <si>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</si>
  <si>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</si>
  <si>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</si>
  <si>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</si>
  <si>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</si>
  <si>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</si>
  <si>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</si>
  <si>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</si>
  <si>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</si>
  <si>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</si>
  <si>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</si>
  <si>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</si>
  <si>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</si>
  <si>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</si>
  <si>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</si>
  <si>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</si>
  <si>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</si>
  <si>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</si>
  <si>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</si>
  <si>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</si>
  <si>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</si>
  <si>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</si>
  <si>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</si>
  <si>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</si>
  <si>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</si>
  <si>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</si>
  <si>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</si>
  <si>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</si>
  <si>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</si>
  <si>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</si>
  <si>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</si>
  <si>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</si>
  <si>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</si>
  <si>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</si>
  <si>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</si>
  <si>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</si>
  <si>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</si>
  <si>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</si>
  <si>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</si>
  <si>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</si>
  <si>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</si>
  <si>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</si>
  <si>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</si>
  <si>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</si>
  <si>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</si>
  <si>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</si>
  <si>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</si>
  <si>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</si>
  <si>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</si>
  <si>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</si>
  <si>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</si>
  <si>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</si>
  <si>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</si>
  <si>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</si>
  <si>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</si>
  <si>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</si>
  <si>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</si>
  <si>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</si>
  <si>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</si>
  <si>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</si>
  <si>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</si>
  <si>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</si>
  <si>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</si>
  <si>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</si>
  <si>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</si>
  <si>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</si>
  <si>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</si>
  <si>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</si>
  <si>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</si>
  <si>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</si>
  <si>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</si>
  <si>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</si>
  <si>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</si>
  <si>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</si>
  <si>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</si>
  <si>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</si>
  <si>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</si>
  <si>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</si>
  <si>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</si>
  <si>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</si>
  <si>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</si>
  <si>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</si>
  <si>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</si>
  <si>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</si>
  <si>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</si>
  <si>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</si>
  <si>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</si>
  <si>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</si>
  <si>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</si>
  <si>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</si>
  <si>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</si>
  <si>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</si>
  <si>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</si>
  <si>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</si>
  <si>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</si>
  <si>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</si>
  <si>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</si>
  <si>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</si>
  <si>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</si>
  <si>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</si>
  <si>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</si>
  <si>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</si>
  <si>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</si>
  <si>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</si>
  <si>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</si>
  <si>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</si>
  <si>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</si>
  <si>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</si>
  <si>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</si>
  <si>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</si>
  <si>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</si>
  <si>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</si>
  <si>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</si>
  <si>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</si>
  <si>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</si>
  <si>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</si>
  <si>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</si>
  <si>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</si>
  <si>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</si>
  <si>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</si>
  <si>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</si>
  <si>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</si>
  <si>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</si>
  <si>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</si>
  <si>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</si>
  <si>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</si>
  <si>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</si>
  <si>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</si>
  <si>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</si>
  <si>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</si>
  <si>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</si>
  <si>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</si>
  <si>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</si>
  <si>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</si>
  <si>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</si>
  <si>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</si>
  <si>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</si>
  <si>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</si>
  <si>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</si>
  <si>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</si>
  <si>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</si>
  <si>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</si>
  <si>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</si>
  <si>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</si>
  <si>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</si>
  <si>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</si>
  <si>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</si>
  <si>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</si>
  <si>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</si>
  <si>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</si>
  <si>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</si>
  <si>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</si>
  <si>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</si>
  <si>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</si>
  <si>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</si>
  <si>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</si>
  <si>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</si>
  <si>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</si>
  <si>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</si>
  <si>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</si>
  <si>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</si>
  <si>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</si>
  <si>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</si>
  <si>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</si>
  <si>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</si>
  <si>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</si>
  <si>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</si>
  <si>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</si>
  <si>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</si>
  <si>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</si>
  <si>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</si>
  <si>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</si>
  <si>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</si>
  <si>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</si>
  <si>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</si>
  <si>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</si>
  <si>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</si>
  <si>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</si>
  <si>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</si>
  <si>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</si>
  <si>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</si>
  <si>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</si>
  <si>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</si>
  <si>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</si>
  <si>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</si>
  <si>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</si>
  <si>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</si>
  <si>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</si>
  <si>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</si>
  <si>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</si>
  <si>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</si>
  <si>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</si>
  <si>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</si>
  <si>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</si>
  <si>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</si>
  <si>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</si>
  <si>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</si>
  <si>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</si>
  <si>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</si>
  <si>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</si>
  <si>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</si>
  <si>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</si>
  <si>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</si>
  <si>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</si>
  <si>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</si>
  <si>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</si>
  <si>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</si>
  <si>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</si>
  <si>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</si>
  <si>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</si>
  <si>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</si>
  <si>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</si>
  <si>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</si>
  <si>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</si>
  <si>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</si>
  <si>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</si>
  <si>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</si>
  <si>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</si>
  <si>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</si>
  <si>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</si>
  <si>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</si>
  <si>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</si>
  <si>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</si>
  <si>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</si>
  <si>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</si>
  <si>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</si>
  <si>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</si>
  <si>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</si>
  <si>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</si>
  <si>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</si>
  <si>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</si>
  <si>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</si>
  <si>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</si>
  <si>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</si>
  <si>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</si>
  <si>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</si>
  <si>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</si>
  <si>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</si>
  <si>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</si>
  <si>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</si>
  <si>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</si>
  <si>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</si>
  <si>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</si>
  <si>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</si>
  <si>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</si>
  <si>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</si>
  <si>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</si>
  <si>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</si>
  <si>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</si>
  <si>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</si>
  <si>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</si>
  <si>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</si>
  <si>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</si>
  <si>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</si>
  <si>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</si>
  <si>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</si>
  <si>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</si>
  <si>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</si>
  <si>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</si>
  <si>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</si>
  <si>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</si>
  <si>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</si>
  <si>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</si>
  <si>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</si>
  <si>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</si>
  <si>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</si>
  <si>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</si>
  <si>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</si>
  <si>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</si>
  <si>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</si>
  <si>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</si>
  <si>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</si>
  <si>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</si>
  <si>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</si>
  <si>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</si>
  <si>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</si>
  <si>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</si>
  <si>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</si>
  <si>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</si>
  <si>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</si>
  <si>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</si>
  <si>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</si>
  <si>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</si>
  <si>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</si>
  <si>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</si>
  <si>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</si>
  <si>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</si>
  <si>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</si>
  <si>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</si>
  <si>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</si>
  <si>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</si>
  <si>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</si>
  <si>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</si>
  <si>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</si>
  <si>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</si>
  <si>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</si>
  <si>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</si>
  <si>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</si>
  <si>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</si>
  <si>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</si>
  <si>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</si>
  <si>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</si>
  <si>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</si>
  <si>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</si>
  <si>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</si>
  <si>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</si>
  <si>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</si>
  <si>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</si>
  <si>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</si>
  <si>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</si>
  <si>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</si>
  <si>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</si>
  <si>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</si>
  <si>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</si>
  <si>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</si>
  <si>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</si>
  <si>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</si>
  <si>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</si>
  <si>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</si>
  <si>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</si>
  <si>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</si>
  <si>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</si>
  <si>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</si>
  <si>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</si>
  <si>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</si>
  <si>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</si>
  <si>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</si>
  <si>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</si>
  <si>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</si>
  <si>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</si>
  <si>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</si>
  <si>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</si>
  <si>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</si>
  <si>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</si>
  <si>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</si>
  <si>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</si>
  <si>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</si>
  <si>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</si>
  <si>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</si>
  <si>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</si>
  <si>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</si>
  <si>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</si>
  <si>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</si>
  <si>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</si>
  <si>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</si>
  <si>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</si>
  <si>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</si>
  <si>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</si>
  <si>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</si>
  <si>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</si>
  <si>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</si>
  <si>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</si>
  <si>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</si>
  <si>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</si>
  <si>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</si>
  <si>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</si>
  <si>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</si>
  <si>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</si>
  <si>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</si>
  <si>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</si>
  <si>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</si>
  <si>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</si>
  <si>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</si>
  <si>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</si>
  <si>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</si>
  <si>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</si>
  <si>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</si>
  <si>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</si>
  <si>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</si>
  <si>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</si>
  <si>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</si>
  <si>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</si>
  <si>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</si>
  <si>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</si>
  <si>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</si>
  <si>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</si>
  <si>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</si>
  <si>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</si>
  <si>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</si>
  <si>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</si>
  <si>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</si>
  <si>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</si>
  <si>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</si>
  <si>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</si>
  <si>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</si>
  <si>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</si>
  <si>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</si>
  <si>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</si>
  <si>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</si>
  <si>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</si>
  <si>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</si>
  <si>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</si>
  <si>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</si>
  <si>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</si>
  <si>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</si>
  <si>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</si>
  <si>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</si>
  <si>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</si>
  <si>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</si>
  <si>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</si>
  <si>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</si>
  <si>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</si>
  <si>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</si>
  <si>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</si>
  <si>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</si>
  <si>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</si>
  <si>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</si>
  <si>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</si>
  <si>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</si>
  <si>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</si>
  <si>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</si>
  <si>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</si>
  <si>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</si>
  <si>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</si>
  <si>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</si>
  <si>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</si>
  <si>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</si>
  <si>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</si>
  <si>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</si>
  <si>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</si>
  <si>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</si>
  <si>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</si>
  <si>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</si>
  <si>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</si>
  <si>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</si>
  <si>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</si>
  <si>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</si>
  <si>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</si>
  <si>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</si>
  <si>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</si>
  <si>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</si>
  <si>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</si>
  <si>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</si>
  <si>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</si>
  <si>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</si>
  <si>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</si>
  <si>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</si>
  <si>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</si>
  <si>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</si>
  <si>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</si>
  <si>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</si>
  <si>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</si>
  <si>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</si>
  <si>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</si>
  <si>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</si>
  <si>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</si>
  <si>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</si>
  <si>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</si>
  <si>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</si>
  <si>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</si>
  <si>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</si>
  <si>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</si>
  <si>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</si>
  <si>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</si>
  <si>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</si>
  <si>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</si>
  <si>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</si>
  <si>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</si>
  <si>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</si>
  <si>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</si>
  <si>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</si>
  <si>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</si>
  <si>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</si>
  <si>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</si>
  <si>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</si>
  <si>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</si>
  <si>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</si>
  <si>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</si>
  <si>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</si>
  <si>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</si>
  <si>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</si>
  <si>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</si>
  <si>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</si>
  <si>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</si>
  <si>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</si>
  <si>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</si>
  <si>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</si>
  <si>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</si>
  <si>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</si>
  <si>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</si>
  <si>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</si>
  <si>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</si>
  <si>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</si>
  <si>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</si>
  <si>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</si>
  <si>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</si>
  <si>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</si>
  <si>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</si>
  <si>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</si>
  <si>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</si>
  <si>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</si>
  <si>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</si>
  <si>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</si>
  <si>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</si>
  <si>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</si>
  <si>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</si>
  <si>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</si>
  <si>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</si>
  <si>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</si>
  <si>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</si>
  <si>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</si>
  <si>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</si>
  <si>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</si>
  <si>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</si>
  <si>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</si>
  <si>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</si>
  <si>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</si>
  <si>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</si>
  <si>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</si>
  <si>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</si>
  <si>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</si>
  <si>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</si>
  <si>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</si>
  <si>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</si>
  <si>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</si>
  <si>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</si>
  <si>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</si>
  <si>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</si>
  <si>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</si>
  <si>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</si>
  <si>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</si>
  <si>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</si>
  <si>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</si>
  <si>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</si>
  <si>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</si>
  <si>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</si>
  <si>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</si>
  <si>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</si>
  <si>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</si>
  <si>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</si>
  <si>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</si>
  <si>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</si>
  <si>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</si>
  <si>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</si>
  <si>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</si>
  <si>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</si>
  <si>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</si>
  <si>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</si>
  <si>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</si>
  <si>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</si>
  <si>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</si>
  <si>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</si>
  <si>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</si>
  <si>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</si>
  <si>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</si>
  <si>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</si>
  <si>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</si>
  <si>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</si>
  <si>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</si>
  <si>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</si>
  <si>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</si>
  <si>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</si>
  <si>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</si>
  <si>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</si>
  <si>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</si>
  <si>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</si>
  <si>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</si>
  <si>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</si>
  <si>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</si>
  <si>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</si>
  <si>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</si>
  <si>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</si>
  <si>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</si>
  <si>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</si>
  <si>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</si>
  <si>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</si>
  <si>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</si>
  <si>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</si>
  <si>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</si>
  <si>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</si>
  <si>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</si>
  <si>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</si>
  <si>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</si>
  <si>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</si>
  <si>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</si>
  <si>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</si>
  <si>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</si>
  <si>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</si>
  <si>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</si>
  <si>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</si>
  <si>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</si>
  <si>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</si>
  <si>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</si>
  <si>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</si>
  <si>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</si>
  <si>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</si>
  <si>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</si>
  <si>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</si>
  <si>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</si>
  <si>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</si>
  <si>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</si>
  <si>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</si>
  <si>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</si>
  <si>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</si>
  <si>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</si>
  <si>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</si>
  <si>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</si>
  <si>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</si>
  <si>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</si>
  <si>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</si>
  <si>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</si>
  <si>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</si>
  <si>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</si>
  <si>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</si>
  <si>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</si>
  <si>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</si>
  <si>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</si>
  <si>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</si>
  <si>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</si>
  <si>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</si>
  <si>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</si>
  <si>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</si>
  <si>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</si>
  <si>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</si>
  <si>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</si>
  <si>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</si>
  <si>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</si>
  <si>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</si>
  <si>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</si>
  <si>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</si>
  <si>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</si>
  <si>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</si>
  <si>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</si>
  <si>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</si>
  <si>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</si>
  <si>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</si>
  <si>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</si>
  <si>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</si>
  <si>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</si>
  <si>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</si>
  <si>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</si>
  <si>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</si>
  <si>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</si>
  <si>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</si>
  <si>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</si>
  <si>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</si>
  <si>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</si>
  <si>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</si>
  <si>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</si>
  <si>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</si>
  <si>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</si>
  <si>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</si>
  <si>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</si>
  <si>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</si>
  <si>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</si>
  <si>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</si>
  <si>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</si>
  <si>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</si>
  <si>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</si>
  <si>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</si>
  <si>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</si>
  <si>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</si>
  <si>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</si>
  <si>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</si>
  <si>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</si>
  <si>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</si>
  <si>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</si>
  <si>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</si>
  <si>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</si>
  <si>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</si>
  <si>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</si>
  <si>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</si>
  <si>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</si>
  <si>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</si>
  <si>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</si>
  <si>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</si>
  <si>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</si>
  <si>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</si>
  <si>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</si>
  <si>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</si>
  <si>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</si>
  <si>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</si>
  <si>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</si>
  <si>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</si>
  <si>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</si>
  <si>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</si>
  <si>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</si>
  <si>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</si>
  <si>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</si>
  <si>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</si>
  <si>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</si>
  <si>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</si>
  <si>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</si>
  <si>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</si>
  <si>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</si>
  <si>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</si>
  <si>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</si>
  <si>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</si>
  <si>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</si>
  <si>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</si>
  <si>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</si>
  <si>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</si>
  <si>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</si>
  <si>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</si>
  <si>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</si>
  <si>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</si>
  <si>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</si>
  <si>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</si>
  <si>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</si>
  <si>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</si>
  <si>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</si>
  <si>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</si>
  <si>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</si>
  <si>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</si>
  <si>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</si>
  <si>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</si>
  <si>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</si>
  <si>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</si>
  <si>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</si>
  <si>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</si>
  <si>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</si>
  <si>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</si>
  <si>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</si>
  <si>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</si>
  <si>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</si>
  <si>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</si>
  <si>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</si>
  <si>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</si>
  <si>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</si>
  <si>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</si>
  <si>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</si>
  <si>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</si>
  <si>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</si>
  <si>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</si>
  <si>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</si>
  <si>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</si>
  <si>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</si>
  <si>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</si>
  <si>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</si>
  <si>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</si>
  <si>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</si>
  <si>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</si>
  <si>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</si>
  <si>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</si>
  <si>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</si>
  <si>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</si>
  <si>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</si>
  <si>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</si>
  <si>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</si>
  <si>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</si>
  <si>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</si>
  <si>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</si>
  <si>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</si>
  <si>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</si>
  <si>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</si>
  <si>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</si>
  <si>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</si>
  <si>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</si>
  <si>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</si>
  <si>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</si>
  <si>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</si>
  <si>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</si>
  <si>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</si>
  <si>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</si>
  <si>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</si>
  <si>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</si>
  <si>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</si>
  <si>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</si>
  <si>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</si>
  <si>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</si>
  <si>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</si>
  <si>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</si>
  <si>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</si>
  <si>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</si>
  <si>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</si>
  <si>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</si>
  <si>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</si>
  <si>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</si>
  <si>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</si>
  <si>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</si>
  <si>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</si>
  <si>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</si>
  <si>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</si>
  <si>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</si>
  <si>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</si>
  <si>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</si>
  <si>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</si>
  <si>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</si>
  <si>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</si>
  <si>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</si>
  <si>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</si>
  <si>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</si>
  <si>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</si>
  <si>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</si>
  <si>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</si>
  <si>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</si>
  <si>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</si>
  <si>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</si>
  <si>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</si>
  <si>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</si>
  <si>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</si>
  <si>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</si>
  <si>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</si>
  <si>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</si>
  <si>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</si>
  <si>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</si>
  <si>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</si>
  <si>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</si>
  <si>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</si>
  <si>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</si>
  <si>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</si>
  <si>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</si>
  <si>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</si>
  <si>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</si>
  <si>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</si>
  <si>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</si>
  <si>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</si>
  <si>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</si>
  <si>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</si>
  <si>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</si>
  <si>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</si>
  <si>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</si>
  <si>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</si>
  <si>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</si>
  <si>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</si>
  <si>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</si>
  <si>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</si>
  <si>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</si>
  <si>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</si>
  <si>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</si>
  <si>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</si>
  <si>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</si>
  <si>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</si>
  <si>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</si>
  <si>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</si>
  <si>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</si>
  <si>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</si>
  <si>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</si>
  <si>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</si>
  <si>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</si>
  <si>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</si>
  <si>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</si>
  <si>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</si>
  <si>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</si>
  <si>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</si>
  <si>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</si>
  <si>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</si>
  <si>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</si>
  <si>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</si>
  <si>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</si>
  <si>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</si>
  <si>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</si>
  <si>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</si>
  <si>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</si>
  <si>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</si>
  <si>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</si>
  <si>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</si>
  <si>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</si>
  <si>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</si>
  <si>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</si>
  <si>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</si>
  <si>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</si>
  <si>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</si>
  <si>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</si>
  <si>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</si>
  <si>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</si>
  <si>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</si>
  <si>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</si>
  <si>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</si>
  <si>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</si>
  <si>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</si>
  <si>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</si>
  <si>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</si>
  <si>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</si>
  <si>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</si>
  <si>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</si>
  <si>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</si>
  <si>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</si>
  <si>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</si>
  <si>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</si>
  <si>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</si>
  <si>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</si>
  <si>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</si>
  <si>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</si>
  <si>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</si>
  <si>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</si>
  <si>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</si>
  <si>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</si>
  <si>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</si>
  <si>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</si>
  <si>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</si>
  <si>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</si>
  <si>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</si>
  <si>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</si>
  <si>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</si>
  <si>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</si>
  <si>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</si>
  <si>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</si>
  <si>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</si>
  <si>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</si>
  <si>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</si>
  <si>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</si>
  <si>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</si>
  <si>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</si>
  <si>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</si>
  <si>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</si>
  <si>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</si>
  <si>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</si>
  <si>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</si>
  <si>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</si>
  <si>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</si>
  <si>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</si>
  <si>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</si>
  <si>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</si>
  <si>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</si>
  <si>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</si>
  <si>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</si>
  <si>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</si>
  <si>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</si>
  <si>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</si>
  <si>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</si>
  <si>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</si>
  <si>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</si>
  <si>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</si>
  <si>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</si>
  <si>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</si>
  <si>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</si>
  <si>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</si>
  <si>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</si>
  <si>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</si>
  <si>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</si>
  <si>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</si>
  <si>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</si>
  <si>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</si>
  <si>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</si>
  <si>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</si>
  <si>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</si>
  <si>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</si>
  <si>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</si>
  <si>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</si>
  <si>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</si>
  <si>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</si>
  <si>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</si>
  <si>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</si>
  <si>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</si>
  <si>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</si>
  <si>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</si>
  <si>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</si>
  <si>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</si>
  <si>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</si>
  <si>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</si>
  <si>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</si>
  <si>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</si>
  <si>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</si>
  <si>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</si>
  <si>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</si>
  <si>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</si>
  <si>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</si>
  <si>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</si>
  <si>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</si>
  <si>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</si>
  <si>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</si>
  <si>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</si>
  <si>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</si>
  <si>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</si>
  <si>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</si>
  <si>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</si>
  <si>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</si>
  <si>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</si>
  <si>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</si>
  <si>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</si>
  <si>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</si>
  <si>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</si>
  <si>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</si>
  <si>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</si>
  <si>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</si>
  <si>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</si>
  <si>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</si>
  <si>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</si>
  <si>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</si>
  <si>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</si>
  <si>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</si>
  <si>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</si>
  <si>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</si>
  <si>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</si>
  <si>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</si>
  <si>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</si>
  <si>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</si>
  <si>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</si>
  <si>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</si>
  <si>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</si>
  <si>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</si>
  <si>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</si>
  <si>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</si>
  <si>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</si>
  <si>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</si>
  <si>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</si>
  <si>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</si>
  <si>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</si>
  <si>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</si>
  <si>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</si>
  <si>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</si>
  <si>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</si>
  <si>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</si>
  <si>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</si>
  <si>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</si>
  <si>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</si>
  <si>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</si>
  <si>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</si>
  <si>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</si>
  <si>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</si>
  <si>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</si>
  <si>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</si>
  <si>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</si>
  <si>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</si>
  <si>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</si>
  <si>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</si>
  <si>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</si>
  <si>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</si>
  <si>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</si>
  <si>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</si>
  <si>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</si>
  <si>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</si>
  <si>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</si>
  <si>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</si>
  <si>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</si>
  <si>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</si>
  <si>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</si>
  <si>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</si>
  <si>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</si>
  <si>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</si>
  <si>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</si>
  <si>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</si>
  <si>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</si>
  <si>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</si>
  <si>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</si>
  <si>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</si>
  <si>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</si>
  <si>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</si>
  <si>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</si>
  <si>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</si>
  <si>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</si>
  <si>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</si>
  <si>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</si>
  <si>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</si>
  <si>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</si>
  <si>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</si>
  <si>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</si>
  <si>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</si>
  <si>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</si>
  <si>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</si>
  <si>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</si>
  <si>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</si>
  <si>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</si>
  <si>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</si>
  <si>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</si>
  <si>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</si>
  <si>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</si>
  <si>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</si>
  <si>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</si>
  <si>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</si>
  <si>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</si>
  <si>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</si>
  <si>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</si>
  <si>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</si>
  <si>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</si>
  <si>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</si>
  <si>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</si>
  <si>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</si>
  <si>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</si>
  <si>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</si>
  <si>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</si>
  <si>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</si>
  <si>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</si>
  <si>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</si>
  <si>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</si>
  <si>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</si>
  <si>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</si>
  <si>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</si>
  <si>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</si>
  <si>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</si>
  <si>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</si>
  <si>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</si>
  <si>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</si>
  <si>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</si>
  <si>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</si>
  <si>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</si>
  <si>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</si>
  <si>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</si>
  <si>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</si>
  <si>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</si>
  <si>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</si>
  <si>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</si>
  <si>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</si>
  <si>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</si>
  <si>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</si>
  <si>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</si>
  <si>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</si>
  <si>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</si>
  <si>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</si>
  <si>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</si>
  <si>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</si>
  <si>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</si>
  <si>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</si>
  <si>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</si>
  <si>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</si>
  <si>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</si>
  <si>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</si>
  <si>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</si>
  <si>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</si>
  <si>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</si>
  <si>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</si>
  <si>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</si>
  <si>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</si>
  <si>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</si>
  <si>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</si>
  <si>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</si>
  <si>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</si>
  <si>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</si>
  <si>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</si>
  <si>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</si>
  <si>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</si>
  <si>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</si>
  <si>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</si>
  <si>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</si>
  <si>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</si>
  <si>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</si>
  <si>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</si>
  <si>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</si>
  <si>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</si>
  <si>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</si>
  <si>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</si>
  <si>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</si>
  <si>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</si>
  <si>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</si>
  <si>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</si>
  <si>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</si>
  <si>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</si>
  <si>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</si>
  <si>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</si>
  <si>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</si>
  <si>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</si>
  <si>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</si>
  <si>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</si>
  <si>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</si>
  <si>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</si>
  <si>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</si>
  <si>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</si>
  <si>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</si>
  <si>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</si>
  <si>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</si>
  <si>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</si>
  <si>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</si>
  <si>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</si>
  <si>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</si>
  <si>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</si>
  <si>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</si>
  <si>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</si>
  <si>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</si>
  <si>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</si>
  <si>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</si>
  <si>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</si>
  <si>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</si>
  <si>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</si>
  <si>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</si>
  <si>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</si>
  <si>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</si>
  <si>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</si>
  <si>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</si>
  <si>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</si>
  <si>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</si>
  <si>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</si>
  <si>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</si>
  <si>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</si>
  <si>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</si>
  <si>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</si>
  <si>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</si>
  <si>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</si>
  <si>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</si>
  <si>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</si>
  <si>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</si>
  <si>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</si>
  <si>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</si>
  <si>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</si>
  <si>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</si>
  <si>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</si>
  <si>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</si>
  <si>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</si>
  <si>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</si>
  <si>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</si>
  <si>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</si>
  <si>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</si>
  <si>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</si>
  <si>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</si>
  <si>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</si>
  <si>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</si>
  <si>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</si>
  <si>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</si>
  <si>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</si>
  <si>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</si>
  <si>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</si>
  <si>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</si>
  <si>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</si>
  <si>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</si>
  <si>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</si>
  <si>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</si>
  <si>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</si>
  <si>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</si>
  <si>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</si>
  <si>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</si>
  <si>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</si>
  <si>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</si>
  <si>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</si>
  <si>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</si>
  <si>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</si>
  <si>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</si>
  <si>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</si>
  <si>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</si>
  <si>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</si>
  <si>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</si>
  <si>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</si>
  <si>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</si>
  <si>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</si>
  <si>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</si>
  <si>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</si>
  <si>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</si>
  <si>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</si>
  <si>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</si>
  <si>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</si>
  <si>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</si>
  <si>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</si>
  <si>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</si>
  <si>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</si>
  <si>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</si>
  <si>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</si>
  <si>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</si>
  <si>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</si>
  <si>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</si>
  <si>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</si>
  <si>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</si>
  <si>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</si>
  <si>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</si>
  <si>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</si>
  <si>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</si>
  <si>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</si>
  <si>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</si>
  <si>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</si>
  <si>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</si>
  <si>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</si>
  <si>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</si>
  <si>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</si>
  <si>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</si>
  <si>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</si>
  <si>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</si>
  <si>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</si>
  <si>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</si>
  <si>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</si>
  <si>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</si>
  <si>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</si>
  <si>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</si>
  <si>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</si>
  <si>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</si>
  <si>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</si>
  <si>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</si>
  <si>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</si>
  <si>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</si>
  <si>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</si>
  <si>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</si>
  <si>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</si>
  <si>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</si>
  <si>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</si>
  <si>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</si>
  <si>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</si>
  <si>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</si>
  <si>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</si>
  <si>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</si>
  <si>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</si>
  <si>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</si>
  <si>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</si>
  <si>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</si>
  <si>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</si>
  <si>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</si>
  <si>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</si>
  <si>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</si>
  <si>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</si>
  <si>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</si>
  <si>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</si>
  <si>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</si>
  <si>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</si>
  <si>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</si>
  <si>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</si>
  <si>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</si>
  <si>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</si>
  <si>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</si>
  <si>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</si>
  <si>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</si>
  <si>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</si>
  <si>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</si>
  <si>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</si>
  <si>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</si>
  <si>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</si>
  <si>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</si>
  <si>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</si>
  <si>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</si>
  <si>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</si>
  <si>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</si>
  <si>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</si>
  <si>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</si>
  <si>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</si>
  <si>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</si>
  <si>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</si>
  <si>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</si>
  <si>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</si>
  <si>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</si>
  <si>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</si>
  <si>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</si>
  <si>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</si>
  <si>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</si>
  <si>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</si>
  <si>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</si>
  <si>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</si>
  <si>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</si>
  <si>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</si>
  <si>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</si>
  <si>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</si>
  <si>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</si>
  <si>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</si>
  <si>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</si>
  <si>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</si>
  <si>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</si>
  <si>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</si>
  <si>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</si>
  <si>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</si>
  <si>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</si>
  <si>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</si>
  <si>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</si>
  <si>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</si>
  <si>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</si>
  <si>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</si>
  <si>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</si>
  <si>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</si>
  <si>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</si>
  <si>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</si>
  <si>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</si>
  <si>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</si>
  <si>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</si>
  <si>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</si>
  <si>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</si>
  <si>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</si>
  <si>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</si>
  <si>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</si>
  <si>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</si>
  <si>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</si>
  <si>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</si>
  <si>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</si>
  <si>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</si>
  <si>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</si>
  <si>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</si>
  <si>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</si>
  <si>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</si>
  <si>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</si>
  <si>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</si>
  <si>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</si>
  <si>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</si>
  <si>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</si>
  <si>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</si>
  <si>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</si>
  <si>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</si>
  <si>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</si>
  <si>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</si>
  <si>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</si>
  <si>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</si>
  <si>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</si>
  <si>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</si>
  <si>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</si>
  <si>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</si>
  <si>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</si>
  <si>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</si>
  <si>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</si>
  <si>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</si>
  <si>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</si>
  <si>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</si>
  <si>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</si>
  <si>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</si>
  <si>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</si>
  <si>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</si>
  <si>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</si>
  <si>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</si>
  <si>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</si>
  <si>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</si>
  <si>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</si>
  <si>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</si>
  <si>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</si>
  <si>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</si>
  <si>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</si>
  <si>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</si>
  <si>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</si>
  <si>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</si>
  <si>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</si>
  <si>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</si>
  <si>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</si>
  <si>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</si>
  <si>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</si>
  <si>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</si>
  <si>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</si>
  <si>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</si>
  <si>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</si>
  <si>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</si>
  <si>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</si>
  <si>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</si>
  <si>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</si>
  <si>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</si>
  <si>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</si>
  <si>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</si>
  <si>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</si>
  <si>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</si>
  <si>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</si>
  <si>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</si>
  <si>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</si>
  <si>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</si>
  <si>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</si>
  <si>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</si>
  <si>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</si>
  <si>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</si>
  <si>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</si>
  <si>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</si>
  <si>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</si>
  <si>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</si>
  <si>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</si>
  <si>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</si>
  <si>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</si>
  <si>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</si>
  <si>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</si>
  <si>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</si>
  <si>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</si>
  <si>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</si>
  <si>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</si>
  <si>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</si>
  <si>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</si>
  <si>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</si>
  <si>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</si>
  <si>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</si>
  <si>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</si>
  <si>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</si>
  <si>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</si>
  <si>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</si>
  <si>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</si>
  <si>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</si>
  <si>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</si>
  <si>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</si>
  <si>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</si>
  <si>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</si>
  <si>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</si>
  <si>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</si>
  <si>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</si>
  <si>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</si>
  <si>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</si>
  <si>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</si>
  <si>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</si>
  <si>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</si>
  <si>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</si>
  <si>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</si>
  <si>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</si>
  <si>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</si>
  <si>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</si>
  <si>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</si>
  <si>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</si>
  <si>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</si>
  <si>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</si>
  <si>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</si>
  <si>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</si>
  <si>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</si>
  <si>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</si>
  <si>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</si>
  <si>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</si>
  <si>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</si>
  <si>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</si>
  <si>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</si>
  <si>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</si>
  <si>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</si>
  <si>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</si>
  <si>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</si>
  <si>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</si>
  <si>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</si>
  <si>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</si>
  <si>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</si>
  <si>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</si>
  <si>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</si>
  <si>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</si>
  <si>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</si>
  <si>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</si>
  <si>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</si>
  <si>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</si>
  <si>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</si>
  <si>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</si>
  <si>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</si>
  <si>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</si>
  <si>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</si>
  <si>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</si>
  <si>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</si>
  <si>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</si>
  <si>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</si>
  <si>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</si>
  <si>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</si>
  <si>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</si>
  <si>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</si>
  <si>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</si>
  <si>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</si>
  <si>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</si>
  <si>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</si>
  <si>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</si>
  <si>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</si>
  <si>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</si>
  <si>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</si>
  <si>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</si>
  <si>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</si>
  <si>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</si>
  <si>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</si>
  <si>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</si>
  <si>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</si>
  <si>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</si>
  <si>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</si>
  <si>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</si>
  <si>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</si>
  <si>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</si>
  <si>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</si>
  <si>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</si>
  <si>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</si>
  <si>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</si>
  <si>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</si>
  <si>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</si>
  <si>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</si>
  <si>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</si>
  <si>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</si>
  <si>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</si>
  <si>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</si>
  <si>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</si>
  <si>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</si>
  <si>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</si>
  <si>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</si>
  <si>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</si>
  <si>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</si>
  <si>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</si>
  <si>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</si>
  <si>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</si>
  <si>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</si>
  <si>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</si>
  <si>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</si>
  <si>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</si>
  <si>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</si>
  <si>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</si>
  <si>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</si>
  <si>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</si>
  <si>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</si>
  <si>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</si>
  <si>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</si>
  <si>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</si>
  <si>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</si>
  <si>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</si>
  <si>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</si>
  <si>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</si>
  <si>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</si>
  <si>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</si>
  <si>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</si>
  <si>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</si>
  <si>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</si>
  <si>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</si>
  <si>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</si>
  <si>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</si>
  <si>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</si>
  <si>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</si>
  <si>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</si>
  <si>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</si>
  <si>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</si>
  <si>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</si>
  <si>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</si>
  <si>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</si>
  <si>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</si>
  <si>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</si>
  <si>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</si>
  <si>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</si>
  <si>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</si>
  <si>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</si>
  <si>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</si>
  <si>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</si>
  <si>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</si>
  <si>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</si>
  <si>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</si>
  <si>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</si>
  <si>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</si>
  <si>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</si>
  <si>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</si>
  <si>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</si>
  <si>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</si>
  <si>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</si>
  <si>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</si>
  <si>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</si>
  <si>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</si>
  <si>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</si>
  <si>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</si>
  <si>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</si>
  <si>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</si>
  <si>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</si>
  <si>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</si>
  <si>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</si>
  <si>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</si>
  <si>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</si>
  <si>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</si>
  <si>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</si>
  <si>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</si>
  <si>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</si>
  <si>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</si>
  <si>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</si>
  <si>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</si>
  <si>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</si>
  <si>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</si>
  <si>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</si>
  <si>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</si>
  <si>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</si>
  <si>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</si>
  <si>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</si>
  <si>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</si>
  <si>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</si>
  <si>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</si>
  <si>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</si>
  <si>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</si>
  <si>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</si>
  <si>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</si>
  <si>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</si>
  <si>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</si>
  <si>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</si>
  <si>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</si>
  <si>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</si>
  <si>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</si>
  <si>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</si>
  <si>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</si>
  <si>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</si>
  <si>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</si>
  <si>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</si>
  <si>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</si>
  <si>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</si>
  <si>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</si>
  <si>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</si>
  <si>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</si>
  <si>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</si>
  <si>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</si>
  <si>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</si>
  <si>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</si>
  <si>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</si>
  <si>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</si>
  <si>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</si>
  <si>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</si>
  <si>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</si>
  <si>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</si>
  <si>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</si>
  <si>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</si>
  <si>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</si>
  <si>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</si>
  <si>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</si>
  <si>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</si>
  <si>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</si>
  <si>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</si>
  <si>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</si>
  <si>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</si>
  <si>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</si>
  <si>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</si>
  <si>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</si>
  <si>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</si>
  <si>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</si>
  <si>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</si>
  <si>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</si>
  <si>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</si>
  <si>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</si>
  <si>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</si>
  <si>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</si>
  <si>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</si>
  <si>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</si>
  <si>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</si>
  <si>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</si>
  <si>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</si>
  <si>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</si>
  <si>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</si>
  <si>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</si>
  <si>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</si>
  <si>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</si>
  <si>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</si>
  <si>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</si>
  <si>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</si>
  <si>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</si>
  <si>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</si>
  <si>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</si>
  <si>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</si>
  <si>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</si>
  <si>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</si>
  <si>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</si>
  <si>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</si>
  <si>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</si>
  <si>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</si>
  <si>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</si>
  <si>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</si>
  <si>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</si>
  <si>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</si>
  <si>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</si>
  <si>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</si>
  <si>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</si>
  <si>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</si>
  <si>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</si>
  <si>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</si>
  <si>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</si>
  <si>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</si>
  <si>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</si>
  <si>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</si>
  <si>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</si>
  <si>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</si>
  <si>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</si>
  <si>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</si>
  <si>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</si>
  <si>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</si>
  <si>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</si>
  <si>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</si>
  <si>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</si>
  <si>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</si>
  <si>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</si>
  <si>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</si>
  <si>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</si>
  <si>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</si>
  <si>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</si>
  <si>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</si>
  <si>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</si>
  <si>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</si>
  <si>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</si>
  <si>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</si>
  <si>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</si>
  <si>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</si>
  <si>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</si>
  <si>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</si>
  <si>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</si>
  <si>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</si>
  <si>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</si>
  <si>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</si>
  <si>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</si>
  <si>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</si>
  <si>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</si>
  <si>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</si>
  <si>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</si>
  <si>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</si>
  <si>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</si>
  <si>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</si>
  <si>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</si>
  <si>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</si>
  <si>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</si>
  <si>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</si>
  <si>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</si>
  <si>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</si>
  <si>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</si>
  <si>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</si>
  <si>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</si>
  <si>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</si>
  <si>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</si>
  <si>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</si>
  <si>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</si>
  <si>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</si>
  <si>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</si>
  <si>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</si>
  <si>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</si>
  <si>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</si>
  <si>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</si>
  <si>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</si>
  <si>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</si>
  <si>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</si>
  <si>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</si>
  <si>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</si>
  <si>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</si>
  <si>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</si>
  <si>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</si>
  <si>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</si>
  <si>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</si>
  <si>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</si>
  <si>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</si>
  <si>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</si>
  <si>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</si>
  <si>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</si>
  <si>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</si>
  <si>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</si>
  <si>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</si>
  <si>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</si>
  <si>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</si>
  <si>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</si>
  <si>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</si>
  <si>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</si>
  <si>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</si>
  <si>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</si>
  <si>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</si>
  <si>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</si>
  <si>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</si>
  <si>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</si>
  <si>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</si>
  <si>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</si>
  <si>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</si>
  <si>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</si>
  <si>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</si>
  <si>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</si>
  <si>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</si>
  <si>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</si>
  <si>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</si>
  <si>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</si>
  <si>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</si>
  <si>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</si>
  <si>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</si>
  <si>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</si>
  <si>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</si>
  <si>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</si>
  <si>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</si>
  <si>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</si>
  <si>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</si>
  <si>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</si>
  <si>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</si>
  <si>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</si>
  <si>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</si>
  <si>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</si>
  <si>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</si>
  <si>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</si>
  <si>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</si>
  <si>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</si>
  <si>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</si>
  <si>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</si>
  <si>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</si>
  <si>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</si>
  <si>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</si>
  <si>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下関市</t>
    <rPh sb="0" eb="3">
      <t>シモノセキシ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</si>
</sst>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1" t="s">
        <v>2332</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6" t="s">
        <v>0</v>
      </c>
      <c r="D36" s="556"/>
      <c r="E36" s="556"/>
      <c r="F36" s="556"/>
      <c r="G36" s="556"/>
      <c r="H36" s="556"/>
      <c r="I36" s="556"/>
      <c r="J36" s="556"/>
      <c r="K36" s="556"/>
      <c r="L36" s="557"/>
      <c r="M36" s="584" t="s">
        <v>2196</v>
      </c>
      <c r="N36" s="585"/>
      <c r="O36" s="585"/>
      <c r="P36" s="585"/>
      <c r="Q36" s="585"/>
      <c r="R36" s="585"/>
      <c r="S36" s="585"/>
      <c r="T36" s="585"/>
      <c r="U36" s="585"/>
      <c r="V36" s="585"/>
      <c r="W36" s="586"/>
      <c r="X36" s="587"/>
      <c r="Y36" s="337"/>
      <c r="Z36" s="337"/>
      <c r="AA36" s="337"/>
    </row>
    <row r="37" spans="1:29" ht="20.100000000000001" customHeight="1" thickBot="1">
      <c r="A37" s="337"/>
      <c r="B37" s="343"/>
      <c r="C37" s="556" t="s">
        <v>25</v>
      </c>
      <c r="D37" s="556"/>
      <c r="E37" s="556"/>
      <c r="F37" s="556"/>
      <c r="G37" s="556"/>
      <c r="H37" s="556"/>
      <c r="I37" s="556"/>
      <c r="J37" s="556"/>
      <c r="K37" s="556"/>
      <c r="L37" s="557"/>
      <c r="M37" s="572" t="s">
        <v>2196</v>
      </c>
      <c r="N37" s="573"/>
      <c r="O37" s="573"/>
      <c r="P37" s="573"/>
      <c r="Q37" s="573"/>
      <c r="R37" s="573"/>
      <c r="S37" s="573"/>
      <c r="T37" s="573"/>
      <c r="U37" s="567"/>
      <c r="V37" s="567"/>
      <c r="W37" s="568"/>
      <c r="X37" s="569"/>
      <c r="Y37" s="337"/>
      <c r="Z37" s="337"/>
      <c r="AA37" s="337"/>
      <c r="AC37" s="87" t="s">
        <v>26</v>
      </c>
    </row>
    <row r="38" spans="1:29" ht="20.100000000000001"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56" t="s">
        <v>29</v>
      </c>
      <c r="D39" s="556"/>
      <c r="E39" s="556"/>
      <c r="F39" s="556"/>
      <c r="G39" s="556"/>
      <c r="H39" s="556"/>
      <c r="I39" s="556"/>
      <c r="J39" s="556"/>
      <c r="K39" s="556"/>
      <c r="L39" s="557"/>
      <c r="M39" s="572" t="s">
        <v>2197</v>
      </c>
      <c r="N39" s="573"/>
      <c r="O39" s="573"/>
      <c r="P39" s="573"/>
      <c r="Q39" s="573"/>
      <c r="R39" s="573"/>
      <c r="S39" s="573"/>
      <c r="T39" s="573"/>
      <c r="U39" s="559"/>
      <c r="V39" s="559"/>
      <c r="W39" s="560"/>
      <c r="X39" s="561"/>
      <c r="Y39" s="337"/>
      <c r="Z39" s="337"/>
      <c r="AA39" s="337"/>
    </row>
    <row r="40" spans="1:29" ht="20.100000000000001" customHeight="1">
      <c r="A40" s="337"/>
      <c r="B40" s="343"/>
      <c r="C40" s="556" t="s">
        <v>30</v>
      </c>
      <c r="D40" s="556"/>
      <c r="E40" s="556"/>
      <c r="F40" s="556"/>
      <c r="G40" s="556"/>
      <c r="H40" s="556"/>
      <c r="I40" s="556"/>
      <c r="J40" s="556"/>
      <c r="K40" s="556"/>
      <c r="L40" s="557"/>
      <c r="M40" s="572" t="s">
        <v>2198</v>
      </c>
      <c r="N40" s="573"/>
      <c r="O40" s="573"/>
      <c r="P40" s="573"/>
      <c r="Q40" s="573"/>
      <c r="R40" s="573"/>
      <c r="S40" s="573"/>
      <c r="T40" s="573"/>
      <c r="U40" s="573"/>
      <c r="V40" s="573"/>
      <c r="W40" s="574"/>
      <c r="X40" s="575"/>
      <c r="Y40" s="337"/>
      <c r="Z40" s="337"/>
      <c r="AA40" s="337"/>
    </row>
    <row r="41" spans="1:29" ht="20.100000000000001" customHeight="1">
      <c r="A41" s="337"/>
      <c r="B41" s="342" t="s">
        <v>31</v>
      </c>
      <c r="C41" s="556" t="s">
        <v>32</v>
      </c>
      <c r="D41" s="556"/>
      <c r="E41" s="556"/>
      <c r="F41" s="556"/>
      <c r="G41" s="556"/>
      <c r="H41" s="556"/>
      <c r="I41" s="556"/>
      <c r="J41" s="556"/>
      <c r="K41" s="556"/>
      <c r="L41" s="557"/>
      <c r="M41" s="572" t="s">
        <v>2199</v>
      </c>
      <c r="N41" s="573"/>
      <c r="O41" s="573"/>
      <c r="P41" s="573"/>
      <c r="Q41" s="573"/>
      <c r="R41" s="573"/>
      <c r="S41" s="573"/>
      <c r="T41" s="573"/>
      <c r="U41" s="573"/>
      <c r="V41" s="573"/>
      <c r="W41" s="574"/>
      <c r="X41" s="575"/>
      <c r="Y41" s="337"/>
      <c r="Z41" s="337"/>
      <c r="AA41" s="337"/>
    </row>
    <row r="42" spans="1:29" ht="20.100000000000001" customHeight="1">
      <c r="A42" s="337"/>
      <c r="B42" s="343"/>
      <c r="C42" s="556" t="s">
        <v>33</v>
      </c>
      <c r="D42" s="556"/>
      <c r="E42" s="556"/>
      <c r="F42" s="556"/>
      <c r="G42" s="556"/>
      <c r="H42" s="556"/>
      <c r="I42" s="556"/>
      <c r="J42" s="556"/>
      <c r="K42" s="556"/>
      <c r="L42" s="557"/>
      <c r="M42" s="566" t="s">
        <v>2200</v>
      </c>
      <c r="N42" s="567"/>
      <c r="O42" s="567"/>
      <c r="P42" s="567"/>
      <c r="Q42" s="567"/>
      <c r="R42" s="567"/>
      <c r="S42" s="567"/>
      <c r="T42" s="567"/>
      <c r="U42" s="567"/>
      <c r="V42" s="567"/>
      <c r="W42" s="568"/>
      <c r="X42" s="569"/>
      <c r="Y42" s="337"/>
      <c r="Z42" s="337"/>
      <c r="AA42" s="337"/>
    </row>
    <row r="43" spans="1:29" ht="20.100000000000001" customHeight="1">
      <c r="A43" s="337"/>
      <c r="B43" s="570" t="s">
        <v>34</v>
      </c>
      <c r="C43" s="556" t="s">
        <v>35</v>
      </c>
      <c r="D43" s="556"/>
      <c r="E43" s="556"/>
      <c r="F43" s="556"/>
      <c r="G43" s="556"/>
      <c r="H43" s="556"/>
      <c r="I43" s="556"/>
      <c r="J43" s="556"/>
      <c r="K43" s="556"/>
      <c r="L43" s="557"/>
      <c r="M43" s="572" t="s">
        <v>2201</v>
      </c>
      <c r="N43" s="573"/>
      <c r="O43" s="573"/>
      <c r="P43" s="573"/>
      <c r="Q43" s="573"/>
      <c r="R43" s="573"/>
      <c r="S43" s="573"/>
      <c r="T43" s="573"/>
      <c r="U43" s="573"/>
      <c r="V43" s="573"/>
      <c r="W43" s="574"/>
      <c r="X43" s="575"/>
      <c r="Y43" s="337"/>
      <c r="Z43" s="337"/>
      <c r="AA43" s="337"/>
    </row>
    <row r="44" spans="1:29" ht="20.100000000000001" customHeight="1">
      <c r="A44" s="337"/>
      <c r="B44" s="571"/>
      <c r="C44" s="576" t="s">
        <v>33</v>
      </c>
      <c r="D44" s="576"/>
      <c r="E44" s="576"/>
      <c r="F44" s="576"/>
      <c r="G44" s="576"/>
      <c r="H44" s="576"/>
      <c r="I44" s="576"/>
      <c r="J44" s="576"/>
      <c r="K44" s="576"/>
      <c r="L44" s="576"/>
      <c r="M44" s="572" t="s">
        <v>2202</v>
      </c>
      <c r="N44" s="573"/>
      <c r="O44" s="573"/>
      <c r="P44" s="573"/>
      <c r="Q44" s="573"/>
      <c r="R44" s="573"/>
      <c r="S44" s="573"/>
      <c r="T44" s="573"/>
      <c r="U44" s="573"/>
      <c r="V44" s="573"/>
      <c r="W44" s="574"/>
      <c r="X44" s="575"/>
      <c r="Y44" s="337"/>
      <c r="Z44" s="337"/>
      <c r="AA44" s="337"/>
    </row>
    <row r="45" spans="1:29" ht="20.100000000000001" customHeight="1">
      <c r="A45" s="337"/>
      <c r="B45" s="342" t="s">
        <v>20</v>
      </c>
      <c r="C45" s="556" t="s">
        <v>8</v>
      </c>
      <c r="D45" s="556"/>
      <c r="E45" s="556"/>
      <c r="F45" s="556"/>
      <c r="G45" s="556"/>
      <c r="H45" s="556"/>
      <c r="I45" s="556"/>
      <c r="J45" s="556"/>
      <c r="K45" s="556"/>
      <c r="L45" s="557"/>
      <c r="M45" s="558" t="s">
        <v>2203</v>
      </c>
      <c r="N45" s="559"/>
      <c r="O45" s="559"/>
      <c r="P45" s="559"/>
      <c r="Q45" s="559"/>
      <c r="R45" s="559"/>
      <c r="S45" s="559"/>
      <c r="T45" s="559"/>
      <c r="U45" s="559"/>
      <c r="V45" s="559"/>
      <c r="W45" s="560"/>
      <c r="X45" s="561"/>
      <c r="Y45" s="337"/>
      <c r="Z45" s="337"/>
      <c r="AA45" s="337"/>
    </row>
    <row r="46" spans="1:29" ht="20.100000000000001" customHeight="1" thickBot="1">
      <c r="A46" s="337"/>
      <c r="B46" s="348"/>
      <c r="C46" s="556" t="s">
        <v>21</v>
      </c>
      <c r="D46" s="556"/>
      <c r="E46" s="556"/>
      <c r="F46" s="556"/>
      <c r="G46" s="556"/>
      <c r="H46" s="556"/>
      <c r="I46" s="556"/>
      <c r="J46" s="556"/>
      <c r="K46" s="556"/>
      <c r="L46" s="557"/>
      <c r="M46" s="562" t="s">
        <v>2204</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50000000000003" customHeight="1">
      <c r="A53" s="337"/>
      <c r="B53" s="353">
        <v>1</v>
      </c>
      <c r="C53" s="552" t="s">
        <v>2205</v>
      </c>
      <c r="D53" s="553"/>
      <c r="E53" s="553"/>
      <c r="F53" s="553"/>
      <c r="G53" s="553"/>
      <c r="H53" s="553"/>
      <c r="I53" s="553"/>
      <c r="J53" s="553"/>
      <c r="K53" s="553"/>
      <c r="L53" s="554"/>
      <c r="M53" s="546" t="s">
        <v>2210</v>
      </c>
      <c r="N53" s="547"/>
      <c r="O53" s="547"/>
      <c r="P53" s="547"/>
      <c r="Q53" s="548"/>
      <c r="R53" s="529" t="s">
        <v>776</v>
      </c>
      <c r="S53" s="530"/>
      <c r="T53" s="530"/>
      <c r="U53" s="530"/>
      <c r="V53" s="531"/>
      <c r="W53" s="75" t="s">
        <v>777</v>
      </c>
      <c r="X53" s="76" t="s">
        <v>2213</v>
      </c>
      <c r="Y53" s="5" t="s">
        <v>2122</v>
      </c>
      <c r="Z53" s="354"/>
      <c r="AA53" s="355"/>
    </row>
    <row r="54" spans="1:27" ht="33.950000000000003" customHeight="1">
      <c r="A54" s="337"/>
      <c r="B54" s="356">
        <f>B53+1</f>
        <v>2</v>
      </c>
      <c r="C54" s="536" t="s">
        <v>2206</v>
      </c>
      <c r="D54" s="537"/>
      <c r="E54" s="537"/>
      <c r="F54" s="537"/>
      <c r="G54" s="537"/>
      <c r="H54" s="537"/>
      <c r="I54" s="537"/>
      <c r="J54" s="537"/>
      <c r="K54" s="537"/>
      <c r="L54" s="538"/>
      <c r="M54" s="542" t="s">
        <v>2210</v>
      </c>
      <c r="N54" s="543"/>
      <c r="O54" s="543"/>
      <c r="P54" s="543"/>
      <c r="Q54" s="544"/>
      <c r="R54" s="529" t="s">
        <v>776</v>
      </c>
      <c r="S54" s="530"/>
      <c r="T54" s="530"/>
      <c r="U54" s="530"/>
      <c r="V54" s="531"/>
      <c r="W54" s="70" t="s">
        <v>792</v>
      </c>
      <c r="X54" s="4" t="s">
        <v>2214</v>
      </c>
      <c r="Y54" s="5" t="s">
        <v>2122</v>
      </c>
      <c r="Z54" s="354"/>
      <c r="AA54" s="355"/>
    </row>
    <row r="55" spans="1:27" ht="33.950000000000003" customHeight="1">
      <c r="A55" s="337"/>
      <c r="B55" s="356">
        <f t="shared" ref="B55:B118" si="0">B54+1</f>
        <v>3</v>
      </c>
      <c r="C55" s="536" t="s">
        <v>2207</v>
      </c>
      <c r="D55" s="537"/>
      <c r="E55" s="537"/>
      <c r="F55" s="537"/>
      <c r="G55" s="537"/>
      <c r="H55" s="537"/>
      <c r="I55" s="537"/>
      <c r="J55" s="537"/>
      <c r="K55" s="537"/>
      <c r="L55" s="538"/>
      <c r="M55" s="529" t="s">
        <v>2210</v>
      </c>
      <c r="N55" s="530"/>
      <c r="O55" s="530"/>
      <c r="P55" s="530"/>
      <c r="Q55" s="531"/>
      <c r="R55" s="529" t="s">
        <v>776</v>
      </c>
      <c r="S55" s="530"/>
      <c r="T55" s="530"/>
      <c r="U55" s="530"/>
      <c r="V55" s="531"/>
      <c r="W55" s="70" t="s">
        <v>788</v>
      </c>
      <c r="X55" s="4" t="s">
        <v>2215</v>
      </c>
      <c r="Y55" s="5" t="s">
        <v>2128</v>
      </c>
      <c r="Z55" s="354"/>
      <c r="AA55" s="355"/>
    </row>
    <row r="56" spans="1:27" ht="33.950000000000003" customHeight="1">
      <c r="A56" s="337"/>
      <c r="B56" s="356">
        <f t="shared" si="0"/>
        <v>4</v>
      </c>
      <c r="C56" s="536" t="s">
        <v>2208</v>
      </c>
      <c r="D56" s="537"/>
      <c r="E56" s="537"/>
      <c r="F56" s="537"/>
      <c r="G56" s="537"/>
      <c r="H56" s="537"/>
      <c r="I56" s="537"/>
      <c r="J56" s="537"/>
      <c r="K56" s="537"/>
      <c r="L56" s="538"/>
      <c r="M56" s="529" t="s">
        <v>2211</v>
      </c>
      <c r="N56" s="530"/>
      <c r="O56" s="530"/>
      <c r="P56" s="530"/>
      <c r="Q56" s="531"/>
      <c r="R56" s="529" t="s">
        <v>658</v>
      </c>
      <c r="S56" s="530"/>
      <c r="T56" s="530"/>
      <c r="U56" s="530"/>
      <c r="V56" s="531"/>
      <c r="W56" s="70" t="s">
        <v>659</v>
      </c>
      <c r="X56" s="4" t="s">
        <v>2216</v>
      </c>
      <c r="Y56" s="5" t="s">
        <v>2137</v>
      </c>
      <c r="Z56" s="354"/>
      <c r="AA56" s="355"/>
    </row>
    <row r="57" spans="1:27" ht="33.950000000000003" customHeight="1">
      <c r="A57" s="337"/>
      <c r="B57" s="356">
        <f t="shared" si="0"/>
        <v>5</v>
      </c>
      <c r="C57" s="536" t="s">
        <v>2209</v>
      </c>
      <c r="D57" s="537"/>
      <c r="E57" s="537"/>
      <c r="F57" s="537"/>
      <c r="G57" s="537"/>
      <c r="H57" s="537"/>
      <c r="I57" s="537"/>
      <c r="J57" s="537"/>
      <c r="K57" s="537"/>
      <c r="L57" s="538"/>
      <c r="M57" s="529" t="s">
        <v>2212</v>
      </c>
      <c r="N57" s="530"/>
      <c r="O57" s="530"/>
      <c r="P57" s="530"/>
      <c r="Q57" s="531"/>
      <c r="R57" s="529" t="s">
        <v>721</v>
      </c>
      <c r="S57" s="530"/>
      <c r="T57" s="530"/>
      <c r="U57" s="530"/>
      <c r="V57" s="531"/>
      <c r="W57" s="70" t="s">
        <v>722</v>
      </c>
      <c r="X57" s="4" t="s">
        <v>2217</v>
      </c>
      <c r="Y57" s="5" t="s">
        <v>2129</v>
      </c>
      <c r="Z57" s="354"/>
      <c r="AA57" s="355"/>
    </row>
    <row r="58" spans="1:27" ht="33.950000000000003" customHeight="1">
      <c r="A58" s="337"/>
      <c r="B58" s="356">
        <f t="shared" si="0"/>
        <v>6</v>
      </c>
      <c r="C58" s="536" t="s">
        <v>2209</v>
      </c>
      <c r="D58" s="537"/>
      <c r="E58" s="537"/>
      <c r="F58" s="537"/>
      <c r="G58" s="537"/>
      <c r="H58" s="537"/>
      <c r="I58" s="537"/>
      <c r="J58" s="537"/>
      <c r="K58" s="537"/>
      <c r="L58" s="538"/>
      <c r="M58" s="529" t="s">
        <v>2212</v>
      </c>
      <c r="N58" s="530"/>
      <c r="O58" s="530"/>
      <c r="P58" s="530"/>
      <c r="Q58" s="531"/>
      <c r="R58" s="529" t="s">
        <v>721</v>
      </c>
      <c r="S58" s="530"/>
      <c r="T58" s="530"/>
      <c r="U58" s="530"/>
      <c r="V58" s="531"/>
      <c r="W58" s="70" t="s">
        <v>722</v>
      </c>
      <c r="X58" s="4" t="s">
        <v>2217</v>
      </c>
      <c r="Y58" s="5" t="s">
        <v>2129</v>
      </c>
      <c r="Z58" s="354"/>
      <c r="AA58" s="355"/>
    </row>
    <row r="59" spans="1:27" ht="33.950000000000003" customHeight="1">
      <c r="A59" s="337"/>
      <c r="B59" s="356">
        <f t="shared" si="0"/>
        <v>7</v>
      </c>
      <c r="C59" s="536" t="s">
        <v>2209</v>
      </c>
      <c r="D59" s="537"/>
      <c r="E59" s="537"/>
      <c r="F59" s="537"/>
      <c r="G59" s="537"/>
      <c r="H59" s="537"/>
      <c r="I59" s="537"/>
      <c r="J59" s="537"/>
      <c r="K59" s="537"/>
      <c r="L59" s="538"/>
      <c r="M59" s="529" t="s">
        <v>2212</v>
      </c>
      <c r="N59" s="530"/>
      <c r="O59" s="530"/>
      <c r="P59" s="530"/>
      <c r="Q59" s="531"/>
      <c r="R59" s="529" t="s">
        <v>721</v>
      </c>
      <c r="S59" s="530"/>
      <c r="T59" s="530"/>
      <c r="U59" s="530"/>
      <c r="V59" s="531"/>
      <c r="W59" s="527" t="s">
        <v>722</v>
      </c>
      <c r="X59" s="4" t="s">
        <v>2217</v>
      </c>
      <c r="Y59" s="5" t="s">
        <v>2150</v>
      </c>
      <c r="Z59" s="354"/>
      <c r="AA59" s="355"/>
    </row>
    <row r="60" spans="1:27" ht="33.950000000000003"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50000000000003"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50000000000003"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50000000000003"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50000000000003"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50000000000003"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50000000000003"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50000000000003"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50000000000003"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50000000000003"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50000000000003"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50000000000003"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50000000000003"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50000000000003"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50000000000003"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50000000000003"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50000000000003"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50000000000003"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50000000000003"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50000000000003"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50000000000003"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50000000000003"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50000000000003"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50000000000003"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50000000000003"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50000000000003"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50000000000003"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50000000000003"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50000000000003"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50000000000003"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50000000000003"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50000000000003"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50000000000003"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50000000000003"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50000000000003"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50000000000003"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50000000000003"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50000000000003"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50000000000003"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50000000000003"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50000000000003"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50000000000003"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50000000000003"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50000000000003"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50000000000003"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50000000000003"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50000000000003"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50000000000003"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50000000000003"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50000000000003"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50000000000003"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50000000000003"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50000000000003"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50000000000003"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50000000000003"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50000000000003"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50000000000003"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50000000000003"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50000000000003"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50000000000003"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50000000000003"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50000000000003"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50000000000003"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50000000000003"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50000000000003"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50000000000003"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50000000000003"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50000000000003"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50000000000003"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50000000000003"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50000000000003"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50000000000003"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50000000000003"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50000000000003"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50000000000003"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50000000000003"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50000000000003"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50000000000003"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50000000000003"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50000000000003"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50000000000003"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50000000000003"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50000000000003"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50000000000003"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50000000000003"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50000000000003"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50000000000003"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50000000000003"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50000000000003"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50000000000003"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50000000000003"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50000000000003"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50000000000003"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hyperlinks>
    <hyperlink ref="M46" display="aaa@aaa.aa.jp"/>
  </hyperlink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下関市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20793001.437335532</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2084</v>
      </c>
      <c r="D21" s="743"/>
      <c r="E21" s="743"/>
      <c r="F21" s="743"/>
      <c r="G21" s="743"/>
      <c r="H21" s="743"/>
      <c r="I21" s="743"/>
      <c r="J21" s="743"/>
      <c r="K21" s="743"/>
      <c r="L21" s="743"/>
      <c r="M21" s="743"/>
      <c r="N21" s="743"/>
      <c r="O21" s="743"/>
      <c r="P21" s="743"/>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20793001.437335532</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2220</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2221</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2222</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5"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5"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5" customHeight="1" thickBot="1">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5"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5"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2223</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2224</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606" t="s">
        <v>2089</v>
      </c>
      <c r="AO134" s="607"/>
      <c r="AP134" s="607"/>
      <c r="AQ134" s="607"/>
      <c r="AR134" s="607"/>
      <c r="AS134" s="607"/>
      <c r="AT134" s="607"/>
      <c r="AU134" s="607"/>
      <c r="AV134" s="607"/>
      <c r="AW134" s="607"/>
      <c r="AX134" s="607"/>
      <c r="AY134" s="608"/>
    </row>
    <row r="135" spans="1:53" s="505" customFormat="1" ht="14.25" customHeight="1">
      <c r="A135" s="502"/>
      <c r="B135" s="594" t="s">
        <v>2163</v>
      </c>
      <c r="C135" s="595"/>
      <c r="D135" s="595"/>
      <c r="E135" s="596"/>
      <c r="F135" s="504"/>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2"/>
      <c r="AM135" s="84" t="b">
        <v>0</v>
      </c>
    </row>
    <row r="136" spans="1:53" s="505" customFormat="1" ht="13.5" customHeight="1">
      <c r="A136" s="502"/>
      <c r="B136" s="597"/>
      <c r="C136" s="598"/>
      <c r="D136" s="598"/>
      <c r="E136" s="599"/>
      <c r="F136" s="506"/>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7"/>
      <c r="AL136" s="502"/>
      <c r="AM136" s="508" t="b">
        <v>0</v>
      </c>
      <c r="AN136" s="592"/>
      <c r="AO136" s="592"/>
      <c r="AP136" s="592"/>
      <c r="AQ136" s="592"/>
      <c r="AR136" s="592"/>
      <c r="AS136" s="592"/>
      <c r="AT136" s="592"/>
      <c r="AU136" s="592"/>
      <c r="AV136" s="592"/>
      <c r="AW136" s="592"/>
      <c r="AX136" s="592"/>
      <c r="AY136" s="592"/>
    </row>
    <row r="137" spans="1:53" s="505" customFormat="1" ht="13.5" customHeight="1">
      <c r="A137" s="502"/>
      <c r="B137" s="597"/>
      <c r="C137" s="598"/>
      <c r="D137" s="598"/>
      <c r="E137" s="599"/>
      <c r="F137" s="506"/>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7"/>
      <c r="AL137" s="502"/>
      <c r="AM137" s="508" t="b">
        <v>0</v>
      </c>
      <c r="AN137" s="592"/>
      <c r="AO137" s="592"/>
      <c r="AP137" s="592"/>
      <c r="AQ137" s="592"/>
      <c r="AR137" s="592"/>
      <c r="AS137" s="592"/>
      <c r="AT137" s="592"/>
      <c r="AU137" s="592"/>
      <c r="AV137" s="592"/>
      <c r="AW137" s="592"/>
      <c r="AX137" s="592"/>
      <c r="AY137" s="592"/>
    </row>
    <row r="138" spans="1:53" s="505" customFormat="1" ht="13.5" customHeight="1">
      <c r="A138" s="502"/>
      <c r="B138" s="600"/>
      <c r="C138" s="601"/>
      <c r="D138" s="601"/>
      <c r="E138" s="602"/>
      <c r="F138" s="509"/>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0"/>
      <c r="AL138" s="502"/>
      <c r="AM138" s="508" t="b">
        <v>1</v>
      </c>
    </row>
    <row r="139" spans="1:53" s="505" customFormat="1" ht="24.75" customHeight="1">
      <c r="A139" s="502"/>
      <c r="B139" s="594" t="s">
        <v>2164</v>
      </c>
      <c r="C139" s="595"/>
      <c r="D139" s="595"/>
      <c r="E139" s="596"/>
      <c r="F139" s="511"/>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2"/>
      <c r="AL139" s="502"/>
      <c r="AM139" s="508" t="b">
        <v>0</v>
      </c>
    </row>
    <row r="140" spans="1:53" s="505" customFormat="1" ht="13.5" customHeight="1">
      <c r="A140" s="502"/>
      <c r="B140" s="597"/>
      <c r="C140" s="598"/>
      <c r="D140" s="598"/>
      <c r="E140" s="599"/>
      <c r="F140" s="506"/>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3"/>
      <c r="AL140" s="502"/>
      <c r="AM140" s="508" t="b">
        <v>0</v>
      </c>
      <c r="AN140" s="592"/>
      <c r="AO140" s="592"/>
      <c r="AP140" s="592"/>
      <c r="AQ140" s="592"/>
      <c r="AR140" s="592"/>
      <c r="AS140" s="592"/>
      <c r="AT140" s="592"/>
      <c r="AU140" s="592"/>
      <c r="AV140" s="592"/>
      <c r="AW140" s="592"/>
      <c r="AX140" s="592"/>
      <c r="AY140" s="592"/>
    </row>
    <row r="141" spans="1:53" s="505" customFormat="1" ht="13.5" customHeight="1">
      <c r="A141" s="502"/>
      <c r="B141" s="597"/>
      <c r="C141" s="598"/>
      <c r="D141" s="598"/>
      <c r="E141" s="599"/>
      <c r="F141" s="506"/>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7"/>
      <c r="AL141" s="502"/>
      <c r="AM141" s="508" t="b">
        <v>0</v>
      </c>
      <c r="AN141" s="592"/>
      <c r="AO141" s="592"/>
      <c r="AP141" s="592"/>
      <c r="AQ141" s="592"/>
      <c r="AR141" s="592"/>
      <c r="AS141" s="592"/>
      <c r="AT141" s="592"/>
      <c r="AU141" s="592"/>
      <c r="AV141" s="592"/>
      <c r="AW141" s="592"/>
      <c r="AX141" s="592"/>
      <c r="AY141" s="592"/>
    </row>
    <row r="142" spans="1:53" s="505" customFormat="1" ht="13.5" customHeight="1">
      <c r="A142" s="502"/>
      <c r="B142" s="600"/>
      <c r="C142" s="601"/>
      <c r="D142" s="601"/>
      <c r="E142" s="602"/>
      <c r="F142" s="514"/>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2"/>
      <c r="AM142" s="508" t="b">
        <v>0</v>
      </c>
    </row>
    <row r="143" spans="1:53" s="505" customFormat="1" ht="13.5" customHeight="1">
      <c r="A143" s="502"/>
      <c r="B143" s="594" t="s">
        <v>2165</v>
      </c>
      <c r="C143" s="595"/>
      <c r="D143" s="595"/>
      <c r="E143" s="596"/>
      <c r="F143" s="515"/>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3"/>
      <c r="AL143" s="502"/>
      <c r="AM143" s="508" t="b">
        <v>0</v>
      </c>
    </row>
    <row r="144" spans="1:53" s="505" customFormat="1" ht="22.5" customHeight="1">
      <c r="A144" s="502"/>
      <c r="B144" s="597"/>
      <c r="C144" s="598"/>
      <c r="D144" s="598"/>
      <c r="E144" s="599"/>
      <c r="F144" s="506"/>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7"/>
      <c r="AL144" s="502"/>
      <c r="AM144" s="508" t="b">
        <v>0</v>
      </c>
      <c r="AN144" s="592"/>
      <c r="AO144" s="592"/>
      <c r="AP144" s="592"/>
      <c r="AQ144" s="592"/>
      <c r="AR144" s="592"/>
      <c r="AS144" s="592"/>
      <c r="AT144" s="592"/>
      <c r="AU144" s="592"/>
      <c r="AV144" s="592"/>
      <c r="AW144" s="592"/>
      <c r="AX144" s="592"/>
      <c r="AY144" s="592"/>
    </row>
    <row r="145" spans="1:51" s="505" customFormat="1" ht="13.5" customHeight="1">
      <c r="A145" s="502"/>
      <c r="B145" s="597"/>
      <c r="C145" s="598"/>
      <c r="D145" s="598"/>
      <c r="E145" s="599"/>
      <c r="F145" s="506"/>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7"/>
      <c r="AL145" s="502"/>
      <c r="AM145" s="508" t="b">
        <v>0</v>
      </c>
      <c r="AN145" s="592"/>
      <c r="AO145" s="592"/>
      <c r="AP145" s="592"/>
      <c r="AQ145" s="592"/>
      <c r="AR145" s="592"/>
      <c r="AS145" s="592"/>
      <c r="AT145" s="592"/>
      <c r="AU145" s="592"/>
      <c r="AV145" s="592"/>
      <c r="AW145" s="592"/>
      <c r="AX145" s="592"/>
      <c r="AY145" s="592"/>
    </row>
    <row r="146" spans="1:51" s="505" customFormat="1" ht="13.5" customHeight="1">
      <c r="A146" s="502"/>
      <c r="B146" s="597"/>
      <c r="C146" s="598"/>
      <c r="D146" s="598"/>
      <c r="E146" s="599" t="b">
        <v>0</v>
      </c>
      <c r="F146" s="509"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00"/>
      <c r="C147" s="601"/>
      <c r="D147" s="601"/>
      <c r="E147" s="602" t="b">
        <v>0</v>
      </c>
      <c r="F147" s="509"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2"/>
      <c r="AM147" s="508" t="b">
        <v>0</v>
      </c>
    </row>
    <row r="148" spans="1:51" s="505" customFormat="1" ht="21" customHeight="1">
      <c r="A148" s="502"/>
      <c r="B148" s="594" t="s">
        <v>2167</v>
      </c>
      <c r="C148" s="595"/>
      <c r="D148" s="595"/>
      <c r="E148" s="596"/>
      <c r="F148" s="511"/>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3"/>
      <c r="AL148" s="502"/>
      <c r="AM148" s="508" t="b">
        <v>0</v>
      </c>
    </row>
    <row r="149" spans="1:51" s="505" customFormat="1" ht="13.5" customHeight="1">
      <c r="A149" s="502"/>
      <c r="B149" s="597"/>
      <c r="C149" s="598"/>
      <c r="D149" s="598"/>
      <c r="E149" s="599"/>
      <c r="F149" s="506"/>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3"/>
      <c r="AL149" s="438"/>
      <c r="AM149" s="508" t="b">
        <v>0</v>
      </c>
      <c r="AN149" s="592"/>
      <c r="AO149" s="592"/>
      <c r="AP149" s="592"/>
      <c r="AQ149" s="592"/>
      <c r="AR149" s="592"/>
      <c r="AS149" s="592"/>
      <c r="AT149" s="592"/>
      <c r="AU149" s="592"/>
      <c r="AV149" s="592"/>
      <c r="AW149" s="592"/>
      <c r="AX149" s="592"/>
      <c r="AY149" s="592"/>
    </row>
    <row r="150" spans="1:51" s="505" customFormat="1" ht="13.5" customHeight="1">
      <c r="A150" s="502"/>
      <c r="B150" s="597"/>
      <c r="C150" s="598"/>
      <c r="D150" s="598"/>
      <c r="E150" s="599" t="b">
        <v>1</v>
      </c>
      <c r="F150" s="506"/>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7"/>
      <c r="AL150" s="502"/>
      <c r="AM150" s="508" t="b">
        <v>1</v>
      </c>
      <c r="AN150" s="592"/>
      <c r="AO150" s="592"/>
      <c r="AP150" s="592"/>
      <c r="AQ150" s="592"/>
      <c r="AR150" s="592"/>
      <c r="AS150" s="592"/>
      <c r="AT150" s="592"/>
      <c r="AU150" s="592"/>
      <c r="AV150" s="592"/>
      <c r="AW150" s="592"/>
      <c r="AX150" s="592"/>
      <c r="AY150" s="592"/>
    </row>
    <row r="151" spans="1:51" s="505" customFormat="1" ht="13.5" customHeight="1">
      <c r="A151" s="502"/>
      <c r="B151" s="600"/>
      <c r="C151" s="601"/>
      <c r="D151" s="601"/>
      <c r="E151" s="602"/>
      <c r="F151" s="514"/>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2"/>
      <c r="AM151" s="508" t="b">
        <v>0</v>
      </c>
    </row>
    <row r="152" spans="1:51" s="505" customFormat="1" ht="13.5" customHeight="1">
      <c r="A152" s="502"/>
      <c r="B152" s="594" t="s">
        <v>2169</v>
      </c>
      <c r="C152" s="595"/>
      <c r="D152" s="595"/>
      <c r="E152" s="596"/>
      <c r="F152" s="515"/>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3"/>
      <c r="AL152" s="502"/>
      <c r="AM152" s="508" t="b">
        <v>1</v>
      </c>
    </row>
    <row r="153" spans="1:51" s="505" customFormat="1" ht="21" customHeight="1">
      <c r="A153" s="502"/>
      <c r="B153" s="597"/>
      <c r="C153" s="598"/>
      <c r="D153" s="598"/>
      <c r="E153" s="599" t="b">
        <v>1</v>
      </c>
      <c r="F153" s="506"/>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7"/>
      <c r="AL153" s="502"/>
      <c r="AM153" s="508" t="b">
        <v>1</v>
      </c>
      <c r="AN153" s="592"/>
      <c r="AO153" s="592"/>
      <c r="AP153" s="592"/>
      <c r="AQ153" s="592"/>
      <c r="AR153" s="592"/>
      <c r="AS153" s="592"/>
      <c r="AT153" s="592"/>
      <c r="AU153" s="592"/>
      <c r="AV153" s="592"/>
      <c r="AW153" s="592"/>
      <c r="AX153" s="592"/>
      <c r="AY153" s="592"/>
    </row>
    <row r="154" spans="1:51" s="505" customFormat="1" ht="13.5" customHeight="1">
      <c r="A154" s="502"/>
      <c r="B154" s="597"/>
      <c r="C154" s="598"/>
      <c r="D154" s="598"/>
      <c r="E154" s="599"/>
      <c r="F154" s="506"/>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7"/>
      <c r="AL154" s="502"/>
      <c r="AM154" s="508" t="b">
        <v>0</v>
      </c>
      <c r="AN154" s="592"/>
      <c r="AO154" s="592"/>
      <c r="AP154" s="592"/>
      <c r="AQ154" s="592"/>
      <c r="AR154" s="592"/>
      <c r="AS154" s="592"/>
      <c r="AT154" s="592"/>
      <c r="AU154" s="592"/>
      <c r="AV154" s="592"/>
      <c r="AW154" s="592"/>
      <c r="AX154" s="592"/>
      <c r="AY154" s="592"/>
    </row>
    <row r="155" spans="1:51" s="505" customFormat="1" ht="13.5" customHeight="1">
      <c r="A155" s="502"/>
      <c r="B155" s="600"/>
      <c r="C155" s="601"/>
      <c r="D155" s="601"/>
      <c r="E155" s="602" t="b">
        <v>1</v>
      </c>
      <c r="F155" s="514"/>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8"/>
      <c r="AL155" s="502"/>
      <c r="AM155" s="508" t="b">
        <v>0</v>
      </c>
    </row>
    <row r="156" spans="1:51" s="505" customFormat="1" ht="13.5" customHeight="1">
      <c r="A156" s="502"/>
      <c r="B156" s="594" t="s">
        <v>2170</v>
      </c>
      <c r="C156" s="595"/>
      <c r="D156" s="595"/>
      <c r="E156" s="596"/>
      <c r="F156" s="515"/>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19"/>
      <c r="AM156" s="508" t="b">
        <v>0</v>
      </c>
      <c r="AN156"/>
      <c r="AO156"/>
      <c r="AP156"/>
    </row>
    <row r="157" spans="1:51" customFormat="1" ht="13.5" customHeight="1">
      <c r="A157" s="438"/>
      <c r="B157" s="597"/>
      <c r="C157" s="598"/>
      <c r="D157" s="598"/>
      <c r="E157" s="599"/>
      <c r="F157" s="506"/>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7"/>
      <c r="AL157" s="502"/>
      <c r="AM157" s="508" t="b">
        <v>0</v>
      </c>
      <c r="AN157" s="592"/>
      <c r="AO157" s="592"/>
      <c r="AP157" s="592"/>
      <c r="AQ157" s="592"/>
      <c r="AR157" s="592"/>
      <c r="AS157" s="592"/>
      <c r="AT157" s="592"/>
      <c r="AU157" s="592"/>
      <c r="AV157" s="592"/>
      <c r="AW157" s="592"/>
      <c r="AX157" s="592"/>
      <c r="AY157" s="592"/>
    </row>
    <row r="158" spans="1:51" customFormat="1" ht="13.5" customHeight="1">
      <c r="A158" s="438"/>
      <c r="B158" s="597"/>
      <c r="C158" s="598"/>
      <c r="D158" s="598"/>
      <c r="E158" s="599"/>
      <c r="F158" s="506"/>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7"/>
      <c r="AL158" s="502"/>
      <c r="AM158" s="508" t="b">
        <v>0</v>
      </c>
      <c r="AN158" s="592"/>
      <c r="AO158" s="592"/>
      <c r="AP158" s="592"/>
      <c r="AQ158" s="592"/>
      <c r="AR158" s="592"/>
      <c r="AS158" s="592"/>
      <c r="AT158" s="592"/>
      <c r="AU158" s="592"/>
      <c r="AV158" s="592"/>
      <c r="AW158" s="592"/>
      <c r="AX158" s="592"/>
      <c r="AY158" s="592"/>
    </row>
    <row r="159" spans="1:51" customFormat="1" ht="13.5" customHeight="1" thickBot="1">
      <c r="A159" s="438"/>
      <c r="B159" s="600"/>
      <c r="C159" s="601"/>
      <c r="D159" s="601"/>
      <c r="E159" s="602" t="b">
        <v>1</v>
      </c>
      <c r="F159" s="520"/>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2225</v>
      </c>
      <c r="U171" s="901"/>
      <c r="V171" s="901"/>
      <c r="W171" s="901"/>
      <c r="X171" s="901"/>
      <c r="Y171" s="915" t="s">
        <v>33</v>
      </c>
      <c r="Z171" s="915"/>
      <c r="AA171" s="901" t="s">
        <v>2226</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IF(AM81=TRUE,"",IF(AI83="該当",IF(AND(T88="○",T94="○"),"○","×"),""))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IF(AM81=TRUE,"",IF(AI83="該当",IF(OR(T88="○",T94="○"),"○","×"),""))</f>
        <v>○</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下関市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IFERROR(SUMIFS(AB$16:AB$1048576,Q$16:Q$1048576,"ベア加算なし",Z$16:Z$1048576,"ベア加算"),"")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5"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2218</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2218</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下関市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2064</v>
      </c>
      <c r="C7" s="984"/>
      <c r="D7" s="984"/>
      <c r="E7" s="984"/>
      <c r="F7" s="984"/>
      <c r="G7" s="984"/>
      <c r="H7" s="984"/>
      <c r="I7" s="984"/>
      <c r="J7" s="984"/>
      <c r="K7" s="984"/>
      <c r="L7" s="984"/>
      <c r="M7" s="1110"/>
      <c r="N7" s="404">
        <f>SUM(V$14:V$1048576,AC$14:AG$1048576)</f>
        <v>19931767.618192531</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6" t="s">
        <v>2011</v>
      </c>
      <c r="AF13" s="412" t="s">
        <v>2010</v>
      </c>
      <c r="AG13" s="412" t="s">
        <v>2011</v>
      </c>
    </row>
    <row r="14" spans="1:34" s="390" customFormat="1" ht="24.95" customHeight="1">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IFERROR(P14*VLOOKUP(AF14,【参考】数式用4!$EY$3:$GF$106,MATCH(N14,【参考】数式用4!$EY$2:$GF$2,0)),"")</f>
        <v>1981294.9640287771</v>
      </c>
      <c r="W14" s="81" t="s">
        <v>2219</v>
      </c>
      <c r="X14" s="82"/>
      <c r="Y14" s="1098" t="str">
        <f>IFERROR(IF('別紙様式3-2（４・５月）'!Z16="ベア加算","",W14*VLOOKUP(N14,【参考】数式用!$AD$2:$AH$27,MATCH(O14,【参考】数式用!$K$4:$N$4,0)+1,0)),"")</f>
        <v/>
      </c>
      <c r="Z14" s="1099"/>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IFERROR(P15*VLOOKUP(AF15,【参考】数式用4!$EY$3:$GF$106,MATCH(N15,【参考】数式用4!$EY$2:$GF$2,0)),"")</f>
        <v>848358.2089552239</v>
      </c>
      <c r="W15" s="49" t="s">
        <v>2219</v>
      </c>
      <c r="X15" s="71"/>
      <c r="Y15" s="1062" t="str">
        <f>IFERROR(IF('別紙様式3-2（４・５月）'!Z17="ベア加算","",W15*VLOOKUP(N15,【参考】数式用!$AD$2:$AH$27,MATCH(O15,【参考】数式用!$K$4:$N$4,0)+1,0)),"")</f>
        <v/>
      </c>
      <c r="Z15" s="1062"/>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IFERROR(P16*VLOOKUP(AF16,【参考】数式用4!$EY$3:$GF$106,MATCH(N16,【参考】数式用4!$EY$2:$GF$2,0)),"")</f>
        <v>479999.99999999994</v>
      </c>
      <c r="W16" s="49" t="s">
        <v>2219</v>
      </c>
      <c r="X16" s="71"/>
      <c r="Y16" s="1062" t="str">
        <f>IFERROR(IF('別紙様式3-2（４・５月）'!Z18="ベア加算","",W16*VLOOKUP(N16,【参考】数式用!$AD$2:$AH$27,MATCH(O16,【参考】数式用!$K$4:$N$4,0)+1,0)),"")</f>
        <v/>
      </c>
      <c r="Z16" s="1062"/>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IFERROR(P17*VLOOKUP(AF17,【参考】数式用4!$EY$3:$GF$106,MATCH(N17,【参考】数式用4!$EY$2:$GF$2,0)),"")</f>
        <v>246774.19354838712</v>
      </c>
      <c r="W17" s="49" t="s">
        <v>1988</v>
      </c>
      <c r="X17" s="71">
        <v>2400000</v>
      </c>
      <c r="Y17" s="1062" t="str">
        <f>IFERROR(IF('別紙様式3-2（４・５月）'!Z19="ベア加算","",W17*VLOOKUP(N17,【参考】数式用!$AD$2:$AH$27,MATCH(O17,【参考】数式用!$K$4:$N$4,0)+1,0)),"")</f>
        <v/>
      </c>
      <c r="Z17" s="1062"/>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IFERROR(P18*VLOOKUP(AF18,【参考】数式用4!$EY$3:$GF$106,MATCH(N18,【参考】数式用4!$EY$2:$GF$2,0)),"")</f>
        <v/>
      </c>
      <c r="W18" s="49" t="s">
        <v>2219</v>
      </c>
      <c r="X18" s="71"/>
      <c r="Y18" s="1062" t="str">
        <f>IFERROR(IF('別紙様式3-2（４・５月）'!Z20="ベア加算","",W18*VLOOKUP(N18,【参考】数式用!$AD$2:$AH$27,MATCH(O18,【参考】数式用!$K$4:$N$4,0)+1,0)),"")</f>
        <v/>
      </c>
      <c r="Z18" s="1062"/>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2218</v>
      </c>
      <c r="T19" s="1094">
        <v>1</v>
      </c>
      <c r="U19" s="1095"/>
      <c r="V19" s="420">
        <f>IFERROR(P19*VLOOKUP(AF19,【参考】数式用4!$EY$3:$GF$106,MATCH(N19,【参考】数式用4!$EY$2:$GF$2,0)),"")</f>
        <v>13207547.16981132</v>
      </c>
      <c r="W19" s="49" t="s">
        <v>2219</v>
      </c>
      <c r="X19" s="71"/>
      <c r="Y19" s="1062" t="str">
        <f>IFERROR(IF('別紙様式3-2（４・５月）'!Z21="ベア加算","",W19*VLOOKUP(N19,【参考】数式用!$AD$2:$AH$27,MATCH(O19,【参考】数式用!$K$4:$N$4,0)+1,0)),"")</f>
        <v/>
      </c>
      <c r="Z19" s="1062"/>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IFERROR(P20*VLOOKUP(AF20,【参考】数式用4!$EY$3:$GF$106,MATCH(N20,【参考】数式用4!$EY$2:$GF$2,0)),"")</f>
        <v>1619402.9850746267</v>
      </c>
      <c r="W20" s="49" t="s">
        <v>2219</v>
      </c>
      <c r="X20" s="71"/>
      <c r="Y20" s="1062" t="str">
        <f>IFERROR(IF('別紙様式3-2（４・５月）'!Z22="ベア加算","",W20*VLOOKUP(N20,【参考】数式用!$AD$2:$AH$27,MATCH(O20,【参考】数式用!$K$4:$N$4,0)+1,0)),"")</f>
        <v/>
      </c>
      <c r="Z20" s="1062"/>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IFERROR(P21*VLOOKUP(AF21,【参考】数式用4!$EY$3:$GF$106,MATCH(N21,【参考】数式用4!$EY$2:$GF$2,0)),"")</f>
        <v/>
      </c>
      <c r="W21" s="49"/>
      <c r="X21" s="71"/>
      <c r="Y21" s="1062" t="str">
        <f>IFERROR(IF('別紙様式3-2（４・５月）'!Z23="ベア加算","",W21*VLOOKUP(N21,【参考】数式用!$AD$2:$AH$27,MATCH(O21,【参考】数式用!$K$4:$N$4,0)+1,0)),"")</f>
        <v/>
      </c>
      <c r="Z21" s="1062"/>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IFERROR(P22*VLOOKUP(AF22,【参考】数式用4!$EY$3:$GF$106,MATCH(N22,【参考】数式用4!$EY$2:$GF$2,0)),"")</f>
        <v/>
      </c>
      <c r="W22" s="49"/>
      <c r="X22" s="71"/>
      <c r="Y22" s="1062" t="str">
        <f>IFERROR(IF('別紙様式3-2（４・５月）'!Z24="ベア加算","",W22*VLOOKUP(N22,【参考】数式用!$AD$2:$AH$27,MATCH(O22,【参考】数式用!$K$4:$N$4,0)+1,0)),"")</f>
        <v/>
      </c>
      <c r="Z22" s="1062"/>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IFERROR(P23*VLOOKUP(AF23,【参考】数式用4!$EY$3:$GF$106,MATCH(N23,【参考】数式用4!$EY$2:$GF$2,0)),"")</f>
        <v/>
      </c>
      <c r="W23" s="49"/>
      <c r="X23" s="71"/>
      <c r="Y23" s="1062" t="str">
        <f>IFERROR(IF('別紙様式3-2（４・５月）'!Z25="ベア加算","",W23*VLOOKUP(N23,【参考】数式用!$AD$2:$AH$27,MATCH(O23,【参考】数式用!$K$4:$N$4,0)+1,0)),"")</f>
        <v/>
      </c>
      <c r="Z23" s="1062"/>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IFERROR(P24*VLOOKUP(AF24,【参考】数式用4!$EY$3:$GF$106,MATCH(N24,【参考】数式用4!$EY$2:$GF$2,0)),"")</f>
        <v/>
      </c>
      <c r="W24" s="49"/>
      <c r="X24" s="71"/>
      <c r="Y24" s="1062" t="str">
        <f>IFERROR(IF('別紙様式3-2（４・５月）'!Z26="ベア加算","",W24*VLOOKUP(N24,【参考】数式用!$AD$2:$AH$27,MATCH(O24,【参考】数式用!$K$4:$N$4,0)+1,0)),"")</f>
        <v/>
      </c>
      <c r="Z24" s="1062"/>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IFERROR(P25*VLOOKUP(AF25,【参考】数式用4!$EY$3:$GF$106,MATCH(N25,【参考】数式用4!$EY$2:$GF$2,0)),"")</f>
        <v/>
      </c>
      <c r="W25" s="49"/>
      <c r="X25" s="71"/>
      <c r="Y25" s="1062" t="str">
        <f>IFERROR(IF('別紙様式3-2（４・５月）'!Z27="ベア加算","",W25*VLOOKUP(N25,【参考】数式用!$AD$2:$AH$27,MATCH(O25,【参考】数式用!$K$4:$N$4,0)+1,0)),"")</f>
        <v/>
      </c>
      <c r="Z25" s="1062"/>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IFERROR(P26*VLOOKUP(AF26,【参考】数式用4!$EY$3:$GF$106,MATCH(N26,【参考】数式用4!$EY$2:$GF$2,0)),"")</f>
        <v/>
      </c>
      <c r="W26" s="49"/>
      <c r="X26" s="71"/>
      <c r="Y26" s="1062" t="str">
        <f>IFERROR(IF('別紙様式3-2（４・５月）'!Z28="ベア加算","",W26*VLOOKUP(N26,【参考】数式用!$AD$2:$AH$27,MATCH(O26,【参考】数式用!$K$4:$N$4,0)+1,0)),"")</f>
        <v/>
      </c>
      <c r="Z26" s="1062"/>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IFERROR(P27*VLOOKUP(AF27,【参考】数式用4!$EY$3:$GF$106,MATCH(N27,【参考】数式用4!$EY$2:$GF$2,0)),"")</f>
        <v/>
      </c>
      <c r="W27" s="49"/>
      <c r="X27" s="71"/>
      <c r="Y27" s="1062" t="str">
        <f>IFERROR(IF('別紙様式3-2（４・５月）'!Z29="ベア加算","",W27*VLOOKUP(N27,【参考】数式用!$AD$2:$AH$27,MATCH(O27,【参考】数式用!$K$4:$N$4,0)+1,0)),"")</f>
        <v/>
      </c>
      <c r="Z27" s="1062"/>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IFERROR(P28*VLOOKUP(AF28,【参考】数式用4!$EY$3:$GF$106,MATCH(N28,【参考】数式用4!$EY$2:$GF$2,0)),"")</f>
        <v/>
      </c>
      <c r="W28" s="49"/>
      <c r="X28" s="71"/>
      <c r="Y28" s="1062" t="str">
        <f>IFERROR(IF('別紙様式3-2（４・５月）'!Z30="ベア加算","",W28*VLOOKUP(N28,【参考】数式用!$AD$2:$AH$27,MATCH(O28,【参考】数式用!$K$4:$N$4,0)+1,0)),"")</f>
        <v/>
      </c>
      <c r="Z28" s="1062"/>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IFERROR(P29*VLOOKUP(AF29,【参考】数式用4!$EY$3:$GF$106,MATCH(N29,【参考】数式用4!$EY$2:$GF$2,0)),"")</f>
        <v/>
      </c>
      <c r="W29" s="50"/>
      <c r="X29" s="431"/>
      <c r="Y29" s="1062" t="str">
        <f>IFERROR(IF('別紙様式3-2（４・５月）'!Z31="ベア加算","",W29*VLOOKUP(N29,【参考】数式用!$AD$2:$AH$27,MATCH(O29,【参考】数式用!$K$4:$N$4,0)+1,0)),"")</f>
        <v/>
      </c>
      <c r="Z29" s="1062"/>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IFERROR(P30*VLOOKUP(AF30,【参考】数式用4!$EY$3:$GF$106,MATCH(N30,【参考】数式用4!$EY$2:$GF$2,0)),"")</f>
        <v/>
      </c>
      <c r="W30" s="49"/>
      <c r="X30" s="71"/>
      <c r="Y30" s="1062" t="str">
        <f>IFERROR(IF('別紙様式3-2（４・５月）'!Z32="ベア加算","",W30*VLOOKUP(N30,【参考】数式用!$AD$2:$AH$27,MATCH(O30,【参考】数式用!$K$4:$N$4,0)+1,0)),"")</f>
        <v/>
      </c>
      <c r="Z30" s="1062"/>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IFERROR(P31*VLOOKUP(AF31,【参考】数式用4!$EY$3:$GF$106,MATCH(N31,【参考】数式用4!$EY$2:$GF$2,0)),"")</f>
        <v/>
      </c>
      <c r="W31" s="49"/>
      <c r="X31" s="71"/>
      <c r="Y31" s="1062" t="str">
        <f>IFERROR(IF('別紙様式3-2（４・５月）'!Z33="ベア加算","",W31*VLOOKUP(N31,【参考】数式用!$AD$2:$AH$27,MATCH(O31,【参考】数式用!$K$4:$N$4,0)+1,0)),"")</f>
        <v/>
      </c>
      <c r="Z31" s="1062"/>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IFERROR(P32*VLOOKUP(AF32,【参考】数式用4!$EY$3:$GF$106,MATCH(N32,【参考】数式用4!$EY$2:$GF$2,0)),"")</f>
        <v/>
      </c>
      <c r="W32" s="49"/>
      <c r="X32" s="71"/>
      <c r="Y32" s="1062" t="str">
        <f>IFERROR(IF('別紙様式3-2（４・５月）'!Z34="ベア加算","",W32*VLOOKUP(N32,【参考】数式用!$AD$2:$AH$27,MATCH(O32,【参考】数式用!$K$4:$N$4,0)+1,0)),"")</f>
        <v/>
      </c>
      <c r="Z32" s="1062"/>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IFERROR(P33*VLOOKUP(AF33,【参考】数式用4!$EY$3:$GF$106,MATCH(N33,【参考】数式用4!$EY$2:$GF$2,0)),"")</f>
        <v/>
      </c>
      <c r="W33" s="49"/>
      <c r="X33" s="71"/>
      <c r="Y33" s="1062" t="str">
        <f>IFERROR(IF('別紙様式3-2（４・５月）'!Z35="ベア加算","",W33*VLOOKUP(N33,【参考】数式用!$AD$2:$AH$27,MATCH(O33,【参考】数式用!$K$4:$N$4,0)+1,0)),"")</f>
        <v/>
      </c>
      <c r="Z33" s="1062"/>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IFERROR(P34*VLOOKUP(AF34,【参考】数式用4!$EY$3:$GF$106,MATCH(N34,【参考】数式用4!$EY$2:$GF$2,0)),"")</f>
        <v/>
      </c>
      <c r="W34" s="49"/>
      <c r="X34" s="71"/>
      <c r="Y34" s="1062" t="str">
        <f>IFERROR(IF('別紙様式3-2（４・５月）'!Z36="ベア加算","",W34*VLOOKUP(N34,【参考】数式用!$AD$2:$AH$27,MATCH(O34,【参考】数式用!$K$4:$N$4,0)+1,0)),"")</f>
        <v/>
      </c>
      <c r="Z34" s="1062"/>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IFERROR(P35*VLOOKUP(AF35,【参考】数式用4!$EY$3:$GF$106,MATCH(N35,【参考】数式用4!$EY$2:$GF$2,0)),"")</f>
        <v/>
      </c>
      <c r="W35" s="49"/>
      <c r="X35" s="71"/>
      <c r="Y35" s="1062" t="str">
        <f>IFERROR(IF('別紙様式3-2（４・５月）'!Z37="ベア加算","",W35*VLOOKUP(N35,【参考】数式用!$AD$2:$AH$27,MATCH(O35,【参考】数式用!$K$4:$N$4,0)+1,0)),"")</f>
        <v/>
      </c>
      <c r="Z35" s="1062"/>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IFERROR(P36*VLOOKUP(AF36,【参考】数式用4!$EY$3:$GF$106,MATCH(N36,【参考】数式用4!$EY$2:$GF$2,0)),"")</f>
        <v/>
      </c>
      <c r="W36" s="49"/>
      <c r="X36" s="71"/>
      <c r="Y36" s="1062" t="str">
        <f>IFERROR(IF('別紙様式3-2（４・５月）'!Z38="ベア加算","",W36*VLOOKUP(N36,【参考】数式用!$AD$2:$AH$27,MATCH(O36,【参考】数式用!$K$4:$N$4,0)+1,0)),"")</f>
        <v/>
      </c>
      <c r="Z36" s="1062"/>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IFERROR(P37*VLOOKUP(AF37,【参考】数式用4!$EY$3:$GF$106,MATCH(N37,【参考】数式用4!$EY$2:$GF$2,0)),"")</f>
        <v/>
      </c>
      <c r="W37" s="49"/>
      <c r="X37" s="71"/>
      <c r="Y37" s="1062" t="str">
        <f>IFERROR(IF('別紙様式3-2（４・５月）'!Z39="ベア加算","",W37*VLOOKUP(N37,【参考】数式用!$AD$2:$AH$27,MATCH(O37,【参考】数式用!$K$4:$N$4,0)+1,0)),"")</f>
        <v/>
      </c>
      <c r="Z37" s="1062"/>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IFERROR(P38*VLOOKUP(AF38,【参考】数式用4!$EY$3:$GF$106,MATCH(N38,【参考】数式用4!$EY$2:$GF$2,0)),"")</f>
        <v/>
      </c>
      <c r="W38" s="49"/>
      <c r="X38" s="71"/>
      <c r="Y38" s="1062" t="str">
        <f>IFERROR(IF('別紙様式3-2（４・５月）'!Z40="ベア加算","",W38*VLOOKUP(N38,【参考】数式用!$AD$2:$AH$27,MATCH(O38,【参考】数式用!$K$4:$N$4,0)+1,0)),"")</f>
        <v/>
      </c>
      <c r="Z38" s="1062"/>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IFERROR(P39*VLOOKUP(AF39,【参考】数式用4!$EY$3:$GF$106,MATCH(N39,【参考】数式用4!$EY$2:$GF$2,0)),"")</f>
        <v/>
      </c>
      <c r="W39" s="49"/>
      <c r="X39" s="71"/>
      <c r="Y39" s="1062" t="str">
        <f>IFERROR(IF('別紙様式3-2（４・５月）'!Z41="ベア加算","",W39*VLOOKUP(N39,【参考】数式用!$AD$2:$AH$27,MATCH(O39,【参考】数式用!$K$4:$N$4,0)+1,0)),"")</f>
        <v/>
      </c>
      <c r="Z39" s="1062"/>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IFERROR(P40*VLOOKUP(AF40,【参考】数式用4!$EY$3:$GF$106,MATCH(N40,【参考】数式用4!$EY$2:$GF$2,0)),"")</f>
        <v/>
      </c>
      <c r="W40" s="49"/>
      <c r="X40" s="71"/>
      <c r="Y40" s="1062" t="str">
        <f>IFERROR(IF('別紙様式3-2（４・５月）'!Z42="ベア加算","",W40*VLOOKUP(N40,【参考】数式用!$AD$2:$AH$27,MATCH(O40,【参考】数式用!$K$4:$N$4,0)+1,0)),"")</f>
        <v/>
      </c>
      <c r="Z40" s="1062"/>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IFERROR(P41*VLOOKUP(AF41,【参考】数式用4!$EY$3:$GF$106,MATCH(N41,【参考】数式用4!$EY$2:$GF$2,0)),"")</f>
        <v/>
      </c>
      <c r="W41" s="49"/>
      <c r="X41" s="71"/>
      <c r="Y41" s="1062" t="str">
        <f>IFERROR(IF('別紙様式3-2（４・５月）'!Z43="ベア加算","",W41*VLOOKUP(N41,【参考】数式用!$AD$2:$AH$27,MATCH(O41,【参考】数式用!$K$4:$N$4,0)+1,0)),"")</f>
        <v/>
      </c>
      <c r="Z41" s="1062"/>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IFERROR(P42*VLOOKUP(AF42,【参考】数式用4!$EY$3:$GF$106,MATCH(N42,【参考】数式用4!$EY$2:$GF$2,0)),"")</f>
        <v/>
      </c>
      <c r="W42" s="49"/>
      <c r="X42" s="71"/>
      <c r="Y42" s="1062" t="str">
        <f>IFERROR(IF('別紙様式3-2（４・５月）'!Z44="ベア加算","",W42*VLOOKUP(N42,【参考】数式用!$AD$2:$AH$27,MATCH(O42,【参考】数式用!$K$4:$N$4,0)+1,0)),"")</f>
        <v/>
      </c>
      <c r="Z42" s="1062"/>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IFERROR(P43*VLOOKUP(AF43,【参考】数式用4!$EY$3:$GF$106,MATCH(N43,【参考】数式用4!$EY$2:$GF$2,0)),"")</f>
        <v/>
      </c>
      <c r="W43" s="49"/>
      <c r="X43" s="71"/>
      <c r="Y43" s="1062" t="str">
        <f>IFERROR(IF('別紙様式3-2（４・５月）'!Z45="ベア加算","",W43*VLOOKUP(N43,【参考】数式用!$AD$2:$AH$27,MATCH(O43,【参考】数式用!$K$4:$N$4,0)+1,0)),"")</f>
        <v/>
      </c>
      <c r="Z43" s="1062"/>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IFERROR(P44*VLOOKUP(AF44,【参考】数式用4!$EY$3:$GF$106,MATCH(N44,【参考】数式用4!$EY$2:$GF$2,0)),"")</f>
        <v/>
      </c>
      <c r="W44" s="49"/>
      <c r="X44" s="71"/>
      <c r="Y44" s="1062" t="str">
        <f>IFERROR(IF('別紙様式3-2（４・５月）'!Z46="ベア加算","",W44*VLOOKUP(N44,【参考】数式用!$AD$2:$AH$27,MATCH(O44,【参考】数式用!$K$4:$N$4,0)+1,0)),"")</f>
        <v/>
      </c>
      <c r="Z44" s="1062"/>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IFERROR(P45*VLOOKUP(AF45,【参考】数式用4!$EY$3:$GF$106,MATCH(N45,【参考】数式用4!$EY$2:$GF$2,0)),"")</f>
        <v/>
      </c>
      <c r="W45" s="49"/>
      <c r="X45" s="71"/>
      <c r="Y45" s="1062" t="str">
        <f>IFERROR(IF('別紙様式3-2（４・５月）'!Z47="ベア加算","",W45*VLOOKUP(N45,【参考】数式用!$AD$2:$AH$27,MATCH(O45,【参考】数式用!$K$4:$N$4,0)+1,0)),"")</f>
        <v/>
      </c>
      <c r="Z45" s="1062"/>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IFERROR(P46*VLOOKUP(AF46,【参考】数式用4!$EY$3:$GF$106,MATCH(N46,【参考】数式用4!$EY$2:$GF$2,0)),"")</f>
        <v/>
      </c>
      <c r="W46" s="49"/>
      <c r="X46" s="71"/>
      <c r="Y46" s="1062" t="str">
        <f>IFERROR(IF('別紙様式3-2（４・５月）'!Z48="ベア加算","",W46*VLOOKUP(N46,【参考】数式用!$AD$2:$AH$27,MATCH(O46,【参考】数式用!$K$4:$N$4,0)+1,0)),"")</f>
        <v/>
      </c>
      <c r="Z46" s="1062"/>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IFERROR(P47*VLOOKUP(AF47,【参考】数式用4!$EY$3:$GF$106,MATCH(N47,【参考】数式用4!$EY$2:$GF$2,0)),"")</f>
        <v/>
      </c>
      <c r="W47" s="49"/>
      <c r="X47" s="71"/>
      <c r="Y47" s="1062" t="str">
        <f>IFERROR(IF('別紙様式3-2（４・５月）'!Z49="ベア加算","",W47*VLOOKUP(N47,【参考】数式用!$AD$2:$AH$27,MATCH(O47,【参考】数式用!$K$4:$N$4,0)+1,0)),"")</f>
        <v/>
      </c>
      <c r="Z47" s="1062"/>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IFERROR(P48*VLOOKUP(AF48,【参考】数式用4!$EY$3:$GF$106,MATCH(N48,【参考】数式用4!$EY$2:$GF$2,0)),"")</f>
        <v/>
      </c>
      <c r="W48" s="49"/>
      <c r="X48" s="71"/>
      <c r="Y48" s="1062" t="str">
        <f>IFERROR(IF('別紙様式3-2（４・５月）'!Z50="ベア加算","",W48*VLOOKUP(N48,【参考】数式用!$AD$2:$AH$27,MATCH(O48,【参考】数式用!$K$4:$N$4,0)+1,0)),"")</f>
        <v/>
      </c>
      <c r="Z48" s="1062"/>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IFERROR(P49*VLOOKUP(AF49,【参考】数式用4!$EY$3:$GF$106,MATCH(N49,【参考】数式用4!$EY$2:$GF$2,0)),"")</f>
        <v/>
      </c>
      <c r="W49" s="49"/>
      <c r="X49" s="71"/>
      <c r="Y49" s="1062" t="str">
        <f>IFERROR(IF('別紙様式3-2（４・５月）'!Z51="ベア加算","",W49*VLOOKUP(N49,【参考】数式用!$AD$2:$AH$27,MATCH(O49,【参考】数式用!$K$4:$N$4,0)+1,0)),"")</f>
        <v/>
      </c>
      <c r="Z49" s="1062"/>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IFERROR(P50*VLOOKUP(AF50,【参考】数式用4!$EY$3:$GF$106,MATCH(N50,【参考】数式用4!$EY$2:$GF$2,0)),"")</f>
        <v/>
      </c>
      <c r="W50" s="49"/>
      <c r="X50" s="71"/>
      <c r="Y50" s="1062" t="str">
        <f>IFERROR(IF('別紙様式3-2（４・５月）'!Z52="ベア加算","",W50*VLOOKUP(N50,【参考】数式用!$AD$2:$AH$27,MATCH(O50,【参考】数式用!$K$4:$N$4,0)+1,0)),"")</f>
        <v/>
      </c>
      <c r="Z50" s="1062"/>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IFERROR(P51*VLOOKUP(AF51,【参考】数式用4!$EY$3:$GF$106,MATCH(N51,【参考】数式用4!$EY$2:$GF$2,0)),"")</f>
        <v/>
      </c>
      <c r="W51" s="49"/>
      <c r="X51" s="71"/>
      <c r="Y51" s="1062" t="str">
        <f>IFERROR(IF('別紙様式3-2（４・５月）'!Z53="ベア加算","",W51*VLOOKUP(N51,【参考】数式用!$AD$2:$AH$27,MATCH(O51,【参考】数式用!$K$4:$N$4,0)+1,0)),"")</f>
        <v/>
      </c>
      <c r="Z51" s="1062"/>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IFERROR(P52*VLOOKUP(AF52,【参考】数式用4!$EY$3:$GF$106,MATCH(N52,【参考】数式用4!$EY$2:$GF$2,0)),"")</f>
        <v/>
      </c>
      <c r="W52" s="49"/>
      <c r="X52" s="71"/>
      <c r="Y52" s="1062" t="str">
        <f>IFERROR(IF('別紙様式3-2（４・５月）'!Z54="ベア加算","",W52*VLOOKUP(N52,【参考】数式用!$AD$2:$AH$27,MATCH(O52,【参考】数式用!$K$4:$N$4,0)+1,0)),"")</f>
        <v/>
      </c>
      <c r="Z52" s="1062"/>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IFERROR(P53*VLOOKUP(AF53,【参考】数式用4!$EY$3:$GF$106,MATCH(N53,【参考】数式用4!$EY$2:$GF$2,0)),"")</f>
        <v/>
      </c>
      <c r="W53" s="49"/>
      <c r="X53" s="71"/>
      <c r="Y53" s="1062" t="str">
        <f>IFERROR(IF('別紙様式3-2（４・５月）'!Z55="ベア加算","",W53*VLOOKUP(N53,【参考】数式用!$AD$2:$AH$27,MATCH(O53,【参考】数式用!$K$4:$N$4,0)+1,0)),"")</f>
        <v/>
      </c>
      <c r="Z53" s="1062"/>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IFERROR(P54*VLOOKUP(AF54,【参考】数式用4!$EY$3:$GF$106,MATCH(N54,【参考】数式用4!$EY$2:$GF$2,0)),"")</f>
        <v/>
      </c>
      <c r="W54" s="49"/>
      <c r="X54" s="71"/>
      <c r="Y54" s="1062" t="str">
        <f>IFERROR(IF('別紙様式3-2（４・５月）'!Z56="ベア加算","",W54*VLOOKUP(N54,【参考】数式用!$AD$2:$AH$27,MATCH(O54,【参考】数式用!$K$4:$N$4,0)+1,0)),"")</f>
        <v/>
      </c>
      <c r="Z54" s="1062"/>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IFERROR(P55*VLOOKUP(AF55,【参考】数式用4!$EY$3:$GF$106,MATCH(N55,【参考】数式用4!$EY$2:$GF$2,0)),"")</f>
        <v/>
      </c>
      <c r="W55" s="49"/>
      <c r="X55" s="71"/>
      <c r="Y55" s="1062" t="str">
        <f>IFERROR(IF('別紙様式3-2（４・５月）'!Z57="ベア加算","",W55*VLOOKUP(N55,【参考】数式用!$AD$2:$AH$27,MATCH(O55,【参考】数式用!$K$4:$N$4,0)+1,0)),"")</f>
        <v/>
      </c>
      <c r="Z55" s="1062"/>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IFERROR(P56*VLOOKUP(AF56,【参考】数式用4!$EY$3:$GF$106,MATCH(N56,【参考】数式用4!$EY$2:$GF$2,0)),"")</f>
        <v/>
      </c>
      <c r="W56" s="49"/>
      <c r="X56" s="71"/>
      <c r="Y56" s="1062" t="str">
        <f>IFERROR(IF('別紙様式3-2（４・５月）'!Z58="ベア加算","",W56*VLOOKUP(N56,【参考】数式用!$AD$2:$AH$27,MATCH(O56,【参考】数式用!$K$4:$N$4,0)+1,0)),"")</f>
        <v/>
      </c>
      <c r="Z56" s="1062"/>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IFERROR(P57*VLOOKUP(AF57,【参考】数式用4!$EY$3:$GF$106,MATCH(N57,【参考】数式用4!$EY$2:$GF$2,0)),"")</f>
        <v/>
      </c>
      <c r="W57" s="49"/>
      <c r="X57" s="71"/>
      <c r="Y57" s="1062" t="str">
        <f>IFERROR(IF('別紙様式3-2（４・５月）'!Z59="ベア加算","",W57*VLOOKUP(N57,【参考】数式用!$AD$2:$AH$27,MATCH(O57,【参考】数式用!$K$4:$N$4,0)+1,0)),"")</f>
        <v/>
      </c>
      <c r="Z57" s="1062"/>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IFERROR(P58*VLOOKUP(AF58,【参考】数式用4!$EY$3:$GF$106,MATCH(N58,【参考】数式用4!$EY$2:$GF$2,0)),"")</f>
        <v/>
      </c>
      <c r="W58" s="49"/>
      <c r="X58" s="71"/>
      <c r="Y58" s="1062" t="str">
        <f>IFERROR(IF('別紙様式3-2（４・５月）'!Z60="ベア加算","",W58*VLOOKUP(N58,【参考】数式用!$AD$2:$AH$27,MATCH(O58,【参考】数式用!$K$4:$N$4,0)+1,0)),"")</f>
        <v/>
      </c>
      <c r="Z58" s="1062"/>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IFERROR(P59*VLOOKUP(AF59,【参考】数式用4!$EY$3:$GF$106,MATCH(N59,【参考】数式用4!$EY$2:$GF$2,0)),"")</f>
        <v/>
      </c>
      <c r="W59" s="49"/>
      <c r="X59" s="71"/>
      <c r="Y59" s="1062" t="str">
        <f>IFERROR(IF('別紙様式3-2（４・５月）'!Z61="ベア加算","",W59*VLOOKUP(N59,【参考】数式用!$AD$2:$AH$27,MATCH(O59,【参考】数式用!$K$4:$N$4,0)+1,0)),"")</f>
        <v/>
      </c>
      <c r="Z59" s="1062"/>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IFERROR(P60*VLOOKUP(AF60,【参考】数式用4!$EY$3:$GF$106,MATCH(N60,【参考】数式用4!$EY$2:$GF$2,0)),"")</f>
        <v/>
      </c>
      <c r="W60" s="49"/>
      <c r="X60" s="71"/>
      <c r="Y60" s="1062" t="str">
        <f>IFERROR(IF('別紙様式3-2（４・５月）'!Z62="ベア加算","",W60*VLOOKUP(N60,【参考】数式用!$AD$2:$AH$27,MATCH(O60,【参考】数式用!$K$4:$N$4,0)+1,0)),"")</f>
        <v/>
      </c>
      <c r="Z60" s="1062"/>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IFERROR(P61*VLOOKUP(AF61,【参考】数式用4!$EY$3:$GF$106,MATCH(N61,【参考】数式用4!$EY$2:$GF$2,0)),"")</f>
        <v/>
      </c>
      <c r="W61" s="49"/>
      <c r="X61" s="71"/>
      <c r="Y61" s="1062" t="str">
        <f>IFERROR(IF('別紙様式3-2（４・５月）'!Z63="ベア加算","",W61*VLOOKUP(N61,【参考】数式用!$AD$2:$AH$27,MATCH(O61,【参考】数式用!$K$4:$N$4,0)+1,0)),"")</f>
        <v/>
      </c>
      <c r="Z61" s="1062"/>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IFERROR(P62*VLOOKUP(AF62,【参考】数式用4!$EY$3:$GF$106,MATCH(N62,【参考】数式用4!$EY$2:$GF$2,0)),"")</f>
        <v/>
      </c>
      <c r="W62" s="49"/>
      <c r="X62" s="71"/>
      <c r="Y62" s="1062" t="str">
        <f>IFERROR(IF('別紙様式3-2（４・５月）'!Z64="ベア加算","",W62*VLOOKUP(N62,【参考】数式用!$AD$2:$AH$27,MATCH(O62,【参考】数式用!$K$4:$N$4,0)+1,0)),"")</f>
        <v/>
      </c>
      <c r="Z62" s="1062"/>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IFERROR(P63*VLOOKUP(AF63,【参考】数式用4!$EY$3:$GF$106,MATCH(N63,【参考】数式用4!$EY$2:$GF$2,0)),"")</f>
        <v/>
      </c>
      <c r="W63" s="49"/>
      <c r="X63" s="71"/>
      <c r="Y63" s="1062" t="str">
        <f>IFERROR(IF('別紙様式3-2（４・５月）'!Z65="ベア加算","",W63*VLOOKUP(N63,【参考】数式用!$AD$2:$AH$27,MATCH(O63,【参考】数式用!$K$4:$N$4,0)+1,0)),"")</f>
        <v/>
      </c>
      <c r="Z63" s="1062"/>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IFERROR(P64*VLOOKUP(AF64,【参考】数式用4!$EY$3:$GF$106,MATCH(N64,【参考】数式用4!$EY$2:$GF$2,0)),"")</f>
        <v/>
      </c>
      <c r="W64" s="49"/>
      <c r="X64" s="71"/>
      <c r="Y64" s="1062" t="str">
        <f>IFERROR(IF('別紙様式3-2（４・５月）'!Z66="ベア加算","",W64*VLOOKUP(N64,【参考】数式用!$AD$2:$AH$27,MATCH(O64,【参考】数式用!$K$4:$N$4,0)+1,0)),"")</f>
        <v/>
      </c>
      <c r="Z64" s="1062"/>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IFERROR(P65*VLOOKUP(AF65,【参考】数式用4!$EY$3:$GF$106,MATCH(N65,【参考】数式用4!$EY$2:$GF$2,0)),"")</f>
        <v/>
      </c>
      <c r="W65" s="49"/>
      <c r="X65" s="71"/>
      <c r="Y65" s="1062" t="str">
        <f>IFERROR(IF('別紙様式3-2（４・５月）'!Z67="ベア加算","",W65*VLOOKUP(N65,【参考】数式用!$AD$2:$AH$27,MATCH(O65,【参考】数式用!$K$4:$N$4,0)+1,0)),"")</f>
        <v/>
      </c>
      <c r="Z65" s="1062"/>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IFERROR(P66*VLOOKUP(AF66,【参考】数式用4!$EY$3:$GF$106,MATCH(N66,【参考】数式用4!$EY$2:$GF$2,0)),"")</f>
        <v/>
      </c>
      <c r="W66" s="49"/>
      <c r="X66" s="71"/>
      <c r="Y66" s="1062" t="str">
        <f>IFERROR(IF('別紙様式3-2（４・５月）'!Z68="ベア加算","",W66*VLOOKUP(N66,【参考】数式用!$AD$2:$AH$27,MATCH(O66,【参考】数式用!$K$4:$N$4,0)+1,0)),"")</f>
        <v/>
      </c>
      <c r="Z66" s="1062"/>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IFERROR(P67*VLOOKUP(AF67,【参考】数式用4!$EY$3:$GF$106,MATCH(N67,【参考】数式用4!$EY$2:$GF$2,0)),"")</f>
        <v/>
      </c>
      <c r="W67" s="49"/>
      <c r="X67" s="71"/>
      <c r="Y67" s="1062" t="str">
        <f>IFERROR(IF('別紙様式3-2（４・５月）'!Z69="ベア加算","",W67*VLOOKUP(N67,【参考】数式用!$AD$2:$AH$27,MATCH(O67,【参考】数式用!$K$4:$N$4,0)+1,0)),"")</f>
        <v/>
      </c>
      <c r="Z67" s="1062"/>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IFERROR(P68*VLOOKUP(AF68,【参考】数式用4!$EY$3:$GF$106,MATCH(N68,【参考】数式用4!$EY$2:$GF$2,0)),"")</f>
        <v/>
      </c>
      <c r="W68" s="49"/>
      <c r="X68" s="71"/>
      <c r="Y68" s="1062" t="str">
        <f>IFERROR(IF('別紙様式3-2（４・５月）'!Z70="ベア加算","",W68*VLOOKUP(N68,【参考】数式用!$AD$2:$AH$27,MATCH(O68,【参考】数式用!$K$4:$N$4,0)+1,0)),"")</f>
        <v/>
      </c>
      <c r="Z68" s="1062"/>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IFERROR(P69*VLOOKUP(AF69,【参考】数式用4!$EY$3:$GF$106,MATCH(N69,【参考】数式用4!$EY$2:$GF$2,0)),"")</f>
        <v/>
      </c>
      <c r="W69" s="49"/>
      <c r="X69" s="71"/>
      <c r="Y69" s="1062" t="str">
        <f>IFERROR(IF('別紙様式3-2（４・５月）'!Z71="ベア加算","",W69*VLOOKUP(N69,【参考】数式用!$AD$2:$AH$27,MATCH(O69,【参考】数式用!$K$4:$N$4,0)+1,0)),"")</f>
        <v/>
      </c>
      <c r="Z69" s="1062"/>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IFERROR(P70*VLOOKUP(AF70,【参考】数式用4!$EY$3:$GF$106,MATCH(N70,【参考】数式用4!$EY$2:$GF$2,0)),"")</f>
        <v/>
      </c>
      <c r="W70" s="49"/>
      <c r="X70" s="71"/>
      <c r="Y70" s="1062" t="str">
        <f>IFERROR(IF('別紙様式3-2（４・５月）'!Z72="ベア加算","",W70*VLOOKUP(N70,【参考】数式用!$AD$2:$AH$27,MATCH(O70,【参考】数式用!$K$4:$N$4,0)+1,0)),"")</f>
        <v/>
      </c>
      <c r="Z70" s="1062"/>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IFERROR(P71*VLOOKUP(AF71,【参考】数式用4!$EY$3:$GF$106,MATCH(N71,【参考】数式用4!$EY$2:$GF$2,0)),"")</f>
        <v/>
      </c>
      <c r="W71" s="49"/>
      <c r="X71" s="71"/>
      <c r="Y71" s="1062" t="str">
        <f>IFERROR(IF('別紙様式3-2（４・５月）'!Z73="ベア加算","",W71*VLOOKUP(N71,【参考】数式用!$AD$2:$AH$27,MATCH(O71,【参考】数式用!$K$4:$N$4,0)+1,0)),"")</f>
        <v/>
      </c>
      <c r="Z71" s="1062"/>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IFERROR(P72*VLOOKUP(AF72,【参考】数式用4!$EY$3:$GF$106,MATCH(N72,【参考】数式用4!$EY$2:$GF$2,0)),"")</f>
        <v/>
      </c>
      <c r="W72" s="49"/>
      <c r="X72" s="71"/>
      <c r="Y72" s="1062" t="str">
        <f>IFERROR(IF('別紙様式3-2（４・５月）'!Z74="ベア加算","",W72*VLOOKUP(N72,【参考】数式用!$AD$2:$AH$27,MATCH(O72,【参考】数式用!$K$4:$N$4,0)+1,0)),"")</f>
        <v/>
      </c>
      <c r="Z72" s="1062"/>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IFERROR(P73*VLOOKUP(AF73,【参考】数式用4!$EY$3:$GF$106,MATCH(N73,【参考】数式用4!$EY$2:$GF$2,0)),"")</f>
        <v/>
      </c>
      <c r="W73" s="49"/>
      <c r="X73" s="71"/>
      <c r="Y73" s="1062" t="str">
        <f>IFERROR(IF('別紙様式3-2（４・５月）'!Z75="ベア加算","",W73*VLOOKUP(N73,【参考】数式用!$AD$2:$AH$27,MATCH(O73,【参考】数式用!$K$4:$N$4,0)+1,0)),"")</f>
        <v/>
      </c>
      <c r="Z73" s="1062"/>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IFERROR(P74*VLOOKUP(AF74,【参考】数式用4!$EY$3:$GF$106,MATCH(N74,【参考】数式用4!$EY$2:$GF$2,0)),"")</f>
        <v/>
      </c>
      <c r="W74" s="49"/>
      <c r="X74" s="71"/>
      <c r="Y74" s="1062" t="str">
        <f>IFERROR(IF('別紙様式3-2（４・５月）'!Z76="ベア加算","",W74*VLOOKUP(N74,【参考】数式用!$AD$2:$AH$27,MATCH(O74,【参考】数式用!$K$4:$N$4,0)+1,0)),"")</f>
        <v/>
      </c>
      <c r="Z74" s="1062"/>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IFERROR(P75*VLOOKUP(AF75,【参考】数式用4!$EY$3:$GF$106,MATCH(N75,【参考】数式用4!$EY$2:$GF$2,0)),"")</f>
        <v/>
      </c>
      <c r="W75" s="49"/>
      <c r="X75" s="71"/>
      <c r="Y75" s="1062" t="str">
        <f>IFERROR(IF('別紙様式3-2（４・５月）'!Z77="ベア加算","",W75*VLOOKUP(N75,【参考】数式用!$AD$2:$AH$27,MATCH(O75,【参考】数式用!$K$4:$N$4,0)+1,0)),"")</f>
        <v/>
      </c>
      <c r="Z75" s="1062"/>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IFERROR(P76*VLOOKUP(AF76,【参考】数式用4!$EY$3:$GF$106,MATCH(N76,【参考】数式用4!$EY$2:$GF$2,0)),"")</f>
        <v/>
      </c>
      <c r="W76" s="49"/>
      <c r="X76" s="71"/>
      <c r="Y76" s="1062" t="str">
        <f>IFERROR(IF('別紙様式3-2（４・５月）'!Z78="ベア加算","",W76*VLOOKUP(N76,【参考】数式用!$AD$2:$AH$27,MATCH(O76,【参考】数式用!$K$4:$N$4,0)+1,0)),"")</f>
        <v/>
      </c>
      <c r="Z76" s="1062"/>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IFERROR(P77*VLOOKUP(AF77,【参考】数式用4!$EY$3:$GF$106,MATCH(N77,【参考】数式用4!$EY$2:$GF$2,0)),"")</f>
        <v/>
      </c>
      <c r="W77" s="49"/>
      <c r="X77" s="71"/>
      <c r="Y77" s="1062" t="str">
        <f>IFERROR(IF('別紙様式3-2（４・５月）'!Z79="ベア加算","",W77*VLOOKUP(N77,【参考】数式用!$AD$2:$AH$27,MATCH(O77,【参考】数式用!$K$4:$N$4,0)+1,0)),"")</f>
        <v/>
      </c>
      <c r="Z77" s="1062"/>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IFERROR(P78*VLOOKUP(AF78,【参考】数式用4!$EY$3:$GF$106,MATCH(N78,【参考】数式用4!$EY$2:$GF$2,0)),"")</f>
        <v/>
      </c>
      <c r="W78" s="49"/>
      <c r="X78" s="71"/>
      <c r="Y78" s="1062" t="str">
        <f>IFERROR(IF('別紙様式3-2（４・５月）'!Z80="ベア加算","",W78*VLOOKUP(N78,【参考】数式用!$AD$2:$AH$27,MATCH(O78,【参考】数式用!$K$4:$N$4,0)+1,0)),"")</f>
        <v/>
      </c>
      <c r="Z78" s="1062"/>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IFERROR(P79*VLOOKUP(AF79,【参考】数式用4!$EY$3:$GF$106,MATCH(N79,【参考】数式用4!$EY$2:$GF$2,0)),"")</f>
        <v/>
      </c>
      <c r="W79" s="49"/>
      <c r="X79" s="71"/>
      <c r="Y79" s="1062" t="str">
        <f>IFERROR(IF('別紙様式3-2（４・５月）'!Z81="ベア加算","",W79*VLOOKUP(N79,【参考】数式用!$AD$2:$AH$27,MATCH(O79,【参考】数式用!$K$4:$N$4,0)+1,0)),"")</f>
        <v/>
      </c>
      <c r="Z79" s="1062"/>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IFERROR(P80*VLOOKUP(AF80,【参考】数式用4!$EY$3:$GF$106,MATCH(N80,【参考】数式用4!$EY$2:$GF$2,0)),"")</f>
        <v/>
      </c>
      <c r="W80" s="49"/>
      <c r="X80" s="71"/>
      <c r="Y80" s="1062" t="str">
        <f>IFERROR(IF('別紙様式3-2（４・５月）'!Z82="ベア加算","",W80*VLOOKUP(N80,【参考】数式用!$AD$2:$AH$27,MATCH(O80,【参考】数式用!$K$4:$N$4,0)+1,0)),"")</f>
        <v/>
      </c>
      <c r="Z80" s="1062"/>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IFERROR(P81*VLOOKUP(AF81,【参考】数式用4!$EY$3:$GF$106,MATCH(N81,【参考】数式用4!$EY$2:$GF$2,0)),"")</f>
        <v/>
      </c>
      <c r="W81" s="49"/>
      <c r="X81" s="71"/>
      <c r="Y81" s="1062" t="str">
        <f>IFERROR(IF('別紙様式3-2（４・５月）'!Z83="ベア加算","",W81*VLOOKUP(N81,【参考】数式用!$AD$2:$AH$27,MATCH(O81,【参考】数式用!$K$4:$N$4,0)+1,0)),"")</f>
        <v/>
      </c>
      <c r="Z81" s="1062"/>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IFERROR(P82*VLOOKUP(AF82,【参考】数式用4!$EY$3:$GF$106,MATCH(N82,【参考】数式用4!$EY$2:$GF$2,0)),"")</f>
        <v/>
      </c>
      <c r="W82" s="49"/>
      <c r="X82" s="71"/>
      <c r="Y82" s="1062" t="str">
        <f>IFERROR(IF('別紙様式3-2（４・５月）'!Z84="ベア加算","",W82*VLOOKUP(N82,【参考】数式用!$AD$2:$AH$27,MATCH(O82,【参考】数式用!$K$4:$N$4,0)+1,0)),"")</f>
        <v/>
      </c>
      <c r="Z82" s="1062"/>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IFERROR(P83*VLOOKUP(AF83,【参考】数式用4!$EY$3:$GF$106,MATCH(N83,【参考】数式用4!$EY$2:$GF$2,0)),"")</f>
        <v/>
      </c>
      <c r="W83" s="49"/>
      <c r="X83" s="71"/>
      <c r="Y83" s="1062" t="str">
        <f>IFERROR(IF('別紙様式3-2（４・５月）'!Z85="ベア加算","",W83*VLOOKUP(N83,【参考】数式用!$AD$2:$AH$27,MATCH(O83,【参考】数式用!$K$4:$N$4,0)+1,0)),"")</f>
        <v/>
      </c>
      <c r="Z83" s="1062"/>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IFERROR(P84*VLOOKUP(AF84,【参考】数式用4!$EY$3:$GF$106,MATCH(N84,【参考】数式用4!$EY$2:$GF$2,0)),"")</f>
        <v/>
      </c>
      <c r="W84" s="49"/>
      <c r="X84" s="71"/>
      <c r="Y84" s="1062" t="str">
        <f>IFERROR(IF('別紙様式3-2（４・５月）'!Z86="ベア加算","",W84*VLOOKUP(N84,【参考】数式用!$AD$2:$AH$27,MATCH(O84,【参考】数式用!$K$4:$N$4,0)+1,0)),"")</f>
        <v/>
      </c>
      <c r="Z84" s="1062"/>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IFERROR(P85*VLOOKUP(AF85,【参考】数式用4!$EY$3:$GF$106,MATCH(N85,【参考】数式用4!$EY$2:$GF$2,0)),"")</f>
        <v/>
      </c>
      <c r="W85" s="49"/>
      <c r="X85" s="71"/>
      <c r="Y85" s="1062" t="str">
        <f>IFERROR(IF('別紙様式3-2（４・５月）'!Z87="ベア加算","",W85*VLOOKUP(N85,【参考】数式用!$AD$2:$AH$27,MATCH(O85,【参考】数式用!$K$4:$N$4,0)+1,0)),"")</f>
        <v/>
      </c>
      <c r="Z85" s="1062"/>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IFERROR(P86*VLOOKUP(AF86,【参考】数式用4!$EY$3:$GF$106,MATCH(N86,【参考】数式用4!$EY$2:$GF$2,0)),"")</f>
        <v/>
      </c>
      <c r="W86" s="49"/>
      <c r="X86" s="71"/>
      <c r="Y86" s="1062" t="str">
        <f>IFERROR(IF('別紙様式3-2（４・５月）'!Z88="ベア加算","",W86*VLOOKUP(N86,【参考】数式用!$AD$2:$AH$27,MATCH(O86,【参考】数式用!$K$4:$N$4,0)+1,0)),"")</f>
        <v/>
      </c>
      <c r="Z86" s="1062"/>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IFERROR(P87*VLOOKUP(AF87,【参考】数式用4!$EY$3:$GF$106,MATCH(N87,【参考】数式用4!$EY$2:$GF$2,0)),"")</f>
        <v/>
      </c>
      <c r="W87" s="49"/>
      <c r="X87" s="71"/>
      <c r="Y87" s="1062" t="str">
        <f>IFERROR(IF('別紙様式3-2（４・５月）'!Z89="ベア加算","",W87*VLOOKUP(N87,【参考】数式用!$AD$2:$AH$27,MATCH(O87,【参考】数式用!$K$4:$N$4,0)+1,0)),"")</f>
        <v/>
      </c>
      <c r="Z87" s="1062"/>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IFERROR(P88*VLOOKUP(AF88,【参考】数式用4!$EY$3:$GF$106,MATCH(N88,【参考】数式用4!$EY$2:$GF$2,0)),"")</f>
        <v/>
      </c>
      <c r="W88" s="49"/>
      <c r="X88" s="71"/>
      <c r="Y88" s="1062" t="str">
        <f>IFERROR(IF('別紙様式3-2（４・５月）'!Z90="ベア加算","",W88*VLOOKUP(N88,【参考】数式用!$AD$2:$AH$27,MATCH(O88,【参考】数式用!$K$4:$N$4,0)+1,0)),"")</f>
        <v/>
      </c>
      <c r="Z88" s="1062"/>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IFERROR(P89*VLOOKUP(AF89,【参考】数式用4!$EY$3:$GF$106,MATCH(N89,【参考】数式用4!$EY$2:$GF$2,0)),"")</f>
        <v/>
      </c>
      <c r="W89" s="49"/>
      <c r="X89" s="71"/>
      <c r="Y89" s="1062" t="str">
        <f>IFERROR(IF('別紙様式3-2（４・５月）'!Z91="ベア加算","",W89*VLOOKUP(N89,【参考】数式用!$AD$2:$AH$27,MATCH(O89,【参考】数式用!$K$4:$N$4,0)+1,0)),"")</f>
        <v/>
      </c>
      <c r="Z89" s="1062"/>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IFERROR(P90*VLOOKUP(AF90,【参考】数式用4!$EY$3:$GF$106,MATCH(N90,【参考】数式用4!$EY$2:$GF$2,0)),"")</f>
        <v/>
      </c>
      <c r="W90" s="49"/>
      <c r="X90" s="71"/>
      <c r="Y90" s="1062" t="str">
        <f>IFERROR(IF('別紙様式3-2（４・５月）'!Z92="ベア加算","",W90*VLOOKUP(N90,【参考】数式用!$AD$2:$AH$27,MATCH(O90,【参考】数式用!$K$4:$N$4,0)+1,0)),"")</f>
        <v/>
      </c>
      <c r="Z90" s="1062"/>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IFERROR(P91*VLOOKUP(AF91,【参考】数式用4!$EY$3:$GF$106,MATCH(N91,【参考】数式用4!$EY$2:$GF$2,0)),"")</f>
        <v/>
      </c>
      <c r="W91" s="49"/>
      <c r="X91" s="71"/>
      <c r="Y91" s="1062" t="str">
        <f>IFERROR(IF('別紙様式3-2（４・５月）'!Z93="ベア加算","",W91*VLOOKUP(N91,【参考】数式用!$AD$2:$AH$27,MATCH(O91,【参考】数式用!$K$4:$N$4,0)+1,0)),"")</f>
        <v/>
      </c>
      <c r="Z91" s="1062"/>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IFERROR(P92*VLOOKUP(AF92,【参考】数式用4!$EY$3:$GF$106,MATCH(N92,【参考】数式用4!$EY$2:$GF$2,0)),"")</f>
        <v/>
      </c>
      <c r="W92" s="49"/>
      <c r="X92" s="71"/>
      <c r="Y92" s="1062" t="str">
        <f>IFERROR(IF('別紙様式3-2（４・５月）'!Z94="ベア加算","",W92*VLOOKUP(N92,【参考】数式用!$AD$2:$AH$27,MATCH(O92,【参考】数式用!$K$4:$N$4,0)+1,0)),"")</f>
        <v/>
      </c>
      <c r="Z92" s="1062"/>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IFERROR(P93*VLOOKUP(AF93,【参考】数式用4!$EY$3:$GF$106,MATCH(N93,【参考】数式用4!$EY$2:$GF$2,0)),"")</f>
        <v/>
      </c>
      <c r="W93" s="49"/>
      <c r="X93" s="71"/>
      <c r="Y93" s="1062" t="str">
        <f>IFERROR(IF('別紙様式3-2（４・５月）'!Z95="ベア加算","",W93*VLOOKUP(N93,【参考】数式用!$AD$2:$AH$27,MATCH(O93,【参考】数式用!$K$4:$N$4,0)+1,0)),"")</f>
        <v/>
      </c>
      <c r="Z93" s="1062"/>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IFERROR(P94*VLOOKUP(AF94,【参考】数式用4!$EY$3:$GF$106,MATCH(N94,【参考】数式用4!$EY$2:$GF$2,0)),"")</f>
        <v/>
      </c>
      <c r="W94" s="49"/>
      <c r="X94" s="71"/>
      <c r="Y94" s="1062" t="str">
        <f>IFERROR(IF('別紙様式3-2（４・５月）'!Z96="ベア加算","",W94*VLOOKUP(N94,【参考】数式用!$AD$2:$AH$27,MATCH(O94,【参考】数式用!$K$4:$N$4,0)+1,0)),"")</f>
        <v/>
      </c>
      <c r="Z94" s="1062"/>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IFERROR(P95*VLOOKUP(AF95,【参考】数式用4!$EY$3:$GF$106,MATCH(N95,【参考】数式用4!$EY$2:$GF$2,0)),"")</f>
        <v/>
      </c>
      <c r="W95" s="49"/>
      <c r="X95" s="71"/>
      <c r="Y95" s="1062" t="str">
        <f>IFERROR(IF('別紙様式3-2（４・５月）'!Z97="ベア加算","",W95*VLOOKUP(N95,【参考】数式用!$AD$2:$AH$27,MATCH(O95,【参考】数式用!$K$4:$N$4,0)+1,0)),"")</f>
        <v/>
      </c>
      <c r="Z95" s="1062"/>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IFERROR(P96*VLOOKUP(AF96,【参考】数式用4!$EY$3:$GF$106,MATCH(N96,【参考】数式用4!$EY$2:$GF$2,0)),"")</f>
        <v/>
      </c>
      <c r="W96" s="49"/>
      <c r="X96" s="71"/>
      <c r="Y96" s="1062" t="str">
        <f>IFERROR(IF('別紙様式3-2（４・５月）'!Z98="ベア加算","",W96*VLOOKUP(N96,【参考】数式用!$AD$2:$AH$27,MATCH(O96,【参考】数式用!$K$4:$N$4,0)+1,0)),"")</f>
        <v/>
      </c>
      <c r="Z96" s="1062"/>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IFERROR(P97*VLOOKUP(AF97,【参考】数式用4!$EY$3:$GF$106,MATCH(N97,【参考】数式用4!$EY$2:$GF$2,0)),"")</f>
        <v/>
      </c>
      <c r="W97" s="49"/>
      <c r="X97" s="71"/>
      <c r="Y97" s="1062" t="str">
        <f>IFERROR(IF('別紙様式3-2（４・５月）'!Z99="ベア加算","",W97*VLOOKUP(N97,【参考】数式用!$AD$2:$AH$27,MATCH(O97,【参考】数式用!$K$4:$N$4,0)+1,0)),"")</f>
        <v/>
      </c>
      <c r="Z97" s="1062"/>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IFERROR(P98*VLOOKUP(AF98,【参考】数式用4!$EY$3:$GF$106,MATCH(N98,【参考】数式用4!$EY$2:$GF$2,0)),"")</f>
        <v/>
      </c>
      <c r="W98" s="49"/>
      <c r="X98" s="71"/>
      <c r="Y98" s="1062" t="str">
        <f>IFERROR(IF('別紙様式3-2（４・５月）'!Z100="ベア加算","",W98*VLOOKUP(N98,【参考】数式用!$AD$2:$AH$27,MATCH(O98,【参考】数式用!$K$4:$N$4,0)+1,0)),"")</f>
        <v/>
      </c>
      <c r="Z98" s="1062"/>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IFERROR(P99*VLOOKUP(AF99,【参考】数式用4!$EY$3:$GF$106,MATCH(N99,【参考】数式用4!$EY$2:$GF$2,0)),"")</f>
        <v/>
      </c>
      <c r="W99" s="49"/>
      <c r="X99" s="71"/>
      <c r="Y99" s="1062" t="str">
        <f>IFERROR(IF('別紙様式3-2（４・５月）'!Z101="ベア加算","",W99*VLOOKUP(N99,【参考】数式用!$AD$2:$AH$27,MATCH(O99,【参考】数式用!$K$4:$N$4,0)+1,0)),"")</f>
        <v/>
      </c>
      <c r="Z99" s="1062"/>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IFERROR(P100*VLOOKUP(AF100,【参考】数式用4!$EY$3:$GF$106,MATCH(N100,【参考】数式用4!$EY$2:$GF$2,0)),"")</f>
        <v/>
      </c>
      <c r="W100" s="49"/>
      <c r="X100" s="71"/>
      <c r="Y100" s="1062" t="str">
        <f>IFERROR(IF('別紙様式3-2（４・５月）'!Z102="ベア加算","",W100*VLOOKUP(N100,【参考】数式用!$AD$2:$AH$27,MATCH(O100,【参考】数式用!$K$4:$N$4,0)+1,0)),"")</f>
        <v/>
      </c>
      <c r="Z100" s="1062"/>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IFERROR(P101*VLOOKUP(AF101,【参考】数式用4!$EY$3:$GF$106,MATCH(N101,【参考】数式用4!$EY$2:$GF$2,0)),"")</f>
        <v/>
      </c>
      <c r="W101" s="49"/>
      <c r="X101" s="71"/>
      <c r="Y101" s="1062" t="str">
        <f>IFERROR(IF('別紙様式3-2（４・５月）'!Z103="ベア加算","",W101*VLOOKUP(N101,【参考】数式用!$AD$2:$AH$27,MATCH(O101,【参考】数式用!$K$4:$N$4,0)+1,0)),"")</f>
        <v/>
      </c>
      <c r="Z101" s="1062"/>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IFERROR(P102*VLOOKUP(AF102,【参考】数式用4!$EY$3:$GF$106,MATCH(N102,【参考】数式用4!$EY$2:$GF$2,0)),"")</f>
        <v/>
      </c>
      <c r="W102" s="49"/>
      <c r="X102" s="71"/>
      <c r="Y102" s="1062" t="str">
        <f>IFERROR(IF('別紙様式3-2（４・５月）'!Z104="ベア加算","",W102*VLOOKUP(N102,【参考】数式用!$AD$2:$AH$27,MATCH(O102,【参考】数式用!$K$4:$N$4,0)+1,0)),"")</f>
        <v/>
      </c>
      <c r="Z102" s="1062"/>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IFERROR(P103*VLOOKUP(AF103,【参考】数式用4!$EY$3:$GF$106,MATCH(N103,【参考】数式用4!$EY$2:$GF$2,0)),"")</f>
        <v/>
      </c>
      <c r="W103" s="49"/>
      <c r="X103" s="71"/>
      <c r="Y103" s="1062" t="str">
        <f>IFERROR(IF('別紙様式3-2（４・５月）'!Z105="ベア加算","",W103*VLOOKUP(N103,【参考】数式用!$AD$2:$AH$27,MATCH(O103,【参考】数式用!$K$4:$N$4,0)+1,0)),"")</f>
        <v/>
      </c>
      <c r="Z103" s="1062"/>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IFERROR(P104*VLOOKUP(AF104,【参考】数式用4!$EY$3:$GF$106,MATCH(N104,【参考】数式用4!$EY$2:$GF$2,0)),"")</f>
        <v/>
      </c>
      <c r="W104" s="49"/>
      <c r="X104" s="71"/>
      <c r="Y104" s="1062" t="str">
        <f>IFERROR(IF('別紙様式3-2（４・５月）'!Z106="ベア加算","",W104*VLOOKUP(N104,【参考】数式用!$AD$2:$AH$27,MATCH(O104,【参考】数式用!$K$4:$N$4,0)+1,0)),"")</f>
        <v/>
      </c>
      <c r="Z104" s="1062"/>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IFERROR(P105*VLOOKUP(AF105,【参考】数式用4!$EY$3:$GF$106,MATCH(N105,【参考】数式用4!$EY$2:$GF$2,0)),"")</f>
        <v/>
      </c>
      <c r="W105" s="49"/>
      <c r="X105" s="71"/>
      <c r="Y105" s="1062" t="str">
        <f>IFERROR(IF('別紙様式3-2（４・５月）'!Z107="ベア加算","",W105*VLOOKUP(N105,【参考】数式用!$AD$2:$AH$27,MATCH(O105,【参考】数式用!$K$4:$N$4,0)+1,0)),"")</f>
        <v/>
      </c>
      <c r="Z105" s="1062"/>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IFERROR(P106*VLOOKUP(AF106,【参考】数式用4!$EY$3:$GF$106,MATCH(N106,【参考】数式用4!$EY$2:$GF$2,0)),"")</f>
        <v/>
      </c>
      <c r="W106" s="49"/>
      <c r="X106" s="71"/>
      <c r="Y106" s="1062" t="str">
        <f>IFERROR(IF('別紙様式3-2（４・５月）'!Z108="ベア加算","",W106*VLOOKUP(N106,【参考】数式用!$AD$2:$AH$27,MATCH(O106,【参考】数式用!$K$4:$N$4,0)+1,0)),"")</f>
        <v/>
      </c>
      <c r="Z106" s="1062"/>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IFERROR(P107*VLOOKUP(AF107,【参考】数式用4!$EY$3:$GF$106,MATCH(N107,【参考】数式用4!$EY$2:$GF$2,0)),"")</f>
        <v/>
      </c>
      <c r="W107" s="49"/>
      <c r="X107" s="71"/>
      <c r="Y107" s="1062" t="str">
        <f>IFERROR(IF('別紙様式3-2（４・５月）'!Z109="ベア加算","",W107*VLOOKUP(N107,【参考】数式用!$AD$2:$AH$27,MATCH(O107,【参考】数式用!$K$4:$N$4,0)+1,0)),"")</f>
        <v/>
      </c>
      <c r="Z107" s="1062"/>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IFERROR(P108*VLOOKUP(AF108,【参考】数式用4!$EY$3:$GF$106,MATCH(N108,【参考】数式用4!$EY$2:$GF$2,0)),"")</f>
        <v/>
      </c>
      <c r="W108" s="49"/>
      <c r="X108" s="71"/>
      <c r="Y108" s="1062" t="str">
        <f>IFERROR(IF('別紙様式3-2（４・５月）'!Z110="ベア加算","",W108*VLOOKUP(N108,【参考】数式用!$AD$2:$AH$27,MATCH(O108,【参考】数式用!$K$4:$N$4,0)+1,0)),"")</f>
        <v/>
      </c>
      <c r="Z108" s="1062"/>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IFERROR(P109*VLOOKUP(AF109,【参考】数式用4!$EY$3:$GF$106,MATCH(N109,【参考】数式用4!$EY$2:$GF$2,0)),"")</f>
        <v/>
      </c>
      <c r="W109" s="49"/>
      <c r="X109" s="71"/>
      <c r="Y109" s="1062" t="str">
        <f>IFERROR(IF('別紙様式3-2（４・５月）'!Z111="ベア加算","",W109*VLOOKUP(N109,【参考】数式用!$AD$2:$AH$27,MATCH(O109,【参考】数式用!$K$4:$N$4,0)+1,0)),"")</f>
        <v/>
      </c>
      <c r="Z109" s="1062"/>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IFERROR(P110*VLOOKUP(AF110,【参考】数式用4!$EY$3:$GF$106,MATCH(N110,【参考】数式用4!$EY$2:$GF$2,0)),"")</f>
        <v/>
      </c>
      <c r="W110" s="49"/>
      <c r="X110" s="71"/>
      <c r="Y110" s="1062" t="str">
        <f>IFERROR(IF('別紙様式3-2（４・５月）'!Z112="ベア加算","",W110*VLOOKUP(N110,【参考】数式用!$AD$2:$AH$27,MATCH(O110,【参考】数式用!$K$4:$N$4,0)+1,0)),"")</f>
        <v/>
      </c>
      <c r="Z110" s="1062"/>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IFERROR(P111*VLOOKUP(AF111,【参考】数式用4!$EY$3:$GF$106,MATCH(N111,【参考】数式用4!$EY$2:$GF$2,0)),"")</f>
        <v/>
      </c>
      <c r="W111" s="49"/>
      <c r="X111" s="71"/>
      <c r="Y111" s="1062" t="str">
        <f>IFERROR(IF('別紙様式3-2（４・５月）'!Z113="ベア加算","",W111*VLOOKUP(N111,【参考】数式用!$AD$2:$AH$27,MATCH(O111,【参考】数式用!$K$4:$N$4,0)+1,0)),"")</f>
        <v/>
      </c>
      <c r="Z111" s="1062"/>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IFERROR(P112*VLOOKUP(AF112,【参考】数式用4!$EY$3:$GF$106,MATCH(N112,【参考】数式用4!$EY$2:$GF$2,0)),"")</f>
        <v/>
      </c>
      <c r="W112" s="49"/>
      <c r="X112" s="71"/>
      <c r="Y112" s="1062" t="str">
        <f>IFERROR(IF('別紙様式3-2（４・５月）'!Z114="ベア加算","",W112*VLOOKUP(N112,【参考】数式用!$AD$2:$AH$27,MATCH(O112,【参考】数式用!$K$4:$N$4,0)+1,0)),"")</f>
        <v/>
      </c>
      <c r="Z112" s="1062"/>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IFERROR(P113*VLOOKUP(AF113,【参考】数式用4!$EY$3:$GF$106,MATCH(N113,【参考】数式用4!$EY$2:$GF$2,0)),"")</f>
        <v/>
      </c>
      <c r="W113" s="50"/>
      <c r="X113" s="71"/>
      <c r="Y113" s="1062" t="str">
        <f>IFERROR(IF('別紙様式3-2（４・５月）'!Z115="ベア加算","",W113*VLOOKUP(N113,【参考】数式用!$AD$2:$AH$27,MATCH(O113,【参考】数式用!$K$4:$N$4,0)+1,0)),"")</f>
        <v/>
      </c>
      <c r="Z113" s="1062"/>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4.25"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4.25"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4.25"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2227</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2228</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2229</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2230</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2231</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2232</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2233</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2234</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2235</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2236</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2237</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2238</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2239</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2240</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2241</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2242</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2243</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2244</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2245</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2246</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2247</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2248</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2249</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2250</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2251</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2252</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2253</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2254</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2255</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2256</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2257</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2258</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2259</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2260</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2261</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2262</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2263</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2264</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2265</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2266</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2267</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2268</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2269</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2270</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2271</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2272</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2273</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2274</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2275</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2276</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2277</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2278</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2279</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2280</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2281</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2282</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2283</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2284</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2285</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2286</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2287</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2288</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2289</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2290</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2291</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2292</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2293</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2294</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2295</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2296</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2297</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2298</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2299</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2300</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2301</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2302</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2303</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2304</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2305</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2306</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2307</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2308</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2309</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2310</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2311</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2312</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2313</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2314</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2315</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2316</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2317</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2318</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2319</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2320</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2321</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2322</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2323</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2324</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2325</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2326</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2327</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2328</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2329</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2330</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2331</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原口　誠</cp:lastModifiedBy>
  <cp:lastPrinted>2024-03-04T13:21:03Z</cp:lastPrinted>
  <dcterms:created xsi:type="dcterms:W3CDTF">2023-01-10T13:53:21Z</dcterms:created>
  <dcterms:modified xsi:type="dcterms:W3CDTF">2025-03-21T03:00:54Z</dcterms:modified>
</cp:coreProperties>
</file>